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/>
  </bookViews>
  <sheets>
    <sheet name="ELINK (3)" sheetId="5" r:id="rId1"/>
    <sheet name="ELINK (2)" sheetId="4" r:id="rId2"/>
    <sheet name="ELINK" sheetId="2" r:id="rId3"/>
    <sheet name="Eng_Info" sheetId="1" r:id="rId4"/>
    <sheet name="input" sheetId="6" r:id="rId5"/>
    <sheet name="output" sheetId="7" r:id="rId6"/>
  </sheets>
  <definedNames>
    <definedName name="_xlnm._FilterDatabase" localSheetId="0" hidden="1">'ELINK (3)'!$A$7:$F$598</definedName>
    <definedName name="_xlnm._FilterDatabase" localSheetId="5" hidden="1">output!$B$4:$B$69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5" l="1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8" i="5"/>
  <c r="M14" i="6"/>
  <c r="E486" i="4" l="1"/>
  <c r="E486" i="5"/>
  <c r="E479" i="4"/>
  <c r="E479" i="5"/>
  <c r="E20" i="4"/>
  <c r="E20" i="5"/>
  <c r="E18" i="4"/>
  <c r="E18" i="5"/>
  <c r="E17" i="4"/>
  <c r="E17" i="5"/>
  <c r="E265" i="4"/>
  <c r="E265" i="5"/>
  <c r="E237" i="5"/>
  <c r="E245" i="5"/>
  <c r="E495" i="5"/>
  <c r="E237" i="4"/>
  <c r="E245" i="4"/>
  <c r="E495" i="4"/>
  <c r="C5" i="1" l="1"/>
  <c r="E479" i="2"/>
  <c r="E486" i="2"/>
  <c r="E20" i="2"/>
  <c r="E18" i="2"/>
  <c r="E17" i="2"/>
  <c r="E265" i="2"/>
  <c r="E237" i="2"/>
  <c r="E245" i="2"/>
  <c r="E495" i="2"/>
  <c r="J44" i="7"/>
  <c r="J45" i="7"/>
  <c r="J28" i="7"/>
  <c r="J57" i="7"/>
  <c r="J16" i="7"/>
  <c r="J68" i="7"/>
  <c r="J18" i="7"/>
  <c r="J10" i="7"/>
  <c r="J29" i="7"/>
  <c r="J81" i="7"/>
  <c r="J35" i="7"/>
  <c r="J30" i="7"/>
  <c r="J51" i="7"/>
  <c r="J36" i="7"/>
  <c r="J12" i="7"/>
  <c r="J32" i="7"/>
  <c r="J63" i="7"/>
  <c r="J72" i="7"/>
  <c r="J58" i="7"/>
  <c r="J23" i="7"/>
  <c r="J50" i="7"/>
  <c r="J73" i="7"/>
  <c r="J67" i="7"/>
  <c r="J41" i="7"/>
  <c r="J74" i="7"/>
  <c r="J71" i="7"/>
  <c r="J37" i="7"/>
  <c r="J40" i="7"/>
  <c r="J21" i="7"/>
  <c r="J75" i="7"/>
  <c r="J34" i="7"/>
  <c r="J15" i="7"/>
  <c r="J56" i="7"/>
  <c r="J31" i="7"/>
  <c r="J20" i="7"/>
  <c r="J14" i="7"/>
  <c r="J46" i="7"/>
  <c r="J11" i="7"/>
  <c r="J54" i="7"/>
  <c r="J13" i="7"/>
  <c r="J17" i="7"/>
  <c r="J38" i="7"/>
  <c r="J26" i="7"/>
  <c r="J6" i="7"/>
  <c r="J64" i="7"/>
  <c r="J27" i="7"/>
  <c r="J66" i="7"/>
  <c r="J70" i="7"/>
  <c r="J48" i="7"/>
  <c r="J43" i="7"/>
  <c r="J49" i="7"/>
  <c r="J39" i="7"/>
  <c r="J7" i="7"/>
  <c r="J82" i="7"/>
  <c r="J65" i="7"/>
  <c r="J5" i="7"/>
  <c r="J8" i="7"/>
  <c r="J83" i="7"/>
  <c r="J84" i="7"/>
  <c r="J24" i="7"/>
  <c r="J69" i="7"/>
  <c r="J19" i="7"/>
  <c r="J22" i="7"/>
  <c r="J80" i="7"/>
  <c r="J47" i="7"/>
  <c r="J42" i="7"/>
  <c r="J33" i="7"/>
  <c r="J52" i="7"/>
  <c r="J53" i="7"/>
  <c r="J62" i="7"/>
  <c r="J25" i="7"/>
  <c r="J79" i="7"/>
  <c r="J78" i="7" l="1"/>
  <c r="J77" i="7"/>
  <c r="J76" i="7"/>
  <c r="P35" i="1"/>
  <c r="P31" i="1"/>
  <c r="P33" i="1"/>
  <c r="M32" i="1"/>
  <c r="M33" i="1"/>
  <c r="M34" i="1"/>
  <c r="M35" i="1"/>
  <c r="M36" i="1"/>
  <c r="M37" i="1"/>
  <c r="M31" i="1"/>
  <c r="J32" i="1"/>
  <c r="J33" i="1"/>
  <c r="J34" i="1"/>
  <c r="J35" i="1"/>
  <c r="J36" i="1"/>
  <c r="J37" i="1"/>
  <c r="J31" i="1"/>
  <c r="M7" i="6"/>
  <c r="M6" i="6"/>
  <c r="Y34" i="1"/>
  <c r="V35" i="1"/>
  <c r="V36" i="1"/>
  <c r="V37" i="1"/>
  <c r="V38" i="1"/>
  <c r="V39" i="1"/>
  <c r="V40" i="1"/>
  <c r="V41" i="1"/>
  <c r="V34" i="1"/>
  <c r="S26" i="1"/>
  <c r="C18" i="1"/>
  <c r="C15" i="1"/>
  <c r="C16" i="1" s="1"/>
  <c r="V27" i="1"/>
  <c r="V28" i="1"/>
  <c r="V29" i="1"/>
  <c r="V30" i="1"/>
  <c r="V31" i="1"/>
  <c r="V32" i="1"/>
  <c r="V26" i="1"/>
  <c r="S27" i="1"/>
  <c r="S28" i="1"/>
  <c r="S29" i="1"/>
  <c r="S30" i="1"/>
  <c r="S31" i="1"/>
  <c r="S32" i="1"/>
  <c r="P13" i="1"/>
  <c r="P12" i="1"/>
  <c r="P11" i="1"/>
  <c r="P9" i="1"/>
  <c r="P8" i="1"/>
  <c r="P7" i="1"/>
  <c r="P6" i="1"/>
  <c r="M13" i="1"/>
  <c r="M12" i="1"/>
  <c r="M11" i="1"/>
  <c r="M9" i="1"/>
  <c r="M8" i="1"/>
  <c r="M7" i="1"/>
  <c r="M6" i="1"/>
  <c r="J13" i="1"/>
  <c r="J12" i="1"/>
  <c r="J11" i="1"/>
  <c r="J7" i="1"/>
  <c r="J8" i="1"/>
  <c r="J9" i="1"/>
  <c r="J6" i="1"/>
  <c r="L15" i="6"/>
  <c r="K15" i="6"/>
  <c r="L8" i="6"/>
  <c r="K8" i="6"/>
  <c r="K9" i="6" s="1"/>
  <c r="J9" i="7"/>
  <c r="E436" i="2" l="1"/>
  <c r="E436" i="4"/>
  <c r="E436" i="5"/>
  <c r="E263" i="2"/>
  <c r="E263" i="4"/>
  <c r="E263" i="5"/>
  <c r="E516" i="5"/>
  <c r="E516" i="4"/>
  <c r="M29" i="6"/>
  <c r="E516" i="2"/>
  <c r="M22" i="6"/>
  <c r="M23" i="6"/>
  <c r="M28" i="6"/>
  <c r="M16" i="6"/>
  <c r="M24" i="6"/>
  <c r="M15" i="6"/>
  <c r="K10" i="6"/>
  <c r="M8" i="6"/>
  <c r="L16" i="6"/>
  <c r="L9" i="6"/>
  <c r="K16" i="6"/>
  <c r="E525" i="2" l="1"/>
  <c r="E525" i="4"/>
  <c r="E525" i="5"/>
  <c r="E491" i="4"/>
  <c r="E491" i="5"/>
  <c r="E493" i="4"/>
  <c r="E493" i="5"/>
  <c r="E570" i="2"/>
  <c r="E570" i="4"/>
  <c r="E570" i="5"/>
  <c r="E561" i="2"/>
  <c r="E561" i="4"/>
  <c r="E561" i="5"/>
  <c r="E494" i="5"/>
  <c r="E494" i="4"/>
  <c r="E492" i="2"/>
  <c r="E492" i="4"/>
  <c r="E492" i="5"/>
  <c r="M27" i="6"/>
  <c r="E494" i="2"/>
  <c r="M26" i="6"/>
  <c r="E493" i="2"/>
  <c r="M25" i="6"/>
  <c r="E491" i="2"/>
  <c r="L10" i="6"/>
  <c r="M9" i="6"/>
  <c r="K11" i="6"/>
  <c r="E543" i="2" l="1"/>
  <c r="E543" i="4"/>
  <c r="E543" i="5"/>
  <c r="E534" i="2"/>
  <c r="E534" i="4"/>
  <c r="E534" i="5"/>
  <c r="E552" i="2"/>
  <c r="E552" i="4"/>
  <c r="E552" i="5"/>
  <c r="K12" i="6"/>
  <c r="L11" i="6"/>
  <c r="M10" i="6"/>
  <c r="L12" i="6" l="1"/>
  <c r="M11" i="6"/>
  <c r="K13" i="6"/>
  <c r="L13" i="6" l="1"/>
  <c r="M12" i="6"/>
  <c r="M13" i="6" l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Boiler Assembly [1]: Economiser (PCE) [42] - ECO :
   Remark: 14 - Water exit temperature has been cut off at saturation temperature.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[54] - LPH-7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Boiler Assembly [1]: Economiser (PCE) [42] - ECO :
   Remark: 14 - Water exit temperature has been cut off at saturation temperature.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[54] - LPH-7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
Checking Warnings: 
Mixer [25]: 1st inlet pressure =25,52 &lt;  outlet pressure =28,85bar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00:00:00,2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00:00:00,2
Checking Warnings: 
ST Group [26]: inlet pressure =8,731 &lt;  exit pressure =31,71bar
Splitter [27]:  Inlet pressure =8,731 &lt; 3rd outlet  pressure =31,71bar
ST Group [26]: PR &lt; minimum value, 1,05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Ignored</t>
        </r>
      </text>
    </comment>
    <comment ref="K22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B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F5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CRH out or HRH?</t>
        </r>
      </text>
    </comment>
    <comment ref="B6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B7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<sst xmlns="http://schemas.openxmlformats.org/spreadsheetml/2006/main" count="33861" uniqueCount="7937">
  <si>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</si>
  <si>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</si>
  <si>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</si>
  <si>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</si>
  <si>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</si>
  <si>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</si>
  <si>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</si>
  <si>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</si>
  <si>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</si>
  <si>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</si>
  <si>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if_100%_RevA.tfx: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</si>
  <si>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</si>
  <si>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</si>
  <si>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</si>
  <si>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</si>
  <si>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</si>
  <si>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</si>
  <si>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</si>
  <si>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</si>
  <si>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</si>
  <si>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</si>
  <si>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</si>
  <si>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</si>
  <si>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</si>
  <si>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</si>
  <si>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</si>
  <si>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</si>
  <si>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</si>
  <si>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</si>
  <si>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</si>
  <si>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</si>
  <si>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</si>
  <si>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</si>
  <si>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</si>
  <si>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</si>
  <si>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</si>
  <si>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</si>
  <si>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</si>
  <si>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</si>
  <si>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</si>
  <si>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</si>
  <si>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</si>
  <si>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</si>
  <si>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</si>
  <si>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</si>
  <si>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</si>
  <si>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</si>
  <si>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</si>
  <si>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</si>
  <si>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</si>
  <si>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</si>
  <si>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</si>
  <si>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</si>
  <si>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</si>
  <si>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</si>
  <si>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</si>
  <si>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</si>
  <si>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</si>
  <si>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</si>
  <si>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</si>
  <si>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</si>
  <si>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</si>
  <si>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</si>
  <si>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</si>
  <si>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</si>
  <si>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</si>
  <si>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</si>
  <si>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</si>
  <si>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</si>
  <si>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</si>
  <si>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</si>
  <si>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</si>
  <si>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</si>
  <si>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</si>
  <si>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</si>
  <si>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</si>
  <si>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</si>
  <si>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</si>
  <si>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</si>
  <si>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</si>
  <si>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</si>
  <si>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</si>
  <si>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</si>
  <si>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</si>
  <si>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</si>
  <si>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</si>
  <si>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</si>
  <si>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</si>
  <si>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</si>
  <si>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</si>
  <si>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</si>
  <si>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</si>
  <si>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</si>
  <si>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</si>
  <si>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</si>
  <si>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</si>
  <si>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</si>
  <si>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</si>
  <si>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</si>
  <si>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</si>
  <si>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</si>
  <si>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</si>
  <si>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</si>
  <si>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</si>
  <si>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</si>
  <si>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</si>
  <si>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</si>
  <si>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</si>
  <si>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</si>
  <si>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</si>
  <si>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</si>
  <si>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</si>
  <si>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</si>
  <si>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</si>
  <si>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</si>
  <si>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</si>
  <si>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</si>
  <si>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</si>
  <si>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</si>
  <si>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</si>
  <si>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</si>
  <si>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</si>
  <si>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</si>
  <si>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</si>
  <si>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</si>
  <si>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</si>
  <si>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</si>
  <si>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</si>
  <si>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</si>
  <si>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</si>
  <si>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</si>
  <si>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</si>
  <si>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</si>
  <si>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</si>
  <si>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</si>
  <si>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</si>
  <si>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</si>
  <si>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</si>
  <si>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</si>
  <si>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</si>
  <si>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</si>
  <si>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</si>
  <si>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</si>
  <si>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</si>
  <si>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</si>
  <si>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</si>
  <si>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</si>
  <si>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</si>
  <si>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</si>
  <si>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</si>
  <si>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</si>
  <si>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</si>
  <si>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</si>
  <si>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</si>
  <si>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</si>
  <si>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</si>
  <si>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</si>
  <si>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</si>
  <si>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</si>
  <si>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</si>
  <si>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</si>
  <si>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</si>
  <si>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</si>
  <si>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</si>
  <si>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</si>
  <si>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</si>
  <si>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</si>
  <si>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</si>
  <si>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</si>
  <si>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</si>
  <si>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</si>
  <si>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</si>
  <si>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</si>
  <si>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</si>
  <si>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</si>
  <si>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</si>
  <si>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</si>
  <si>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</si>
  <si>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</si>
  <si>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</si>
  <si>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</si>
  <si>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</si>
  <si>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</si>
  <si>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</si>
  <si>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</si>
  <si>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</si>
  <si>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</si>
  <si>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</si>
  <si>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</si>
  <si>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</si>
  <si>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</si>
  <si>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</si>
  <si>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</si>
  <si>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</si>
  <si>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</si>
  <si>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</si>
  <si>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</si>
  <si>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</si>
  <si>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</si>
  <si>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</si>
  <si>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</si>
  <si>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</si>
  <si>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</si>
  <si>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</si>
  <si>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</si>
  <si>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</si>
  <si>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</si>
  <si>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</si>
  <si>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</si>
  <si>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</si>
  <si>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</si>
  <si>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</si>
  <si>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t/h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</si>
  <si>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</si>
  <si>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</si>
  <si>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</si>
  <si>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</si>
  <si>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</si>
  <si>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</si>
  <si>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</si>
  <si>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</si>
  <si>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</si>
  <si>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</si>
  <si>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</si>
  <si>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</si>
  <si>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</si>
  <si>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</si>
  <si>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</si>
  <si>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</si>
  <si>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</si>
  <si>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</si>
  <si>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</si>
  <si>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</si>
  <si>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</si>
  <si>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</si>
  <si>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</si>
  <si>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</si>
  <si>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</si>
  <si>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</si>
  <si>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</si>
  <si>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</si>
  <si>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</si>
  <si>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</si>
  <si>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</si>
  <si>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</si>
  <si>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</si>
  <si>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</si>
  <si>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</si>
  <si>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</si>
  <si>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</si>
  <si>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</si>
  <si>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</si>
  <si>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</si>
  <si>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</si>
  <si>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</si>
  <si>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</si>
  <si>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</si>
  <si>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</si>
  <si>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</si>
  <si>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</si>
  <si>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</si>
  <si>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</si>
  <si>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</si>
  <si>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</si>
  <si>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</si>
  <si>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</si>
  <si>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</si>
  <si>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</si>
  <si>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</si>
  <si>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</si>
  <si>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</si>
  <si>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</si>
  <si>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</si>
  <si>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</si>
  <si>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</si>
  <si>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</si>
  <si>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</si>
  <si>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</si>
  <si>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</si>
  <si>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</si>
  <si>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</si>
  <si>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</si>
  <si>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</si>
  <si>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</si>
  <si>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</si>
  <si>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</si>
  <si>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</si>
  <si>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</si>
  <si>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</si>
  <si>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</si>
  <si>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</si>
  <si>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</si>
  <si>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</si>
  <si>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</si>
  <si>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</si>
  <si>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</si>
  <si>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</si>
  <si>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</si>
  <si>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</si>
  <si>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</si>
  <si>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</si>
  <si>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</si>
  <si>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</si>
  <si>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</si>
  <si>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</si>
  <si>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</si>
  <si>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</si>
  <si>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</si>
  <si>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</si>
  <si>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</si>
  <si>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</si>
  <si>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</si>
  <si>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</si>
  <si>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</si>
  <si>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</si>
  <si>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</si>
  <si>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</si>
  <si>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</si>
  <si>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</si>
  <si>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</si>
  <si>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</si>
  <si>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</si>
  <si>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</si>
  <si>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</si>
  <si>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</si>
  <si>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</si>
  <si>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</si>
  <si>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</si>
  <si>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</si>
  <si>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</si>
  <si>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</si>
  <si>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</si>
  <si>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</si>
  <si>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</si>
  <si>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</si>
  <si>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</si>
  <si>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</si>
  <si>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</si>
  <si>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</si>
  <si>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</si>
  <si>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</si>
  <si>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</si>
  <si>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</si>
  <si>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</si>
  <si>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</si>
  <si>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</si>
  <si>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</si>
  <si>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</si>
  <si>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</si>
  <si>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</si>
  <si>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</si>
  <si>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</si>
  <si>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</si>
  <si>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</si>
  <si>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</si>
  <si>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</si>
  <si>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</si>
  <si>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</si>
  <si>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</si>
  <si>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</si>
  <si>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</si>
  <si>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</si>
  <si>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</si>
  <si>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</si>
  <si>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</si>
  <si>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</si>
  <si>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</si>
  <si>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</si>
  <si>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</si>
  <si>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</si>
  <si>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</si>
  <si>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</si>
  <si>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</si>
  <si>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</si>
  <si>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</si>
  <si>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</si>
  <si>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</si>
  <si>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</si>
  <si>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</si>
  <si>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</si>
  <si>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</si>
  <si>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</si>
  <si>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</si>
  <si>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</si>
  <si>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</si>
  <si>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</si>
  <si>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</si>
  <si>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</si>
  <si>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</si>
  <si>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</si>
  <si>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</si>
  <si>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</si>
  <si>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</si>
  <si>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</si>
  <si>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</si>
  <si>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</si>
  <si>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</si>
  <si>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</si>
  <si>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</si>
  <si>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</si>
  <si>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</si>
  <si>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</si>
  <si>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</si>
  <si>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</si>
  <si>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</si>
  <si>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</si>
  <si>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</si>
  <si>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</si>
  <si>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</si>
  <si>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</si>
  <si>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</si>
  <si>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</si>
  <si>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</si>
  <si>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</si>
  <si>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</si>
  <si>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</si>
  <si>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</si>
  <si>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</si>
  <si>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</si>
  <si>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</si>
  <si>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</si>
  <si>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</si>
  <si>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</si>
  <si>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</si>
  <si>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</si>
  <si>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</si>
  <si>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</si>
  <si>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</si>
  <si>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</si>
  <si>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</si>
  <si>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</si>
  <si>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</si>
  <si>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</si>
  <si>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</si>
  <si>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</si>
  <si>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</si>
  <si>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</si>
  <si>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</si>
  <si>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</si>
  <si>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</si>
  <si>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</si>
  <si>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</si>
  <si>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</si>
  <si>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</si>
  <si>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</si>
  <si>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</si>
  <si>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</si>
  <si>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</si>
  <si>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</si>
  <si>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</si>
  <si>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</si>
  <si>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</si>
  <si>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</si>
  <si>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</si>
  <si>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</si>
  <si>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</si>
  <si>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</si>
  <si>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</si>
  <si>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</si>
  <si>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</si>
  <si>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</si>
  <si>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</si>
  <si>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</si>
  <si>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</si>
  <si>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</si>
  <si>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</si>
  <si>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</si>
  <si>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</si>
  <si>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</si>
  <si>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</si>
  <si>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</si>
  <si>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</si>
  <si>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</si>
  <si>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</si>
  <si>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</si>
  <si>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</si>
  <si>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</si>
  <si>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</si>
  <si>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</si>
  <si>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Perf. Test TMCR1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</si>
  <si>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</si>
  <si>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</si>
  <si>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</si>
  <si>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</si>
  <si>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</si>
  <si>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</si>
  <si>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</si>
  <si>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</si>
  <si>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</si>
  <si>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</si>
  <si>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</si>
  <si>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</si>
  <si>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</si>
  <si>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</si>
  <si>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</si>
  <si>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</si>
  <si>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</si>
  <si>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</si>
  <si>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</si>
  <si>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</si>
  <si>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</si>
  <si>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</si>
  <si>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</si>
  <si>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</si>
  <si>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</si>
  <si>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</si>
  <si>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</si>
  <si>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</si>
  <si>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</si>
  <si>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</si>
  <si>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</si>
  <si>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</si>
  <si>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</si>
  <si>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</si>
  <si>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</si>
  <si>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</si>
  <si>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</si>
  <si>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</si>
  <si>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</si>
  <si>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</si>
  <si>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</si>
  <si>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</si>
  <si>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</si>
  <si>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</si>
  <si>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</si>
  <si>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</si>
  <si>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</si>
  <si>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</si>
  <si>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</si>
  <si>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</si>
  <si>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</si>
  <si>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</si>
  <si>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</si>
  <si>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</si>
  <si>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</si>
  <si>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</si>
  <si>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</si>
  <si>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</si>
  <si>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</si>
  <si>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</si>
  <si>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</si>
  <si>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</si>
  <si>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</si>
  <si>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</si>
  <si>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</si>
  <si>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</si>
  <si>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</si>
  <si>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</si>
  <si>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</si>
  <si>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</si>
  <si>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</si>
  <si>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</si>
  <si>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</si>
  <si>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</si>
  <si>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</si>
  <si>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</si>
  <si>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</si>
  <si>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</si>
  <si>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</si>
  <si>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</si>
  <si>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</si>
  <si>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</si>
  <si>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</si>
  <si>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</si>
  <si>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</si>
  <si>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</si>
  <si>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</si>
  <si>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</si>
  <si>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</si>
  <si>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</si>
  <si>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</si>
  <si>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</si>
  <si>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</si>
  <si>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</si>
  <si>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</si>
  <si>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</si>
  <si>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</si>
  <si>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</si>
  <si>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</si>
  <si>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</si>
  <si>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</si>
  <si>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</si>
  <si>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</si>
  <si>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</si>
  <si>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</si>
  <si>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</si>
  <si>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</si>
  <si>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</si>
  <si>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</si>
  <si>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</si>
  <si>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</si>
  <si>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</si>
  <si>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</si>
  <si>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</si>
  <si>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</si>
  <si>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</si>
  <si>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</si>
  <si>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</si>
  <si>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</si>
  <si>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</si>
  <si>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</si>
  <si>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</si>
  <si>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</si>
  <si>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</si>
  <si>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</si>
  <si>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</si>
  <si>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</si>
  <si>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</si>
  <si>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</si>
  <si>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</si>
  <si>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</si>
  <si>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</si>
  <si>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</si>
  <si>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</si>
  <si>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</si>
  <si>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</si>
  <si>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</si>
  <si>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</si>
  <si>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</si>
  <si>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</si>
  <si>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</si>
  <si>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</si>
  <si>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</si>
  <si>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</si>
  <si>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</si>
  <si>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</si>
  <si>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</si>
  <si>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</si>
  <si>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</si>
  <si>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</si>
  <si>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</si>
  <si>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</si>
  <si>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</si>
  <si>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</si>
  <si>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</si>
  <si>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</si>
  <si>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</si>
  <si>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</si>
  <si>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</si>
  <si>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</si>
  <si>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</si>
  <si>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</si>
  <si>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</si>
  <si>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</si>
  <si>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</si>
  <si>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</si>
  <si>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</si>
  <si>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</si>
  <si>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</si>
  <si>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</si>
  <si>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</si>
  <si>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</si>
  <si>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</si>
  <si>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</si>
  <si>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</si>
  <si>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</si>
  <si>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</si>
  <si>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</si>
  <si>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</si>
  <si>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</si>
  <si>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</si>
  <si>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</si>
  <si>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</si>
  <si>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</si>
  <si>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</si>
  <si>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</si>
  <si>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</si>
  <si>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</si>
  <si>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</si>
  <si>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</si>
  <si>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</si>
  <si>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</si>
  <si>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</si>
  <si>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</si>
  <si>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</si>
  <si>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</si>
  <si>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</si>
  <si>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</si>
  <si>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</si>
  <si>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</si>
  <si>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</si>
  <si>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</si>
  <si>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</si>
  <si>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</si>
  <si>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</si>
  <si>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</si>
  <si>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</si>
  <si>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</si>
  <si>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</si>
  <si>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</si>
  <si>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</si>
  <si>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</si>
  <si>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</si>
  <si>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</si>
  <si>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</si>
  <si>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</si>
  <si>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</si>
  <si>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</si>
  <si>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</si>
  <si>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</si>
  <si>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</si>
  <si>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</si>
  <si>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</si>
  <si>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</si>
  <si>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</si>
  <si>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</si>
  <si>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</si>
  <si>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</si>
  <si>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</si>
  <si>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</si>
  <si>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</si>
  <si>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</si>
  <si>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</si>
  <si>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</si>
  <si>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</si>
  <si>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</si>
  <si>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</si>
  <si>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</si>
  <si>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</si>
  <si>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</si>
  <si>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</si>
  <si>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</si>
  <si>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</si>
  <si>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</si>
  <si>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</si>
  <si>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</si>
  <si>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</si>
  <si>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</si>
  <si>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</si>
  <si>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</si>
  <si>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</si>
  <si>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</si>
  <si>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</si>
  <si>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</si>
  <si>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</si>
  <si>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</si>
  <si>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</si>
  <si>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</si>
  <si>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</si>
  <si>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</si>
  <si>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</si>
  <si>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</si>
  <si>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</si>
  <si>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</si>
  <si>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</si>
  <si>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</si>
  <si>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</si>
  <si>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</si>
  <si>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</si>
  <si>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</si>
  <si>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</si>
  <si>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</si>
  <si>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</si>
  <si>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</si>
  <si>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</si>
  <si>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</si>
  <si>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</si>
  <si>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</si>
  <si>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</si>
  <si>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</si>
  <si>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</si>
  <si>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</si>
  <si>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</si>
  <si>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</si>
  <si>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</si>
  <si>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</si>
  <si>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</si>
  <si>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</si>
  <si>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</si>
  <si>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</si>
  <si>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</si>
  <si>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</si>
  <si>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</si>
  <si>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</si>
  <si>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</si>
  <si>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</si>
  <si>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</si>
  <si>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</si>
  <si>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</si>
  <si>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</si>
  <si>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</si>
  <si>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</si>
  <si>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</si>
  <si>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</si>
  <si>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</si>
  <si>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</si>
  <si>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</si>
  <si>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</si>
  <si>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</si>
  <si>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</si>
  <si>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</si>
  <si>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</si>
  <si>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</si>
  <si>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</si>
  <si>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</si>
  <si>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</si>
  <si>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</si>
  <si>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</si>
  <si>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</si>
  <si>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</si>
  <si>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</si>
  <si>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</si>
  <si>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</si>
  <si>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</si>
  <si>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</si>
  <si>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</si>
  <si>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</si>
  <si>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</si>
  <si>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</si>
  <si>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</si>
  <si>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</si>
  <si>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</si>
  <si>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</si>
  <si>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</si>
  <si>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</si>
  <si>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</si>
  <si>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</si>
  <si>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</si>
  <si>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</si>
  <si>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</si>
  <si>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</si>
  <si>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</si>
  <si>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</si>
  <si>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</si>
  <si>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</si>
  <si>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</si>
  <si>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</si>
  <si>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</si>
  <si>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</si>
  <si>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</si>
  <si>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</si>
  <si>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</si>
  <si>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</si>
  <si>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</si>
  <si>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</si>
  <si>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</si>
  <si>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</si>
  <si>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</si>
  <si>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</si>
  <si>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</si>
  <si>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</si>
  <si>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</si>
  <si>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</si>
  <si>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</si>
  <si>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</si>
  <si>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</si>
  <si>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</si>
  <si>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</si>
  <si>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</si>
  <si>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</si>
  <si>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</si>
  <si>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</si>
  <si>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</si>
  <si>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</si>
  <si>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</si>
  <si>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</si>
  <si>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</si>
  <si>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</si>
  <si>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</si>
  <si>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</si>
  <si>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</si>
  <si>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</si>
  <si>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</si>
  <si>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</si>
  <si>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</si>
  <si>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</si>
  <si>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</si>
  <si>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</si>
  <si>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</si>
  <si>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</si>
  <si>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</si>
  <si>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</si>
  <si>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</si>
  <si>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</si>
  <si>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</si>
  <si>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</si>
  <si>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</si>
  <si>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</si>
  <si>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</si>
  <si>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</si>
  <si>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</si>
  <si>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</si>
  <si>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</si>
  <si>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</si>
  <si>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</si>
  <si>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</si>
  <si>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</si>
  <si>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</si>
  <si>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</si>
  <si>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</si>
  <si>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</si>
  <si>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</si>
  <si>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</si>
  <si>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</si>
  <si>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</si>
  <si>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</si>
  <si>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</si>
  <si>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</si>
  <si>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</si>
  <si>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</si>
  <si>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</si>
  <si>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</si>
  <si>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</si>
  <si>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</si>
  <si>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</si>
  <si>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</si>
  <si>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</si>
  <si>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</si>
  <si>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</si>
  <si>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</si>
  <si>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</si>
  <si>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</si>
  <si>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</si>
  <si>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</si>
  <si>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</si>
  <si>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</si>
  <si>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</si>
  <si>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</si>
  <si>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</si>
  <si>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</si>
  <si>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</si>
  <si>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</si>
  <si>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</si>
  <si>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</si>
  <si>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</si>
  <si>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</si>
  <si>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</si>
  <si>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</si>
  <si>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</si>
  <si>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</si>
  <si>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</si>
  <si>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</si>
  <si>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</si>
  <si>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</si>
  <si>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</si>
  <si>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</si>
  <si>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</si>
  <si>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</si>
  <si>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</si>
  <si>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</si>
  <si>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</si>
  <si>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</si>
  <si>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</si>
  <si>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</si>
  <si>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</si>
  <si>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</si>
  <si>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</si>
  <si>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</si>
  <si>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</si>
  <si>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</si>
  <si>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</si>
  <si>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</si>
  <si>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</si>
  <si>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</si>
  <si>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</si>
  <si>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</si>
  <si>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</si>
  <si>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</si>
  <si>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</si>
  <si>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</si>
  <si>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</si>
  <si>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</si>
  <si>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</si>
  <si>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</si>
  <si>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</si>
  <si>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</si>
  <si>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</si>
  <si>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</si>
  <si>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</si>
  <si>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</si>
  <si>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</si>
  <si>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</si>
  <si>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</si>
  <si>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</si>
  <si>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</si>
  <si>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</si>
  <si>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</si>
  <si>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</si>
  <si>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</si>
  <si>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</si>
  <si>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</si>
  <si>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</si>
  <si>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</si>
  <si>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</si>
  <si>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</si>
  <si>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</si>
  <si>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</si>
  <si>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</si>
  <si>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</si>
  <si>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</si>
  <si>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</si>
  <si>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</si>
  <si>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</si>
  <si>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</si>
  <si>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</si>
  <si>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</si>
  <si>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</si>
  <si>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</si>
  <si>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</si>
  <si>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</si>
  <si>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</si>
  <si>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</si>
  <si>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</si>
  <si>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</si>
  <si>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</si>
  <si>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</si>
  <si>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</si>
  <si>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</si>
  <si>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</si>
  <si>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</si>
  <si>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</si>
  <si>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</si>
  <si>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</si>
  <si>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</si>
  <si>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</si>
  <si>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</si>
  <si>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</si>
  <si>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</si>
  <si>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</si>
  <si>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</si>
  <si>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</si>
  <si>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</si>
  <si>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</si>
  <si>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</si>
  <si>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</si>
  <si>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</si>
  <si>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</si>
  <si>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</si>
  <si>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</si>
  <si>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</si>
  <si>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</si>
  <si>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</si>
  <si>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</si>
  <si>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</si>
  <si>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</si>
  <si>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</si>
  <si>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</si>
  <si>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</si>
  <si>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</si>
  <si>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</si>
  <si>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</si>
  <si>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</si>
  <si>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</si>
  <si>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</si>
  <si>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</si>
  <si>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</si>
  <si>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</si>
  <si>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</si>
  <si>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</si>
  <si>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</si>
  <si>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</si>
  <si>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</si>
  <si>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</si>
  <si>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</si>
  <si>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</si>
  <si>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</si>
  <si>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</si>
  <si>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</si>
  <si>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</si>
  <si>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</si>
  <si>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</si>
  <si>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</si>
  <si>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</si>
  <si>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</si>
  <si>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</si>
  <si>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</si>
  <si>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</si>
  <si>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</si>
  <si>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</si>
  <si>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</si>
  <si>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</si>
  <si>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</si>
  <si>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</si>
  <si>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</si>
  <si>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</si>
  <si>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</si>
  <si>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</si>
  <si>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</si>
  <si>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</si>
  <si>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</si>
  <si>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</si>
  <si>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</si>
  <si>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</si>
  <si>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</si>
  <si>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</si>
  <si>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</si>
  <si>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</si>
  <si>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</si>
  <si>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</si>
  <si>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</si>
  <si>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</si>
  <si>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</si>
  <si>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</si>
  <si>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</si>
  <si>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</si>
  <si>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</si>
  <si>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</si>
  <si>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</si>
  <si>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</si>
  <si>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</si>
  <si>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</si>
  <si>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</si>
  <si>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</si>
  <si>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</si>
  <si>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</si>
  <si>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</si>
  <si>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</si>
  <si>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</si>
  <si>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</si>
  <si>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</si>
  <si>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</si>
  <si>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</si>
  <si>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</si>
  <si>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</si>
  <si>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</si>
  <si>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</si>
  <si>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</si>
  <si>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</si>
  <si>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</si>
  <si>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</si>
  <si>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</si>
  <si>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</si>
  <si>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</si>
  <si>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</si>
  <si>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</si>
  <si>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</si>
  <si>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</si>
  <si>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</si>
  <si>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</si>
  <si>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</si>
  <si>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</si>
  <si>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</si>
  <si>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</si>
  <si>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</si>
  <si>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</si>
  <si>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</si>
  <si>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</si>
  <si>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</si>
  <si>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</si>
  <si>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</si>
  <si>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</si>
  <si>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</si>
  <si>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</si>
  <si>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</si>
  <si>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</si>
  <si>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</si>
  <si>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</si>
  <si>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</si>
  <si>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</si>
  <si>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</si>
  <si>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</si>
  <si>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</si>
  <si>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</si>
  <si>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</si>
  <si>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</si>
  <si>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</si>
  <si>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</si>
  <si>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</si>
  <si>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</si>
  <si>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</si>
  <si>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</si>
  <si>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</si>
  <si>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</si>
  <si>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</si>
  <si>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</si>
  <si>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</si>
  <si>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</si>
  <si>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</si>
  <si>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</si>
  <si>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</si>
  <si>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</si>
  <si>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</si>
  <si>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</si>
  <si>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</si>
  <si>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</si>
  <si>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</si>
  <si>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</si>
  <si>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</si>
  <si>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</si>
  <si>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</si>
  <si>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</si>
  <si>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</si>
  <si>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</si>
  <si>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</si>
  <si>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</si>
  <si>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</si>
  <si>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</si>
  <si>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</si>
  <si>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</si>
  <si>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</si>
  <si>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</si>
  <si>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91|~5~1~20~~-11~</t>
  </si>
  <si>
    <t>ST Assembly [1]: ST Group [5] : Outlet specific enthalpy (before exhaust loss if any)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</si>
  <si>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</si>
  <si>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</si>
  <si>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</si>
  <si>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</si>
  <si>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</si>
  <si>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</si>
  <si>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</si>
  <si>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</si>
  <si>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</si>
  <si>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</si>
  <si>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</si>
  <si>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</si>
  <si>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</si>
  <si>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</si>
  <si>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</si>
  <si>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</si>
  <si>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</si>
  <si>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</si>
  <si>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</si>
  <si>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</si>
  <si>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</si>
  <si>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</si>
  <si>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</si>
  <si>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</si>
  <si>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</si>
  <si>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</si>
  <si>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</si>
  <si>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</si>
  <si>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</si>
  <si>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</si>
  <si>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</si>
  <si>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</si>
  <si>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</si>
  <si>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</si>
  <si>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</si>
  <si>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</si>
  <si>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</si>
  <si>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</si>
  <si>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</si>
  <si>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</si>
  <si>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</si>
  <si>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</si>
  <si>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</si>
  <si>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</si>
  <si>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</si>
  <si>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</si>
  <si>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</si>
  <si>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</si>
  <si>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</si>
  <si>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</si>
  <si>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</si>
  <si>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</si>
  <si>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</si>
  <si>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</si>
  <si>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</si>
  <si>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</si>
  <si>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</si>
  <si>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</si>
  <si>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</si>
  <si>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</si>
  <si>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</si>
  <si>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</si>
  <si>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</si>
  <si>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</si>
  <si>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</si>
  <si>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</si>
  <si>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</si>
  <si>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</si>
  <si>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</si>
  <si>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</si>
  <si>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</si>
  <si>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</si>
  <si>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</si>
  <si>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</si>
  <si>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</si>
  <si>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</si>
  <si>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</si>
  <si>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</si>
  <si>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</si>
  <si>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</si>
  <si>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</si>
  <si>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</si>
  <si>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</si>
  <si>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</si>
  <si>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</si>
  <si>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</si>
  <si>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</si>
  <si>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</si>
  <si>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</si>
  <si>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</si>
  <si>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</si>
  <si>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</si>
  <si>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</si>
  <si>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</si>
  <si>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</si>
  <si>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</si>
  <si>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</si>
  <si>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</si>
  <si>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</si>
  <si>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</si>
  <si>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</si>
  <si>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</si>
  <si>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</si>
  <si>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</si>
  <si>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</si>
  <si>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</si>
  <si>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</si>
  <si>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</si>
  <si>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</si>
  <si>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</si>
  <si>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</si>
  <si>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</si>
  <si>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</si>
  <si>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</si>
  <si>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</si>
  <si>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</si>
  <si>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</si>
  <si>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</si>
  <si>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</si>
  <si>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</si>
  <si>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</si>
  <si>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</si>
  <si>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</si>
  <si>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</si>
  <si>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</si>
  <si>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</si>
  <si>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</si>
  <si>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</si>
  <si>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</si>
  <si>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</si>
  <si>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</si>
  <si>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</si>
  <si>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</si>
  <si>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</si>
  <si>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</si>
  <si>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</si>
  <si>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</si>
  <si>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</si>
  <si>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</si>
  <si>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</si>
  <si>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</si>
  <si>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</si>
  <si>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</si>
  <si>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</si>
  <si>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</si>
  <si>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</si>
  <si>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</si>
  <si>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</si>
  <si>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</si>
  <si>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</si>
  <si>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</si>
  <si>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</si>
  <si>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</si>
  <si>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</si>
  <si>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</si>
  <si>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</si>
  <si>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</si>
  <si>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</si>
  <si>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</si>
  <si>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</si>
  <si>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</si>
  <si>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</si>
  <si>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</si>
  <si>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</si>
  <si>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</si>
  <si>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</si>
  <si>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</si>
  <si>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</si>
  <si>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</si>
  <si>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</si>
  <si>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</si>
  <si>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</si>
  <si>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</si>
  <si>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</si>
  <si>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</si>
  <si>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</si>
  <si>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</si>
  <si>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</si>
  <si>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</si>
  <si>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</si>
  <si>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</si>
  <si>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</si>
  <si>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</si>
  <si>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</si>
  <si>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</si>
  <si>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</si>
  <si>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</si>
  <si>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</si>
  <si>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</si>
  <si>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</si>
  <si>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</si>
  <si>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</si>
  <si>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</si>
  <si>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</si>
  <si>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</si>
  <si>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</si>
  <si>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</si>
  <si>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</si>
  <si>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</si>
  <si>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</si>
  <si>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</si>
  <si>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</si>
  <si>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</si>
  <si>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</si>
  <si>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</si>
  <si>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</si>
  <si>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</si>
  <si>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</si>
  <si>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</si>
  <si>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</si>
  <si>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</si>
  <si>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</si>
  <si>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</si>
  <si>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</si>
  <si>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</si>
  <si>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</si>
  <si>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</si>
  <si>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</si>
  <si>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</si>
  <si>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</si>
  <si>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</si>
  <si>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</si>
  <si>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</si>
  <si>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</si>
  <si>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</si>
  <si>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</si>
  <si>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</si>
  <si>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</si>
  <si>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</si>
  <si>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</si>
  <si>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</si>
  <si>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</si>
  <si>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</si>
  <si>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</si>
  <si>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</si>
  <si>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</si>
  <si>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</si>
  <si>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</si>
  <si>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</si>
  <si>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</si>
  <si>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</si>
  <si>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</si>
  <si>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</si>
  <si>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</si>
  <si>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</si>
  <si>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</si>
  <si>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</si>
  <si>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</si>
  <si>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</si>
  <si>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</si>
  <si>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</si>
  <si>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</si>
  <si>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</si>
  <si>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</si>
  <si>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</si>
  <si>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</si>
  <si>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</si>
  <si>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</si>
  <si>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</si>
  <si>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</si>
  <si>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</si>
  <si>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</si>
  <si>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</si>
  <si>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</si>
  <si>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</si>
  <si>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</si>
  <si>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</si>
  <si>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</si>
  <si>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</si>
  <si>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</si>
  <si>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</si>
  <si>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</si>
  <si>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</si>
  <si>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</si>
  <si>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</si>
  <si>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</si>
  <si>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</si>
  <si>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</si>
  <si>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</si>
  <si>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</si>
  <si>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</si>
  <si>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</si>
  <si>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</si>
  <si>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</si>
  <si>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</si>
  <si>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</si>
  <si>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</si>
  <si>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</si>
  <si>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</si>
  <si>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</si>
  <si>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</si>
  <si>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</si>
  <si>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</si>
  <si>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</si>
  <si>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</si>
  <si>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</si>
  <si>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</si>
  <si>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</si>
  <si>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</si>
  <si>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</si>
  <si>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</si>
  <si>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</si>
  <si>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</si>
  <si>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</si>
  <si>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</si>
  <si>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</si>
  <si>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</si>
  <si>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</si>
  <si>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</si>
  <si>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</si>
  <si>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</si>
  <si>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</si>
  <si>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</si>
  <si>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</si>
  <si>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</si>
  <si>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</si>
  <si>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</si>
  <si>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</si>
  <si>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</si>
  <si>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</si>
  <si>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</si>
  <si>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</si>
  <si>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</si>
  <si>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</si>
  <si>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</si>
  <si>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</si>
  <si>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</si>
  <si>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</si>
  <si>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</si>
  <si>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</si>
  <si>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</si>
  <si>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</si>
  <si>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</si>
  <si>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</si>
  <si>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</si>
  <si>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</si>
  <si>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</si>
  <si>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</si>
  <si>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</si>
  <si>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</si>
  <si>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</si>
  <si>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</si>
  <si>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</si>
  <si>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</si>
  <si>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</si>
  <si>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</si>
  <si>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</si>
  <si>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</si>
  <si>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</si>
  <si>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</si>
  <si>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</si>
  <si>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</si>
  <si>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</si>
  <si>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</si>
  <si>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</si>
  <si>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</si>
  <si>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</si>
  <si>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</si>
  <si>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</si>
  <si>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</si>
  <si>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</si>
  <si>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</si>
  <si>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</si>
  <si>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</si>
  <si>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</si>
  <si>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</si>
  <si>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</si>
  <si>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</si>
  <si>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</si>
  <si>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</si>
  <si>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</si>
  <si>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</si>
  <si>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</si>
  <si>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</si>
  <si>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</si>
  <si>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</si>
  <si>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</si>
  <si>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</si>
  <si>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</si>
  <si>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</si>
  <si>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</si>
  <si>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</si>
  <si>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</si>
  <si>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</si>
  <si>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</si>
  <si>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</si>
  <si>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</si>
  <si>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</si>
  <si>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</si>
  <si>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</si>
  <si>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</si>
  <si>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</si>
  <si>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</si>
  <si>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</si>
  <si>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</si>
  <si>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</si>
  <si>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</si>
  <si>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</si>
  <si>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</si>
  <si>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</si>
  <si>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</si>
  <si>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</si>
  <si>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</si>
  <si>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</si>
  <si>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</si>
  <si>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</si>
  <si>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</si>
  <si>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</si>
  <si>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</si>
  <si>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</si>
  <si>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</si>
  <si>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</si>
  <si>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</si>
  <si>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</si>
  <si>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</si>
  <si>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</si>
  <si>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</si>
  <si>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</si>
  <si>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</si>
  <si>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</si>
  <si>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</si>
  <si>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</si>
  <si>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</si>
  <si>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</si>
  <si>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</si>
  <si>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</si>
  <si>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</si>
  <si>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</si>
  <si>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</si>
  <si>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</si>
  <si>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</si>
  <si>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</si>
  <si>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</si>
  <si>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</si>
  <si>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</si>
  <si>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</si>
  <si>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</si>
  <si>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</si>
  <si>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</si>
  <si>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</si>
  <si>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</si>
  <si>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</si>
  <si>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</si>
  <si>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</si>
  <si>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</si>
  <si>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</si>
  <si>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</si>
  <si>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</si>
  <si>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</si>
  <si>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</si>
  <si>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</si>
  <si>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</si>
  <si>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</si>
  <si>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</si>
  <si>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</si>
  <si>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</si>
  <si>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</si>
  <si>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</si>
  <si>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</si>
  <si>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</si>
  <si>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</si>
  <si>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</si>
  <si>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</si>
  <si>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</si>
  <si>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</si>
  <si>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</si>
  <si>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</si>
  <si>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</si>
  <si>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</si>
  <si>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</si>
  <si>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</si>
  <si>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</si>
  <si>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</si>
  <si>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</si>
  <si>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</si>
  <si>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</si>
  <si>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</si>
  <si>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</si>
  <si>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</si>
  <si>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</si>
  <si>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</si>
  <si>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</si>
  <si>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</si>
  <si>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</si>
  <si>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</si>
  <si>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</si>
  <si>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</si>
  <si>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</si>
  <si>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</si>
  <si>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</si>
  <si>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</si>
  <si>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</si>
  <si>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</si>
  <si>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</si>
  <si>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</si>
  <si>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</si>
  <si>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</si>
  <si>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</si>
  <si>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</si>
  <si>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</si>
  <si>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</si>
  <si>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</si>
  <si>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</si>
  <si>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</si>
  <si>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</si>
  <si>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</si>
  <si>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</si>
  <si>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</si>
  <si>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</si>
  <si>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</si>
  <si>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</si>
  <si>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</si>
  <si>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</si>
  <si>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</si>
  <si>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</si>
  <si>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</si>
  <si>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</si>
  <si>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</si>
  <si>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</si>
  <si>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</si>
  <si>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</si>
  <si>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</si>
  <si>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</si>
  <si>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</si>
  <si>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</si>
  <si>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</si>
  <si>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</si>
  <si>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</si>
  <si>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</si>
  <si>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</si>
  <si>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</si>
  <si>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</si>
  <si>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</si>
  <si>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</si>
  <si>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</si>
  <si>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</si>
  <si>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</si>
  <si>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</si>
  <si>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</si>
  <si>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</si>
  <si>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</si>
  <si>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</si>
  <si>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</si>
  <si>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</si>
  <si>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</si>
  <si>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</si>
  <si>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</si>
  <si>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</si>
  <si>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</si>
  <si>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</si>
  <si>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</si>
  <si>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</si>
  <si>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</si>
  <si>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</si>
  <si>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</si>
  <si>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</si>
  <si>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</si>
  <si>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</si>
  <si>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</si>
  <si>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</si>
  <si>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</si>
  <si>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</si>
  <si>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</si>
  <si>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</si>
  <si>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</si>
  <si>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</si>
  <si>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</si>
  <si>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</si>
  <si>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</si>
  <si>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</si>
  <si>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</si>
  <si>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</si>
  <si>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</si>
  <si>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</si>
  <si>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</si>
  <si>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</si>
  <si>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</si>
  <si>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</si>
  <si>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</si>
  <si>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</si>
  <si>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</si>
  <si>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</si>
  <si>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</si>
  <si>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</si>
  <si>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</si>
  <si>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</si>
  <si>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</si>
  <si>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</si>
  <si>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</si>
  <si>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</si>
  <si>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</si>
  <si>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</si>
  <si>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</si>
  <si>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</si>
  <si>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</si>
  <si>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</si>
  <si>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</si>
  <si>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</si>
  <si>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</si>
  <si>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</si>
  <si>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</si>
  <si>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</si>
  <si>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</si>
  <si>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</si>
  <si>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</si>
  <si>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</si>
  <si>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</si>
  <si>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</si>
  <si>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</si>
  <si>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</si>
  <si>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</si>
  <si>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</si>
  <si>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</si>
  <si>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</si>
  <si>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</si>
  <si>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</si>
  <si>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</si>
  <si>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</si>
  <si>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</si>
  <si>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</si>
  <si>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</si>
  <si>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</si>
  <si>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</si>
  <si>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</si>
  <si>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</si>
  <si>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</si>
  <si>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</si>
  <si>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</si>
  <si>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</si>
  <si>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</si>
  <si>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</si>
  <si>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</si>
  <si>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</si>
  <si>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</si>
  <si>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</si>
  <si>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</si>
  <si>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</si>
  <si>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</si>
  <si>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</si>
  <si>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</si>
  <si>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</si>
  <si>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</si>
  <si>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</si>
  <si>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</si>
  <si>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</si>
  <si>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</si>
  <si>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</si>
  <si>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</si>
  <si>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</si>
  <si>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</si>
  <si>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</si>
  <si>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</si>
  <si>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</si>
  <si>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</si>
  <si>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</si>
  <si>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</si>
  <si>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</si>
  <si>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</si>
  <si>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</si>
  <si>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</si>
  <si>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</si>
  <si>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</si>
  <si>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</si>
  <si>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</si>
  <si>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</si>
  <si>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</si>
  <si>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</si>
  <si>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</si>
  <si>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</si>
  <si>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</si>
  <si>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</si>
  <si>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</si>
  <si>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</si>
  <si>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</si>
  <si>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</si>
  <si>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</si>
  <si>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</si>
  <si>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</si>
  <si>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</si>
  <si>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</si>
  <si>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</si>
  <si>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</si>
  <si>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</si>
  <si>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</si>
  <si>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</si>
  <si>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</si>
  <si>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</si>
  <si>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</si>
  <si>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</si>
  <si>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</si>
  <si>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</si>
  <si>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</si>
  <si>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</si>
  <si>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</si>
  <si>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</si>
  <si>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</si>
  <si>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</si>
  <si>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</si>
  <si>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</si>
  <si>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</si>
  <si>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</si>
  <si>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</si>
  <si>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</si>
  <si>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</si>
  <si>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</si>
  <si>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</si>
  <si>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</si>
  <si>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</si>
  <si>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</si>
  <si>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</si>
  <si>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</si>
  <si>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</si>
  <si>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</si>
  <si>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</si>
  <si>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</si>
  <si>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</si>
  <si>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</si>
  <si>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</si>
  <si>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</si>
  <si>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</si>
  <si>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</si>
  <si>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</si>
  <si>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</si>
  <si>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</si>
  <si>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</si>
  <si>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</si>
  <si>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</si>
  <si>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</si>
  <si>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</si>
  <si>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</si>
  <si>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</si>
  <si>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</si>
  <si>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</si>
  <si>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</si>
  <si>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</si>
  <si>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</si>
  <si>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</si>
  <si>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</si>
  <si>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</si>
  <si>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</si>
  <si>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</si>
  <si>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</si>
  <si>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</si>
  <si>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</si>
  <si>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</si>
  <si>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</si>
  <si>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</si>
  <si>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</si>
  <si>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</si>
  <si>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</si>
  <si>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</si>
  <si>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</si>
  <si>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</si>
  <si>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</si>
  <si>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</si>
  <si>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</si>
  <si>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</si>
  <si>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</si>
  <si>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</si>
  <si>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</si>
  <si>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</si>
  <si>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</si>
  <si>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</si>
  <si>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</si>
  <si>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</si>
  <si>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</si>
  <si>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</si>
  <si>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</si>
  <si>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</si>
  <si>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</si>
  <si>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</si>
  <si>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</si>
  <si>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</si>
  <si>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</si>
  <si>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</si>
  <si>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</si>
  <si>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</si>
  <si>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</si>
  <si>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</si>
  <si>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</si>
  <si>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</si>
  <si>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</si>
  <si>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</si>
  <si>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</si>
  <si>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</si>
  <si>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</si>
  <si>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</si>
  <si>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</si>
  <si>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</si>
  <si>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</si>
  <si>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</si>
  <si>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</si>
  <si>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</si>
  <si>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</si>
  <si>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</si>
  <si>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</si>
  <si>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</si>
  <si>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</si>
  <si>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</si>
  <si>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</si>
  <si>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</si>
  <si>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</si>
  <si>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</si>
  <si>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</si>
  <si>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</si>
  <si>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</si>
  <si>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</si>
  <si>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</si>
  <si>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</si>
  <si>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</si>
  <si>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</si>
  <si>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</si>
  <si>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</si>
  <si>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</si>
  <si>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</si>
  <si>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</si>
  <si>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</si>
  <si>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</si>
  <si>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</si>
  <si>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</si>
  <si>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</si>
  <si>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</si>
  <si>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</si>
  <si>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</si>
  <si>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</si>
  <si>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</si>
  <si>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</si>
  <si>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</si>
  <si>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</si>
  <si>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</si>
  <si>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</si>
  <si>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</si>
  <si>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</si>
  <si>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</si>
  <si>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</si>
  <si>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</si>
  <si>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</si>
  <si>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</si>
  <si>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</si>
  <si>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</si>
  <si>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</si>
  <si>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</si>
  <si>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</si>
  <si>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</si>
  <si>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</si>
  <si>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</si>
  <si>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</si>
  <si>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</si>
  <si>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</si>
  <si>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</si>
  <si>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</si>
  <si>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</si>
  <si>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</si>
  <si>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</si>
  <si>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</si>
  <si>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</si>
  <si>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</si>
  <si>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</si>
  <si>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</si>
  <si>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</si>
  <si>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</si>
  <si>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</si>
  <si>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</si>
  <si>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</si>
  <si>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</si>
  <si>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</si>
  <si>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</si>
  <si>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</si>
  <si>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</si>
  <si>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</si>
  <si>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</si>
  <si>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</si>
  <si>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</si>
  <si>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</si>
  <si>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</si>
  <si>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</si>
  <si>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</si>
  <si>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</si>
  <si>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</si>
  <si>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</si>
  <si>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</si>
  <si>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</si>
  <si>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</si>
  <si>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</si>
  <si>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</si>
  <si>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</si>
  <si>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</si>
  <si>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</si>
  <si>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</si>
  <si>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</si>
  <si>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</si>
  <si>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</si>
  <si>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</si>
  <si>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</si>
  <si>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</si>
  <si>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</si>
  <si>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</si>
  <si>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</si>
  <si>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</si>
  <si>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</si>
  <si>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</si>
  <si>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</si>
  <si>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</si>
  <si>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</si>
  <si>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</si>
  <si>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</si>
  <si>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</si>
  <si>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</si>
  <si>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</si>
  <si>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</si>
  <si>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</si>
  <si>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</si>
  <si>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</si>
  <si>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</si>
  <si>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</si>
  <si>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</si>
  <si>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</si>
  <si>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</si>
  <si>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</si>
  <si>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</si>
  <si>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</si>
  <si>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</si>
  <si>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</si>
  <si>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</si>
  <si>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</si>
  <si>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</si>
  <si>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</si>
  <si>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</si>
  <si>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</si>
  <si>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</si>
  <si>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</si>
  <si>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</si>
  <si>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</si>
  <si>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</si>
  <si>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</si>
  <si>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</si>
  <si>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</si>
  <si>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</si>
  <si>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</si>
  <si>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</si>
  <si>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</si>
  <si>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</si>
  <si>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</si>
  <si>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</si>
  <si>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</si>
  <si>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</si>
  <si>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</si>
  <si>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</si>
  <si>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</si>
  <si>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</si>
  <si>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</si>
  <si>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</si>
  <si>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</si>
  <si>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</si>
  <si>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</si>
  <si>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</si>
  <si>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</si>
  <si>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</si>
  <si>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</si>
  <si>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</si>
  <si>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</si>
  <si>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</si>
  <si>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</si>
  <si>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</si>
  <si>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</si>
  <si>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</si>
  <si>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</si>
  <si>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</si>
  <si>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</si>
  <si>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</si>
  <si>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</si>
  <si>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</si>
  <si>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</si>
  <si>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</si>
  <si>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</si>
  <si>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</si>
  <si>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</si>
  <si>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</si>
  <si>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</si>
  <si>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</si>
  <si>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</si>
  <si>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</si>
  <si>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</si>
  <si>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</si>
  <si>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</si>
  <si>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</si>
  <si>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</si>
  <si>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</si>
  <si>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</si>
  <si>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</si>
  <si>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</si>
  <si>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</si>
  <si>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</si>
  <si>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</si>
  <si>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</si>
  <si>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</si>
  <si>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</si>
  <si>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</si>
  <si>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</si>
  <si>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</si>
  <si>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</si>
  <si>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</si>
  <si>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</si>
  <si>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</si>
  <si>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</si>
  <si>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</si>
  <si>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</si>
  <si>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</si>
  <si>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</si>
  <si>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</si>
  <si>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</si>
  <si>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</si>
  <si>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</si>
  <si>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</si>
  <si>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</si>
  <si>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</si>
  <si>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</si>
  <si>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</si>
  <si>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</si>
  <si>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</si>
  <si>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</si>
  <si>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</si>
  <si>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</si>
  <si>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</si>
  <si>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</si>
  <si>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</si>
  <si>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</si>
  <si>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</si>
  <si>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</si>
  <si>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</si>
  <si>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</si>
  <si>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</si>
  <si>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</si>
  <si>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</si>
  <si>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</si>
  <si>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</si>
  <si>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</si>
  <si>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</si>
  <si>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</si>
  <si>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</si>
  <si>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</si>
  <si>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</si>
  <si>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</si>
  <si>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</si>
  <si>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</si>
  <si>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</si>
  <si>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</si>
  <si>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</si>
  <si>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</si>
  <si>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</si>
  <si>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</si>
  <si>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</si>
  <si>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</si>
  <si>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</si>
  <si>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</si>
  <si>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</si>
  <si>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</si>
  <si>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</si>
  <si>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</si>
  <si>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</si>
  <si>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</si>
  <si>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</si>
  <si>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</si>
  <si>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</si>
  <si>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</si>
  <si>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</si>
  <si>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</si>
  <si>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</si>
  <si>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</si>
  <si>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</si>
  <si>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</si>
  <si>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</si>
  <si>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</si>
  <si>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</si>
  <si>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</si>
  <si>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</si>
  <si>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</si>
  <si>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</si>
  <si>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</si>
  <si>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</si>
  <si>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</si>
  <si>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</si>
  <si>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</si>
  <si>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</si>
  <si>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</si>
  <si>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</si>
  <si>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</si>
  <si>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</si>
  <si>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</si>
  <si>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</si>
  <si>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</si>
  <si>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</si>
  <si>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</si>
  <si>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</si>
  <si>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</si>
  <si>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</si>
  <si>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</si>
  <si>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</si>
  <si>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</si>
  <si>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</si>
  <si>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</si>
  <si>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</si>
  <si>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</si>
  <si>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</si>
  <si>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</si>
  <si>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</si>
  <si>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</si>
  <si>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</si>
  <si>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</si>
  <si>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</si>
  <si>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</si>
  <si>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</si>
  <si>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</si>
  <si>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</si>
  <si>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</si>
  <si>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</si>
  <si>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</si>
  <si>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</si>
  <si>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</si>
  <si>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</si>
  <si>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</si>
  <si>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</si>
  <si>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</si>
  <si>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</si>
  <si>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</si>
  <si>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</si>
  <si>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</si>
  <si>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</si>
  <si>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</si>
  <si>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</si>
  <si>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</si>
  <si>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</si>
  <si>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</si>
  <si>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</si>
  <si>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</si>
  <si>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</si>
  <si>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</si>
  <si>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</si>
  <si>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</si>
  <si>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</si>
  <si>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</si>
  <si>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</si>
  <si>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</si>
  <si>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</si>
  <si>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</si>
  <si>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</si>
  <si>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</si>
  <si>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</si>
  <si>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</si>
  <si>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</si>
  <si>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</si>
  <si>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</si>
  <si>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</si>
  <si>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</si>
  <si>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</si>
  <si>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</si>
  <si>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</si>
  <si>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</si>
  <si>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</si>
  <si>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</si>
  <si>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</si>
  <si>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</si>
  <si>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</si>
  <si>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</si>
  <si>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</si>
  <si>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</si>
  <si>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</si>
  <si>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</si>
  <si>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</si>
  <si>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</si>
  <si>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</si>
  <si>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</si>
  <si>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</si>
  <si>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</si>
  <si>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</si>
  <si>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</si>
  <si>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</si>
  <si>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</si>
  <si>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</si>
  <si>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</si>
  <si>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</si>
  <si>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</si>
  <si>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</si>
  <si>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</si>
  <si>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</si>
  <si>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</si>
  <si>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</si>
  <si>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</si>
  <si>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</si>
  <si>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</si>
  <si>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</si>
  <si>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</si>
  <si>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</si>
  <si>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</si>
  <si>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</si>
  <si>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</si>
  <si>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</si>
  <si>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</si>
  <si>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</si>
  <si>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</si>
  <si>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</si>
  <si>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</si>
  <si>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</si>
  <si>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</si>
  <si>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</si>
  <si>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</si>
  <si>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</si>
  <si>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</si>
  <si>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</si>
  <si>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</si>
  <si>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</si>
  <si>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</si>
  <si>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</si>
  <si>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</si>
  <si>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</si>
  <si>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</si>
  <si>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</si>
  <si>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</si>
  <si>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</si>
  <si>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</si>
  <si>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</si>
  <si>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</si>
  <si>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</si>
  <si>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</si>
  <si>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</si>
  <si>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</si>
  <si>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</si>
  <si>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</si>
  <si>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</si>
  <si>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</si>
  <si>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</si>
  <si>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</si>
  <si>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</si>
  <si>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</si>
  <si>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</si>
  <si>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</si>
  <si>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</si>
  <si>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</si>
  <si>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</si>
  <si>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</si>
  <si>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</si>
  <si>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</si>
  <si>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</si>
  <si>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</si>
  <si>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</si>
  <si>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</si>
  <si>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</si>
  <si>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</si>
  <si>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</si>
  <si>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</si>
  <si>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</si>
  <si>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</si>
  <si>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</si>
  <si>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</si>
  <si>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</si>
  <si>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</si>
  <si>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</si>
  <si>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</si>
  <si>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</si>
  <si>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</si>
  <si>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</si>
  <si>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</si>
  <si>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</si>
  <si>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</si>
  <si>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</si>
  <si>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</si>
  <si>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</si>
  <si>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</si>
  <si>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</si>
  <si>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</si>
  <si>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</si>
  <si>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</si>
  <si>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</si>
  <si>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</si>
  <si>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</si>
  <si>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</si>
  <si>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</si>
  <si>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</si>
  <si>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</si>
  <si>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</si>
  <si>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</si>
  <si>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</si>
  <si>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</si>
  <si>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</si>
  <si>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</si>
  <si>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</si>
  <si>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</si>
  <si>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</si>
  <si>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</si>
  <si>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</si>
  <si>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</si>
  <si>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</si>
  <si>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</si>
  <si>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</si>
  <si>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</si>
  <si>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</si>
  <si>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</si>
  <si>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</si>
  <si>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</si>
  <si>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</si>
  <si>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</si>
  <si>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</si>
  <si>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</si>
  <si>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</si>
  <si>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</si>
  <si>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</si>
  <si>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</si>
  <si>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</si>
  <si>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</si>
  <si>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</si>
  <si>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</si>
  <si>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</si>
  <si>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</si>
  <si>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</si>
  <si>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</si>
  <si>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</si>
  <si>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</si>
  <si>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</si>
  <si>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</si>
  <si>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</si>
  <si>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</si>
  <si>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</si>
  <si>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</si>
  <si>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</si>
  <si>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</si>
  <si>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</si>
  <si>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</si>
  <si>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</si>
  <si>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</si>
  <si>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</si>
  <si>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</si>
  <si>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</si>
  <si>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</si>
  <si>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</si>
  <si>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</si>
  <si>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</si>
  <si>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</si>
  <si>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</si>
  <si>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</si>
  <si>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</si>
  <si>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</si>
  <si>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</si>
  <si>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</si>
  <si>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</si>
  <si>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</si>
  <si>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</si>
  <si>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</si>
  <si>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</si>
  <si>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</si>
  <si>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</si>
  <si>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</si>
  <si>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</si>
  <si>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</si>
  <si>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</si>
  <si>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</si>
  <si>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</si>
  <si>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</si>
  <si>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</si>
  <si>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</si>
  <si>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</si>
  <si>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</si>
  <si>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</si>
  <si>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</si>
  <si>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</si>
  <si>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</si>
  <si>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</si>
  <si>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</si>
  <si>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</si>
  <si>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</si>
  <si>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</si>
  <si>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</si>
  <si>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</si>
  <si>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</si>
  <si>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</si>
  <si>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</si>
  <si>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</si>
  <si>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</si>
  <si>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</si>
  <si>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</si>
  <si>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</si>
  <si>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</si>
  <si>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</si>
  <si>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</si>
  <si>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</si>
  <si>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</si>
  <si>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</si>
  <si>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</si>
  <si>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</si>
  <si>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</si>
  <si>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</si>
  <si>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</si>
  <si>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</si>
  <si>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</si>
  <si>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</si>
  <si>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</si>
  <si>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</si>
  <si>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</si>
  <si>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</si>
  <si>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</si>
  <si>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</si>
  <si>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</si>
  <si>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</si>
  <si>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</si>
  <si>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</si>
  <si>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</si>
  <si>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</si>
  <si>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</si>
  <si>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</si>
  <si>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</si>
  <si>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</si>
  <si>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</si>
  <si>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</si>
  <si>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</si>
  <si>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</si>
  <si>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</si>
  <si>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</si>
  <si>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</si>
  <si>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</si>
  <si>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</si>
  <si>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</si>
  <si>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</si>
  <si>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</si>
  <si>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</si>
  <si>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</si>
  <si>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</si>
  <si>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</si>
  <si>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</si>
  <si>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</si>
  <si>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</si>
  <si>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</si>
  <si>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</si>
  <si>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</si>
  <si>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</si>
  <si>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</si>
  <si>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</si>
  <si>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</si>
  <si>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</si>
  <si>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</si>
  <si>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</si>
  <si>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</si>
  <si>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</si>
  <si>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</si>
  <si>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</si>
  <si>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</si>
  <si>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</si>
  <si>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</si>
  <si>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</si>
  <si>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</si>
  <si>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</si>
  <si>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</si>
  <si>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</si>
  <si>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</si>
  <si>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</si>
  <si>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</si>
  <si>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</si>
  <si>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</si>
  <si>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</si>
  <si>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</si>
  <si>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</si>
  <si>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</si>
  <si>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</si>
  <si>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</si>
  <si>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</si>
  <si>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</si>
  <si>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</si>
  <si>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</si>
  <si>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</si>
  <si>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</si>
  <si>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</si>
  <si>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</si>
  <si>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</si>
  <si>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</si>
  <si>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</si>
  <si>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</si>
  <si>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</si>
  <si>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</si>
  <si>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</si>
  <si>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</si>
  <si>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</si>
  <si>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</si>
  <si>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</si>
  <si>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</si>
  <si>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</si>
  <si>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</si>
  <si>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</si>
  <si>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</si>
  <si>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</si>
  <si>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</si>
  <si>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</si>
  <si>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</si>
  <si>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</si>
  <si>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</si>
  <si>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</si>
  <si>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</si>
  <si>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</si>
  <si>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</si>
  <si>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</si>
  <si>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</si>
  <si>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</si>
  <si>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</si>
  <si>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</si>
  <si>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</si>
  <si>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</si>
  <si>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</si>
  <si>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</si>
  <si>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</si>
  <si>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</si>
  <si>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</si>
  <si>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</si>
  <si>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</si>
  <si>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</si>
  <si>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</si>
  <si>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</si>
  <si>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</si>
  <si>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</si>
  <si>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</si>
  <si>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</si>
  <si>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</si>
  <si>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</si>
  <si>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</si>
  <si>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</si>
  <si>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</si>
  <si>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</si>
  <si>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</si>
  <si>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</si>
  <si>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</si>
  <si>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</si>
  <si>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</si>
  <si>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</si>
  <si>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</si>
  <si>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</si>
  <si>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</si>
  <si>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</si>
  <si>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</si>
  <si>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</si>
  <si>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</si>
  <si>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</si>
  <si>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</si>
  <si>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</si>
  <si>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</si>
  <si>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</si>
  <si>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</si>
  <si>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</si>
  <si>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</si>
  <si>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</si>
  <si>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</si>
  <si>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</si>
  <si>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</si>
  <si>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</si>
  <si>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</si>
  <si>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</si>
  <si>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</si>
  <si>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</si>
  <si>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</si>
  <si>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</si>
  <si>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</si>
  <si>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</si>
  <si>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</si>
  <si>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</si>
  <si>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</si>
  <si>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</si>
  <si>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</si>
  <si>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</si>
  <si>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</si>
  <si>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</si>
  <si>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</si>
  <si>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</si>
  <si>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</si>
  <si>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</si>
  <si>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</si>
  <si>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</si>
  <si>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</si>
  <si>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</si>
  <si>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</si>
  <si>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</si>
  <si>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</si>
  <si>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</si>
  <si>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</si>
  <si>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</si>
  <si>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</si>
  <si>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</si>
  <si>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</si>
  <si>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</si>
  <si>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</si>
  <si>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</si>
  <si>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</si>
  <si>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</si>
  <si>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</si>
  <si>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</si>
  <si>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</si>
  <si>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</si>
  <si>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</si>
  <si>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</si>
  <si>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</si>
  <si>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</si>
  <si>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</si>
  <si>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</si>
  <si>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</si>
  <si>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</si>
  <si>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</si>
  <si>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</si>
  <si>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</si>
  <si>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</si>
  <si>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</si>
  <si>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</si>
  <si>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</si>
  <si>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</si>
  <si>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</si>
  <si>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</si>
  <si>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</si>
  <si>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</si>
  <si>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</si>
  <si>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</si>
  <si>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</si>
  <si>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</si>
  <si>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</si>
  <si>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</si>
  <si>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</si>
  <si>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</si>
  <si>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</si>
  <si>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</si>
  <si>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</si>
  <si>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</si>
  <si>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</si>
  <si>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</si>
  <si>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</si>
  <si>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</si>
  <si>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</si>
  <si>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</si>
  <si>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</si>
  <si>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</si>
  <si>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</si>
  <si>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</si>
  <si>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</si>
  <si>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</si>
  <si>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</si>
  <si>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</si>
  <si>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</si>
  <si>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</si>
  <si>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</si>
  <si>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</si>
  <si>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</si>
  <si>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</si>
  <si>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</si>
  <si>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</si>
  <si>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</si>
  <si>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</si>
  <si>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</si>
  <si>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</si>
  <si>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</si>
  <si>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</si>
  <si>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</si>
  <si>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</si>
  <si>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</si>
  <si>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</si>
  <si>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</si>
  <si>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</si>
  <si>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</si>
  <si>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</si>
  <si>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</si>
  <si>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</si>
  <si>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</si>
  <si>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</si>
  <si>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</si>
  <si>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</si>
  <si>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</si>
  <si>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</si>
  <si>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</si>
  <si>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</si>
  <si>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</si>
  <si>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</si>
  <si>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</si>
  <si>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</si>
  <si>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</si>
  <si>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</si>
  <si>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</si>
  <si>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</si>
  <si>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</si>
  <si>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</si>
  <si>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</si>
  <si>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</si>
  <si>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</si>
  <si>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</si>
  <si>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</si>
  <si>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</si>
  <si>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</si>
  <si>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</si>
  <si>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</si>
  <si>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</si>
  <si>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</si>
  <si>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</si>
  <si>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</si>
  <si>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</si>
  <si>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</si>
  <si>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</si>
  <si>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</si>
  <si>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</si>
  <si>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</si>
  <si>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</si>
  <si>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</si>
  <si>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</si>
  <si>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</si>
  <si>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</si>
  <si>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</si>
  <si>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</si>
  <si>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</si>
  <si>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</si>
  <si>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</si>
  <si>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</si>
  <si>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</si>
  <si>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</si>
  <si>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</si>
  <si>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</si>
  <si>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</si>
  <si>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</si>
  <si>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</si>
  <si>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</si>
  <si>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</si>
  <si>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</si>
  <si>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</si>
  <si>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</si>
  <si>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</si>
  <si>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</si>
  <si>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</si>
  <si>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</si>
  <si>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</si>
  <si>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</si>
  <si>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</si>
  <si>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</si>
  <si>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</si>
  <si>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</si>
  <si>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</si>
  <si>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</si>
  <si>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</si>
  <si>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</si>
  <si>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</si>
  <si>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</si>
  <si>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</si>
  <si>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</si>
  <si>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</si>
  <si>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</si>
  <si>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</si>
  <si>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</si>
  <si>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</si>
  <si>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</si>
  <si>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</si>
  <si>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</si>
  <si>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</si>
  <si>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</si>
  <si>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</si>
  <si>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</si>
  <si>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</si>
  <si>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</si>
  <si>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</si>
  <si>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</si>
  <si>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</si>
  <si>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</si>
  <si>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</si>
  <si>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</si>
  <si>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</si>
  <si>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</si>
  <si>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</si>
  <si>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</si>
  <si>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</si>
  <si>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</si>
  <si>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</si>
  <si>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</si>
  <si>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</si>
  <si>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</si>
  <si>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</si>
  <si>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</si>
  <si>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</si>
  <si>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</si>
  <si>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</si>
  <si>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</si>
  <si>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</si>
  <si>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</si>
  <si>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</si>
  <si>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</si>
  <si>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</si>
  <si>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</si>
  <si>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</si>
  <si>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</si>
  <si>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</si>
  <si>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</si>
  <si>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</si>
  <si>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</si>
  <si>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</si>
  <si>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</si>
  <si>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</si>
  <si>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</si>
  <si>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</si>
  <si>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</si>
  <si>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</si>
  <si>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</si>
  <si>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</si>
  <si>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</si>
  <si>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</si>
  <si>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</si>
  <si>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</si>
  <si>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</si>
  <si>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</si>
  <si>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</si>
  <si>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</si>
  <si>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</si>
  <si>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</si>
  <si>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</si>
  <si>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</si>
  <si>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</si>
  <si>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</si>
  <si>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</si>
  <si>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</si>
  <si>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</si>
  <si>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</si>
  <si>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</si>
  <si>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</si>
  <si>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</si>
  <si>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</si>
  <si>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</si>
  <si>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</si>
  <si>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</si>
  <si>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</si>
  <si>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</si>
  <si>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</si>
  <si>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</si>
  <si>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</si>
  <si>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</si>
  <si>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</si>
  <si>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</si>
  <si>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</si>
  <si>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</si>
  <si>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</si>
  <si>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</si>
  <si>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</si>
  <si>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</si>
  <si>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</si>
  <si>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</si>
  <si>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</si>
  <si>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</si>
  <si>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</si>
  <si>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</si>
  <si>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</si>
  <si>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</si>
  <si>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</si>
  <si>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</si>
  <si>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</si>
  <si>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</si>
  <si>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</si>
  <si>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</si>
  <si>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</si>
  <si>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</si>
  <si>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</si>
  <si>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</si>
  <si>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</si>
  <si>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</si>
  <si>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</si>
  <si>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</si>
  <si>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</si>
  <si>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</si>
  <si>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</si>
  <si>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</si>
  <si>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</si>
  <si>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</si>
  <si>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</si>
  <si>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</si>
  <si>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</si>
  <si>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</si>
  <si>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</si>
  <si>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</si>
  <si>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</si>
  <si>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</si>
  <si>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</si>
  <si>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</si>
  <si>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</si>
  <si>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</si>
  <si>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</si>
  <si>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</si>
  <si>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</si>
  <si>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</si>
  <si>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</si>
  <si>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</si>
  <si>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</si>
  <si>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</si>
  <si>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</si>
  <si>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</si>
  <si>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</si>
  <si>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</si>
  <si>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</si>
  <si>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</si>
  <si>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</si>
  <si>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</si>
  <si>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</si>
  <si>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</si>
  <si>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</si>
  <si>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</si>
  <si>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</si>
  <si>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</si>
  <si>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</si>
  <si>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</si>
  <si>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</si>
  <si>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</si>
  <si>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</si>
  <si>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</si>
  <si>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</si>
  <si>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</si>
  <si>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</si>
  <si>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</si>
  <si>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</si>
  <si>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</si>
  <si>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</si>
  <si>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</si>
  <si>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</si>
  <si>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</si>
  <si>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</si>
  <si>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</si>
  <si>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</si>
  <si>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</si>
  <si>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</si>
  <si>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</si>
  <si>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</si>
  <si>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</si>
  <si>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</si>
  <si>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</si>
  <si>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</si>
  <si>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</si>
  <si>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</si>
  <si>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</si>
  <si>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</si>
  <si>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</si>
  <si>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</si>
  <si>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</si>
  <si>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</si>
  <si>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</si>
  <si>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</si>
  <si>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</si>
  <si>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</si>
  <si>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</si>
  <si>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</si>
  <si>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</si>
  <si>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</si>
  <si>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</si>
  <si>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</si>
  <si>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</si>
  <si>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</si>
  <si>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</si>
  <si>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</si>
  <si>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</si>
  <si>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</si>
  <si>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</si>
  <si>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</si>
  <si>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</si>
  <si>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</si>
  <si>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</si>
  <si>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</si>
  <si>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</si>
  <si>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</si>
  <si>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</si>
  <si>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</si>
  <si>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</si>
  <si>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</si>
  <si>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</si>
  <si>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</si>
  <si>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</si>
  <si>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</si>
  <si>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</si>
  <si>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</si>
  <si>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</si>
  <si>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</si>
  <si>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</si>
  <si>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</si>
  <si>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</si>
  <si>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</si>
  <si>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</si>
  <si>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</si>
  <si>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</si>
  <si>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</si>
  <si>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</si>
  <si>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</si>
  <si>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</si>
  <si>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</si>
  <si>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</si>
  <si>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</si>
  <si>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</si>
  <si>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</si>
  <si>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</si>
  <si>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</si>
  <si>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</si>
  <si>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</si>
  <si>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</si>
  <si>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</si>
  <si>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</si>
  <si>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</si>
  <si>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</si>
  <si>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</si>
  <si>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</si>
  <si>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</si>
  <si>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</si>
  <si>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</si>
  <si>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</si>
  <si>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</si>
  <si>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</si>
  <si>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</si>
  <si>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</si>
  <si>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</si>
  <si>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</si>
  <si>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</si>
  <si>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</si>
  <si>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</si>
  <si>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</si>
  <si>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</si>
  <si>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</si>
  <si>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</si>
  <si>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</si>
  <si>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</si>
  <si>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</si>
  <si>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</si>
  <si>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</si>
  <si>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</si>
  <si>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</si>
  <si>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</si>
  <si>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</si>
  <si>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</si>
  <si>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</si>
  <si>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</si>
  <si>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</si>
  <si>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</si>
  <si>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</si>
  <si>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</si>
  <si>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</si>
  <si>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</si>
  <si>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</si>
  <si>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</si>
  <si>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</si>
  <si>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</si>
  <si>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</si>
  <si>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</si>
  <si>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</si>
  <si>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</si>
  <si>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</si>
  <si>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</si>
  <si>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</si>
  <si>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</si>
  <si>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</si>
  <si>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</si>
  <si>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</si>
  <si>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</si>
  <si>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</si>
  <si>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</si>
  <si>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</si>
  <si>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</si>
  <si>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</si>
  <si>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</si>
  <si>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</si>
  <si>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</si>
  <si>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</si>
  <si>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</si>
  <si>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</si>
  <si>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</si>
  <si>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</si>
  <si>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</si>
  <si>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</si>
  <si>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</si>
  <si>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</si>
  <si>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</si>
  <si>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</si>
  <si>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</si>
  <si>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</si>
  <si>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</si>
  <si>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</si>
  <si>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</si>
  <si>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</si>
  <si>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</si>
  <si>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</si>
  <si>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</si>
  <si>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</si>
  <si>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</si>
  <si>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</si>
  <si>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</si>
  <si>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</si>
  <si>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</si>
  <si>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</si>
  <si>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</si>
  <si>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</si>
  <si>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</si>
  <si>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</si>
  <si>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</si>
  <si>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</si>
  <si>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</si>
  <si>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</si>
  <si>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</si>
  <si>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</si>
  <si>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</si>
  <si>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</si>
  <si>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</si>
  <si>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</si>
  <si>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</si>
  <si>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</si>
  <si>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</si>
  <si>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</si>
  <si>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</si>
  <si>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</si>
  <si>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</si>
  <si>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</si>
  <si>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</si>
  <si>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</si>
  <si>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</si>
  <si>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</si>
  <si>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</si>
  <si>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</si>
  <si>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</si>
  <si>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</si>
  <si>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</si>
  <si>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</si>
  <si>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</si>
  <si>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</si>
  <si>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</si>
  <si>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</si>
  <si>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</si>
  <si>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</si>
  <si>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</si>
  <si>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</si>
  <si>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</si>
  <si>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</si>
  <si>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</si>
  <si>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</si>
  <si>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</si>
  <si>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</si>
  <si>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</si>
  <si>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</si>
  <si>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</si>
  <si>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</si>
  <si>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</si>
  <si>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</si>
  <si>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</si>
  <si>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</si>
  <si>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</si>
  <si>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</si>
  <si>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</si>
  <si>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</si>
  <si>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</si>
  <si>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</si>
  <si>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</si>
  <si>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</si>
  <si>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</si>
  <si>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</si>
  <si>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</si>
  <si>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</si>
  <si>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</si>
  <si>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</si>
  <si>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</si>
  <si>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</si>
  <si>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</si>
  <si>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</si>
  <si>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</si>
  <si>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</si>
  <si>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</si>
  <si>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</si>
  <si>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</si>
  <si>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</si>
  <si>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</si>
  <si>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</si>
  <si>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</si>
  <si>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</si>
  <si>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</si>
  <si>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</si>
  <si>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</si>
  <si>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</si>
  <si>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</si>
  <si>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</si>
  <si>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</si>
  <si>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</si>
  <si>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</si>
  <si>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</si>
  <si>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</si>
  <si>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</si>
  <si>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</si>
  <si>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</si>
  <si>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</si>
  <si>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</si>
  <si>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</si>
  <si>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</si>
  <si>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</si>
  <si>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</si>
  <si>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</si>
  <si>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</si>
  <si>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</si>
  <si>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</si>
  <si>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</si>
  <si>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</si>
  <si>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</si>
  <si>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</si>
  <si>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</si>
  <si>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</si>
  <si>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</si>
  <si>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</si>
  <si>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</si>
  <si>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</si>
  <si>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</si>
  <si>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</si>
  <si>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</si>
  <si>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</si>
  <si>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</si>
  <si>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</si>
  <si>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</si>
  <si>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</si>
  <si>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</si>
  <si>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</si>
  <si>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</si>
  <si>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</si>
  <si>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</si>
  <si>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</si>
  <si>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</si>
  <si>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</si>
  <si>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</si>
  <si>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</si>
  <si>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</si>
  <si>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</si>
  <si>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</si>
  <si>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</si>
  <si>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</si>
  <si>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</si>
  <si>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</si>
  <si>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</si>
  <si>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</si>
  <si>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</si>
  <si>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</si>
  <si>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</si>
  <si>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</si>
  <si>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</si>
  <si>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</si>
  <si>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</si>
  <si>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</si>
  <si>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</si>
  <si>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</si>
  <si>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</si>
  <si>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</si>
  <si>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</si>
  <si>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</si>
  <si>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</si>
  <si>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</si>
  <si>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</si>
  <si>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</si>
  <si>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</si>
  <si>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</si>
  <si>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</si>
  <si>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</si>
  <si>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</si>
  <si>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</si>
  <si>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</si>
  <si>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</si>
  <si>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</si>
  <si>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</si>
  <si>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</si>
  <si>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</si>
  <si>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</si>
  <si>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</si>
  <si>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</si>
  <si>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</si>
  <si>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</si>
  <si>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</si>
  <si>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</si>
  <si>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</si>
  <si>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</si>
  <si>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</si>
  <si>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</si>
  <si>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</si>
  <si>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</si>
  <si>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</si>
  <si>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</si>
  <si>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</si>
  <si>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</si>
  <si>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</si>
  <si>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</si>
  <si>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</si>
  <si>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</si>
  <si>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</si>
  <si>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</si>
  <si>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</si>
  <si>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</si>
  <si>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</si>
  <si>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</si>
  <si>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</si>
  <si>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</si>
  <si>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</si>
  <si>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</si>
  <si>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</si>
  <si>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</si>
  <si>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</si>
  <si>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</si>
  <si>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</si>
  <si>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</si>
  <si>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</si>
  <si>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</si>
  <si>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</si>
  <si>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</si>
  <si>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</si>
  <si>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</si>
  <si>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</si>
  <si>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</si>
  <si>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</si>
  <si>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</si>
  <si>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</si>
  <si>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</si>
  <si>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</si>
  <si>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</si>
  <si>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</si>
  <si>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</si>
  <si>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</si>
  <si>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</si>
  <si>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</si>
  <si>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</si>
  <si>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</si>
  <si>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</si>
  <si>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</si>
  <si>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</si>
  <si>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</si>
  <si>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</si>
  <si>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</si>
  <si>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</si>
  <si>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</si>
  <si>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</si>
  <si>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</si>
  <si>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</si>
  <si>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</si>
  <si>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</si>
  <si>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</si>
  <si>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</si>
  <si>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</si>
  <si>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</si>
  <si>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</si>
  <si>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</si>
  <si>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</si>
  <si>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</si>
  <si>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</si>
  <si>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</si>
  <si>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</si>
  <si>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</si>
  <si>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</si>
  <si>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</si>
  <si>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</si>
  <si>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</si>
  <si>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</si>
  <si>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</si>
  <si>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</si>
  <si>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</si>
  <si>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</si>
  <si>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</si>
  <si>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</si>
  <si>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</si>
  <si>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</si>
  <si>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</si>
  <si>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</si>
  <si>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</si>
  <si>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</si>
  <si>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</si>
  <si>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</si>
  <si>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</si>
  <si>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</si>
  <si>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</si>
  <si>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</si>
  <si>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</si>
  <si>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</si>
  <si>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</si>
  <si>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</si>
  <si>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</si>
  <si>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</si>
  <si>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</si>
  <si>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</si>
  <si>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</si>
  <si>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</si>
  <si>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</si>
  <si>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</si>
  <si>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</si>
  <si>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</si>
  <si>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</si>
  <si>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</si>
  <si>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</si>
  <si>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</si>
  <si>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</si>
  <si>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</si>
  <si>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</si>
  <si>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</si>
  <si>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</si>
  <si>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</si>
  <si>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</si>
  <si>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</si>
  <si>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</si>
  <si>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</si>
  <si>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</si>
  <si>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</si>
  <si>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</si>
  <si>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</si>
  <si>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</si>
  <si>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</si>
  <si>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</si>
  <si>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</si>
  <si>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</si>
  <si>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</si>
  <si>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</si>
  <si>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</si>
  <si>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</si>
  <si>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</si>
  <si>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</si>
  <si>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</si>
  <si>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</si>
  <si>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</si>
  <si>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</si>
  <si>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</si>
  <si>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</si>
  <si>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</si>
  <si>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</si>
  <si>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</si>
  <si>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</si>
  <si>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</si>
  <si>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</si>
  <si>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</si>
  <si>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</si>
  <si>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</si>
  <si>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</si>
  <si>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</si>
  <si>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</si>
  <si>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</si>
  <si>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</si>
  <si>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</si>
  <si>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</si>
  <si>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</si>
  <si>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</si>
  <si>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</si>
  <si>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</si>
  <si>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</si>
  <si>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</si>
  <si>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</si>
  <si>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</si>
  <si>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</si>
  <si>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</si>
  <si>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</si>
  <si>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</si>
  <si>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</si>
  <si>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</si>
  <si>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</si>
  <si>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</si>
  <si>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</si>
  <si>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</si>
  <si>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</si>
  <si>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</si>
  <si>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</si>
  <si>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</si>
  <si>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</si>
  <si>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</si>
  <si>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</si>
  <si>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</si>
  <si>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</si>
  <si>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</si>
  <si>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</si>
  <si>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</si>
  <si>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</si>
  <si>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</si>
  <si>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</si>
  <si>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</si>
  <si>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</si>
  <si>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</si>
  <si>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</si>
  <si>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</si>
  <si>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</si>
  <si>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</si>
  <si>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</si>
  <si>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</si>
  <si>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</si>
  <si>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</si>
  <si>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</si>
  <si>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</si>
  <si>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</si>
  <si>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</si>
  <si>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</si>
  <si>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</si>
  <si>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</si>
  <si>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</si>
  <si>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</si>
  <si>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</si>
  <si>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</si>
  <si>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</si>
  <si>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</si>
  <si>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</si>
  <si>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</si>
  <si>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</si>
  <si>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</si>
  <si>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</si>
  <si>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</si>
  <si>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</si>
  <si>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</si>
  <si>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</si>
  <si>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</si>
  <si>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</si>
  <si>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</si>
  <si>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</si>
  <si>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</si>
  <si>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</si>
  <si>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</si>
  <si>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</si>
  <si>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</si>
  <si>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</si>
  <si>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</si>
  <si>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</si>
  <si>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</si>
  <si>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</si>
  <si>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</si>
  <si>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</si>
  <si>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</si>
  <si>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</si>
  <si>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</si>
  <si>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</si>
  <si>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</si>
  <si>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</si>
  <si>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</si>
  <si>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</si>
  <si>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</si>
  <si>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</si>
  <si>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</si>
  <si>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</si>
  <si>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</si>
  <si>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</si>
  <si>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</si>
  <si>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</si>
  <si>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</si>
  <si>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</si>
  <si>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</si>
  <si>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</si>
  <si>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</si>
  <si>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</si>
  <si>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</si>
  <si>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</si>
  <si>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</si>
  <si>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</si>
  <si>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</si>
  <si>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</si>
  <si>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</si>
  <si>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</si>
  <si>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</si>
  <si>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</si>
  <si>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</si>
  <si>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</si>
  <si>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</si>
  <si>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</si>
  <si>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</si>
  <si>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</si>
  <si>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</si>
  <si>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</si>
  <si>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</si>
  <si>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</si>
  <si>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</si>
  <si>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</si>
  <si>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</si>
  <si>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</si>
  <si>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</si>
  <si>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</si>
  <si>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</si>
  <si>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</si>
  <si>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</si>
  <si>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</si>
  <si>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</si>
  <si>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</si>
  <si>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</si>
  <si>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</si>
  <si>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</si>
  <si>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</si>
  <si>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</si>
  <si>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</si>
  <si>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</si>
  <si>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</si>
  <si>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</si>
  <si>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</si>
  <si>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</si>
  <si>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</si>
  <si>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</si>
  <si>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</si>
  <si>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</si>
  <si>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</si>
  <si>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</si>
  <si>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</si>
  <si>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</si>
  <si>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</si>
  <si>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</si>
  <si>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</si>
  <si>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</si>
  <si>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</si>
  <si>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</si>
  <si>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</si>
  <si>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</si>
  <si>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</si>
  <si>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</si>
  <si>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</si>
  <si>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</si>
  <si>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</si>
  <si>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</si>
  <si>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</si>
  <si>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</si>
  <si>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</si>
  <si>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</si>
  <si>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</si>
  <si>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</si>
  <si>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</si>
  <si>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</si>
  <si>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</si>
  <si>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</si>
  <si>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</si>
  <si>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</si>
  <si>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</si>
  <si>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</si>
  <si>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</si>
  <si>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</si>
  <si>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</si>
  <si>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</si>
  <si>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</si>
  <si>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</si>
  <si>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</si>
  <si>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</si>
  <si>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</si>
  <si>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</si>
  <si>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</si>
  <si>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</si>
  <si>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</si>
  <si>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</si>
  <si>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</si>
  <si>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</si>
  <si>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</si>
  <si>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</si>
  <si>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</si>
  <si>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</si>
  <si>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</si>
  <si>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</si>
  <si>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</si>
  <si>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</si>
  <si>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</si>
  <si>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</si>
  <si>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</si>
  <si>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</si>
  <si>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</si>
  <si>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</si>
  <si>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</si>
  <si>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</si>
  <si>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</si>
  <si>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</si>
  <si>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</si>
  <si>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</si>
  <si>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</si>
  <si>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</si>
  <si>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</si>
  <si>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</si>
  <si>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</si>
  <si>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</si>
  <si>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</si>
  <si>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</si>
  <si>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</si>
  <si>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</si>
  <si>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</si>
  <si>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</si>
  <si>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</si>
  <si>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</si>
  <si>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</si>
  <si>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</si>
  <si>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</si>
  <si>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</si>
  <si>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</si>
  <si>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</si>
  <si>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</si>
  <si>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</si>
  <si>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</si>
  <si>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</si>
  <si>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</si>
  <si>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</si>
  <si>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</si>
  <si>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</si>
  <si>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</si>
  <si>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</si>
  <si>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</si>
  <si>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</si>
  <si>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</si>
  <si>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</si>
  <si>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</si>
  <si>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</si>
  <si>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</si>
  <si>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</si>
  <si>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</si>
  <si>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</si>
  <si>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</si>
  <si>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</si>
  <si>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</si>
  <si>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</si>
  <si>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</si>
  <si>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</si>
  <si>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</si>
  <si>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</si>
  <si>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</si>
  <si>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</si>
  <si>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</si>
  <si>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</si>
  <si>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</si>
  <si>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</si>
  <si>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</si>
  <si>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</si>
  <si>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</si>
  <si>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</si>
  <si>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</si>
  <si>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</si>
  <si>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</si>
  <si>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</si>
  <si>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</si>
  <si>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</si>
  <si>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</si>
  <si>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</si>
  <si>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</si>
  <si>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</si>
  <si>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</si>
  <si>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</si>
  <si>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</si>
  <si>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</si>
  <si>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</si>
  <si>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</si>
  <si>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</si>
  <si>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</si>
  <si>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</si>
  <si>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</si>
  <si>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</si>
  <si>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</si>
  <si>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</si>
  <si>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</si>
  <si>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</si>
  <si>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</si>
  <si>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</si>
  <si>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</si>
  <si>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</si>
  <si>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</si>
  <si>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</si>
  <si>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</si>
  <si>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</si>
  <si>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</si>
  <si>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</si>
  <si>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</si>
  <si>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</si>
  <si>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</si>
  <si>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</si>
  <si>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</si>
  <si>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</si>
  <si>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</si>
  <si>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</si>
  <si>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</si>
  <si>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</si>
  <si>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</si>
  <si>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</si>
  <si>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</si>
  <si>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</si>
  <si>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</si>
  <si>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</si>
  <si>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</si>
  <si>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</si>
  <si>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</si>
  <si>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</si>
  <si>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</si>
  <si>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</si>
  <si>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</si>
  <si>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</si>
  <si>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</si>
  <si>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</si>
  <si>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</si>
  <si>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</si>
  <si>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</si>
  <si>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</si>
  <si>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</si>
  <si>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</si>
  <si>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</si>
  <si>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</si>
  <si>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</si>
  <si>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</si>
  <si>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</si>
  <si>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</si>
  <si>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</si>
  <si>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</si>
  <si>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</si>
  <si>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</si>
  <si>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</si>
  <si>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</si>
  <si>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</si>
  <si>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</si>
  <si>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</si>
  <si>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</si>
  <si>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</si>
  <si>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</si>
  <si>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</si>
  <si>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</si>
  <si>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</si>
  <si>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</si>
  <si>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</si>
  <si>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</si>
  <si>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</si>
  <si>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</si>
  <si>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</si>
  <si>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</si>
  <si>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</si>
  <si>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</si>
  <si>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</si>
  <si>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</si>
  <si>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</si>
  <si>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</si>
  <si>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</si>
  <si>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</si>
  <si>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</si>
  <si>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</si>
  <si>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</si>
  <si>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</si>
  <si>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</si>
  <si>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</si>
  <si>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</si>
  <si>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</si>
  <si>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</si>
  <si>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</si>
  <si>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</si>
  <si>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</si>
  <si>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</si>
  <si>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</si>
  <si>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</si>
  <si>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</si>
  <si>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</si>
  <si>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</si>
  <si>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</si>
  <si>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</si>
  <si>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</si>
  <si>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</si>
  <si>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</si>
  <si>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</si>
  <si>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</si>
  <si>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</si>
  <si>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</si>
  <si>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</si>
  <si>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</si>
  <si>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</si>
  <si>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</si>
  <si>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</si>
  <si>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</si>
  <si>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</si>
  <si>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</si>
  <si>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</si>
  <si>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</si>
  <si>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</si>
  <si>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</si>
  <si>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</si>
  <si>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</si>
  <si>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</si>
  <si>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</si>
  <si>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</si>
  <si>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</si>
  <si>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</si>
  <si>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</si>
  <si>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</si>
  <si>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</si>
  <si>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</si>
  <si>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</si>
  <si>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</si>
  <si>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</si>
  <si>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</si>
  <si>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</si>
  <si>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</si>
  <si>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</si>
  <si>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</si>
  <si>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</si>
  <si>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</si>
  <si>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</si>
  <si>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</si>
  <si>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</si>
  <si>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</si>
  <si>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</si>
  <si>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</si>
  <si>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</si>
  <si>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</si>
  <si>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</si>
  <si>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</si>
  <si>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</si>
  <si>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</si>
  <si>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</si>
  <si>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</si>
  <si>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</si>
  <si>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</si>
  <si>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</si>
  <si>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</si>
  <si>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</si>
  <si>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</si>
  <si>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</si>
  <si>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</si>
  <si>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</si>
  <si>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</si>
  <si>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</si>
  <si>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</si>
  <si>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</si>
  <si>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</si>
  <si>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</si>
  <si>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</si>
  <si>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</si>
  <si>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</si>
  <si>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</si>
  <si>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</si>
  <si>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</si>
  <si>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</si>
  <si>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</si>
  <si>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</si>
  <si>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</si>
  <si>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</si>
  <si>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</si>
  <si>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</si>
  <si>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</si>
  <si>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</si>
  <si>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</si>
  <si>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</si>
  <si>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</si>
  <si>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</si>
  <si>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</si>
  <si>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</si>
  <si>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</si>
  <si>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</si>
  <si>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</si>
  <si>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</si>
  <si>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</si>
  <si>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</si>
  <si>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</si>
  <si>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</si>
  <si>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</si>
  <si>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</si>
  <si>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</si>
  <si>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</si>
  <si>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</si>
  <si>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</si>
  <si>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</si>
  <si>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</si>
  <si>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</si>
  <si>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</si>
  <si>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</si>
  <si>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</si>
  <si>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</si>
  <si>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</si>
  <si>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</si>
  <si>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</si>
  <si>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</si>
  <si>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</si>
  <si>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</si>
  <si>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</si>
  <si>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</si>
  <si>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</si>
  <si>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</si>
  <si>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</si>
  <si>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</si>
  <si>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</si>
  <si>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</si>
  <si>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</si>
  <si>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</si>
  <si>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</si>
  <si>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</si>
  <si>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</si>
  <si>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</si>
  <si>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</si>
  <si>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</si>
  <si>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</si>
  <si>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</si>
  <si>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</si>
  <si>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</si>
  <si>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</si>
  <si>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</si>
  <si>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</si>
  <si>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</si>
  <si>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</si>
  <si>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</si>
  <si>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</si>
  <si>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</si>
  <si>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</si>
  <si>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</si>
  <si>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</si>
  <si>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</si>
  <si>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</si>
  <si>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</si>
  <si>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</si>
  <si>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</si>
  <si>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</si>
  <si>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</si>
  <si>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</si>
  <si>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</si>
  <si>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</si>
  <si>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</si>
  <si>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</si>
  <si>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</si>
  <si>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</si>
  <si>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</si>
  <si>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</si>
  <si>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</si>
  <si>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</si>
  <si>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</si>
  <si>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</si>
  <si>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</si>
  <si>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</si>
  <si>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</si>
  <si>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</si>
  <si>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</si>
  <si>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</si>
  <si>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</si>
  <si>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</si>
  <si>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</si>
  <si>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</si>
  <si>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</si>
  <si>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</si>
  <si>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</si>
  <si>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</si>
  <si>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</si>
  <si>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</si>
  <si>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</si>
  <si>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</si>
  <si>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</si>
  <si>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</si>
  <si>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</si>
  <si>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</si>
  <si>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</si>
  <si>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</si>
  <si>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</si>
  <si>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</si>
  <si>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</si>
  <si>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</si>
  <si>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</si>
  <si>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</si>
  <si>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</si>
  <si>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</si>
  <si>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</si>
  <si>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</si>
  <si>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</si>
  <si>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</si>
  <si>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</si>
  <si>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</si>
  <si>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</si>
  <si>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</si>
  <si>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</si>
  <si>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</si>
  <si>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</si>
  <si>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</si>
  <si>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</si>
  <si>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</si>
  <si>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</si>
  <si>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</si>
  <si>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</si>
  <si>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</si>
  <si>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</si>
  <si>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</si>
  <si>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</si>
  <si>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</si>
  <si>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</si>
  <si>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</si>
  <si>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</si>
  <si>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</si>
  <si>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</si>
  <si>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</si>
  <si>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</si>
  <si>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</si>
  <si>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</si>
  <si>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</si>
  <si>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</si>
  <si>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</si>
  <si>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</si>
  <si>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</si>
  <si>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</si>
  <si>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</si>
  <si>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</si>
  <si>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</si>
  <si>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</si>
  <si>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</si>
  <si>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</si>
  <si>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</si>
  <si>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</si>
  <si>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</si>
  <si>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</si>
  <si>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</si>
  <si>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</si>
  <si>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</si>
  <si>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</si>
  <si>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</si>
  <si>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</si>
  <si>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</si>
  <si>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</si>
  <si>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</si>
  <si>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</si>
  <si>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</si>
  <si>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</si>
  <si>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</si>
  <si>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</si>
  <si>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</si>
  <si>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</si>
  <si>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</si>
  <si>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</si>
  <si>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</si>
  <si>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</si>
  <si>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</si>
  <si>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</si>
  <si>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</si>
  <si>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</si>
  <si>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</si>
  <si>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</si>
  <si>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</si>
  <si>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</si>
  <si>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</si>
  <si>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</si>
  <si>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</si>
  <si>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</si>
  <si>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</si>
  <si>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</si>
  <si>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</si>
  <si>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</si>
  <si>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</si>
  <si>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</si>
  <si>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</si>
  <si>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</si>
  <si>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</si>
  <si>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</si>
  <si>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</si>
  <si>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</si>
  <si>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</si>
  <si>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</si>
  <si>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</si>
  <si>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</si>
  <si>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</si>
  <si>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</si>
  <si>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</si>
  <si>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</si>
  <si>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</si>
  <si>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</si>
  <si>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</si>
  <si>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</si>
  <si>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</si>
  <si>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</si>
  <si>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</si>
  <si>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</si>
  <si>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</si>
  <si>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</si>
  <si>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</si>
  <si>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</si>
  <si>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</si>
  <si>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</si>
  <si>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</si>
  <si>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</si>
  <si>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</si>
  <si>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</si>
  <si>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</si>
  <si>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</si>
  <si>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</si>
  <si>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</si>
  <si>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</si>
  <si>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</si>
  <si>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</si>
  <si>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</si>
  <si>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</si>
  <si>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</si>
  <si>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</si>
  <si>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</si>
  <si>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</si>
  <si>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</si>
  <si>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</si>
  <si>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</si>
  <si>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</si>
  <si>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</si>
  <si>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</si>
  <si>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</si>
  <si>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</si>
  <si>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</si>
  <si>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</si>
  <si>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</si>
  <si>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</si>
  <si>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</si>
  <si>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</si>
  <si>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</si>
  <si>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</si>
  <si>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</si>
  <si>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</si>
  <si>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</si>
  <si>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</si>
  <si>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</si>
  <si>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</si>
  <si>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</si>
  <si>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</si>
  <si>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</si>
  <si>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</si>
  <si>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</si>
  <si>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</si>
  <si>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</si>
  <si>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</si>
  <si>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</si>
  <si>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</si>
  <si>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</si>
  <si>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</si>
  <si>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</si>
  <si>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</si>
  <si>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</si>
  <si>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</si>
  <si>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</si>
  <si>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</si>
  <si>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</si>
  <si>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</si>
  <si>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</si>
  <si>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</si>
  <si>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</si>
  <si>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</si>
  <si>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</si>
  <si>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</si>
  <si>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</si>
  <si>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</si>
  <si>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</si>
  <si>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</si>
  <si>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</si>
  <si>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</si>
  <si>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</si>
  <si>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</si>
  <si>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</si>
  <si>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</si>
  <si>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</si>
  <si>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</si>
  <si>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</si>
  <si>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</si>
  <si>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</si>
  <si>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</si>
  <si>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</si>
  <si>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</si>
  <si>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</si>
  <si>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</si>
  <si>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</si>
  <si>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</si>
  <si>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</si>
  <si>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</si>
  <si>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</si>
  <si>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</si>
  <si>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</si>
  <si>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</si>
  <si>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</si>
  <si>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</si>
  <si>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</si>
  <si>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</si>
  <si>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</si>
  <si>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</si>
  <si>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</si>
  <si>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</si>
  <si>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</si>
  <si>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</si>
  <si>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</si>
  <si>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</si>
  <si>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</si>
  <si>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</si>
  <si>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</si>
  <si>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</si>
  <si>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</si>
  <si>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</si>
  <si>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</si>
  <si>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</si>
  <si>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</si>
  <si>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</si>
  <si>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</si>
  <si>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</si>
  <si>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</si>
  <si>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</si>
  <si>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</si>
  <si>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</si>
  <si>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</si>
  <si>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</si>
  <si>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</si>
  <si>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</si>
  <si>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</si>
  <si>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</si>
  <si>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</si>
  <si>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</si>
  <si>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</si>
  <si>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</si>
  <si>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</si>
  <si>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</si>
  <si>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</si>
  <si>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</si>
  <si>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</si>
  <si>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</si>
  <si>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</si>
  <si>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</si>
  <si>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</si>
  <si>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</si>
  <si>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</si>
  <si>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</si>
  <si>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</si>
  <si>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</si>
  <si>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</si>
  <si>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</si>
  <si>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</si>
  <si>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</si>
  <si>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</si>
  <si>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</si>
  <si>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</si>
  <si>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</si>
  <si>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</si>
  <si>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</si>
  <si>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</si>
  <si>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</si>
  <si>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</si>
  <si>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</si>
  <si>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</si>
  <si>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</si>
  <si>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</si>
  <si>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</si>
  <si>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</si>
  <si>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</si>
  <si>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</si>
  <si>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</si>
  <si>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</si>
  <si>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</si>
  <si>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</si>
  <si>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</si>
  <si>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</si>
  <si>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</si>
  <si>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</si>
  <si>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</si>
  <si>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</si>
  <si>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</si>
  <si>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</si>
  <si>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</si>
  <si>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</si>
  <si>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</si>
  <si>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</si>
  <si>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</si>
  <si>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</si>
  <si>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</si>
  <si>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</si>
  <si>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</si>
  <si>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</si>
  <si>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</si>
  <si>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</si>
  <si>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</si>
  <si>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</si>
  <si>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</si>
  <si>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</si>
  <si>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</si>
  <si>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</si>
  <si>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</si>
  <si>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</si>
  <si>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</si>
  <si>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</si>
  <si>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</si>
  <si>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</si>
  <si>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</si>
  <si>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</si>
  <si>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</si>
  <si>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</si>
  <si>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</si>
  <si>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</si>
  <si>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</si>
  <si>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</si>
  <si>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</si>
  <si>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</si>
  <si>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</si>
  <si>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</si>
  <si>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</si>
  <si>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</si>
  <si>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</si>
  <si>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</si>
  <si>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</si>
  <si>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</si>
  <si>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</si>
  <si>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</si>
  <si>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</si>
  <si>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</si>
  <si>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</si>
  <si>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</si>
  <si>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</si>
  <si>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</si>
  <si>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</si>
  <si>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</si>
  <si>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</si>
  <si>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</si>
  <si>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</si>
  <si>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</si>
  <si>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</si>
  <si>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</si>
  <si>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</si>
  <si>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</si>
  <si>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</si>
  <si>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</si>
  <si>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</si>
  <si>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</si>
  <si>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</si>
  <si>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</si>
  <si>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</si>
  <si>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</si>
  <si>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</si>
  <si>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</si>
  <si>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</si>
  <si>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</si>
  <si>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</si>
  <si>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</si>
  <si>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</si>
  <si>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</si>
  <si>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</si>
  <si>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</si>
  <si>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</si>
  <si>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</si>
  <si>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</si>
  <si>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</si>
  <si>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</si>
  <si>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</si>
  <si>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</si>
  <si>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</si>
  <si>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</si>
  <si>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</si>
  <si>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</si>
  <si>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</si>
  <si>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</si>
  <si>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</si>
  <si>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</si>
  <si>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</si>
  <si>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</si>
  <si>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</si>
  <si>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</si>
  <si>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</si>
  <si>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</si>
  <si>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</si>
  <si>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</si>
  <si>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</si>
  <si>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</si>
  <si>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</si>
  <si>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</si>
  <si>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</si>
  <si>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</si>
  <si>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</si>
  <si>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</si>
  <si>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</si>
  <si>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</si>
  <si>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</si>
  <si>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</si>
  <si>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</si>
  <si>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</si>
  <si>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</si>
  <si>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</si>
  <si>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</si>
  <si>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</si>
  <si>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</si>
  <si>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</si>
  <si>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</si>
  <si>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</si>
  <si>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</si>
  <si>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</si>
  <si>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</si>
  <si>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</si>
  <si>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</si>
  <si>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</si>
  <si>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</si>
  <si>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</si>
  <si>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</si>
  <si>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</si>
  <si>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</si>
  <si>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</si>
  <si>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</si>
  <si>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</si>
  <si>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</si>
  <si>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</si>
  <si>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</si>
  <si>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</si>
  <si>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</si>
  <si>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</si>
  <si>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</si>
  <si>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</si>
  <si>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</si>
  <si>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</si>
  <si>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</si>
  <si>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</si>
  <si>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</si>
  <si>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</si>
  <si>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</si>
  <si>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</si>
  <si>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</si>
  <si>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</si>
  <si>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</si>
  <si>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</si>
  <si>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</si>
  <si>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</si>
  <si>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</si>
  <si>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</si>
  <si>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</si>
  <si>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</si>
  <si>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</si>
  <si>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</si>
  <si>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</si>
  <si>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</si>
  <si>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</si>
  <si>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</si>
  <si>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</si>
  <si>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</si>
  <si>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</si>
  <si>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</si>
  <si>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</si>
  <si>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</si>
  <si>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</si>
  <si>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</si>
  <si>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</si>
  <si>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</si>
  <si>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</si>
  <si>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</si>
  <si>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</si>
  <si>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</si>
  <si>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</si>
  <si>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</si>
  <si>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</si>
  <si>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</si>
  <si>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</si>
  <si>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</si>
  <si>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</si>
  <si>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</si>
  <si>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</si>
  <si>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</si>
  <si>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</si>
  <si>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</si>
  <si>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</si>
  <si>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</si>
  <si>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</si>
  <si>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</si>
  <si>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</si>
  <si>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</si>
  <si>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</si>
  <si>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</si>
  <si>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</si>
  <si>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</si>
  <si>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</si>
  <si>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</si>
  <si>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</si>
  <si>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</si>
  <si>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</si>
  <si>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</si>
  <si>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</si>
  <si>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</si>
  <si>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</si>
  <si>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</si>
  <si>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</si>
  <si>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</si>
  <si>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</si>
  <si>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</si>
  <si>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</si>
  <si>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</si>
  <si>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</si>
  <si>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</si>
  <si>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</si>
  <si>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</si>
  <si>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</si>
  <si>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</si>
  <si>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</si>
  <si>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</si>
  <si>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</si>
  <si>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</si>
  <si>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</si>
  <si>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</si>
  <si>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</si>
  <si>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</si>
  <si>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</si>
  <si>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</si>
  <si>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</si>
  <si>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</si>
  <si>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</si>
  <si>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</si>
  <si>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</si>
  <si>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</si>
  <si>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</si>
  <si>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</si>
  <si>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</si>
  <si>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</si>
  <si>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</si>
  <si>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</si>
  <si>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</si>
  <si>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</si>
  <si>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</si>
  <si>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</si>
  <si>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</si>
  <si>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</si>
  <si>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</si>
  <si>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</si>
  <si>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</si>
  <si>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</si>
  <si>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</si>
  <si>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</si>
  <si>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</si>
  <si>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</si>
  <si>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</si>
  <si>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</si>
  <si>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</si>
  <si>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</si>
  <si>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</si>
  <si>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</si>
  <si>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</si>
  <si>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</si>
  <si>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</si>
  <si>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</si>
  <si>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</si>
  <si>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</si>
  <si>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</si>
  <si>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</si>
  <si>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</si>
  <si>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</si>
  <si>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</si>
  <si>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</si>
  <si>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</si>
  <si>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</si>
  <si>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</si>
  <si>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</si>
  <si>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</si>
  <si>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</si>
  <si>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</si>
  <si>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</si>
  <si>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</si>
  <si>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</si>
  <si>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</si>
  <si>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</si>
  <si>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</si>
  <si>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</si>
  <si>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</si>
  <si>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</si>
  <si>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</si>
  <si>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</si>
  <si>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</si>
  <si>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</si>
  <si>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</si>
  <si>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</si>
  <si>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</si>
  <si>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</si>
  <si>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</si>
  <si>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</si>
  <si>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</si>
  <si>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</si>
  <si>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</si>
  <si>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</si>
  <si>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</si>
  <si>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</si>
  <si>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</si>
  <si>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</si>
  <si>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</si>
  <si>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</si>
  <si>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</si>
  <si>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</si>
  <si>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</si>
  <si>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</si>
  <si>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</si>
  <si>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</si>
  <si>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</si>
  <si>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</si>
  <si>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</si>
  <si>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</si>
  <si>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</si>
  <si>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</si>
  <si>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</si>
  <si>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</si>
  <si>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</si>
  <si>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</si>
  <si>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</si>
  <si>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</si>
  <si>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</si>
  <si>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</si>
  <si>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</si>
  <si>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</si>
  <si>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</si>
  <si>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</si>
  <si>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</si>
  <si>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</si>
  <si>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</si>
  <si>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</si>
  <si>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</si>
  <si>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</si>
  <si>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</si>
  <si>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</si>
  <si>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</si>
  <si>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</si>
  <si>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</si>
  <si>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</si>
  <si>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</si>
  <si>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</si>
  <si>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</si>
  <si>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</si>
  <si>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</si>
  <si>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</si>
  <si>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</si>
  <si>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</si>
  <si>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</si>
  <si>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</si>
  <si>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</si>
  <si>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</si>
  <si>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</si>
  <si>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</si>
  <si>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</si>
  <si>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</si>
  <si>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</si>
  <si>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</si>
  <si>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</si>
  <si>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</si>
  <si>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</si>
  <si>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</si>
  <si>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</si>
  <si>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</si>
  <si>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</si>
  <si>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</si>
  <si>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</si>
  <si>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</si>
  <si>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</si>
  <si>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</si>
  <si>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</si>
  <si>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</si>
  <si>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</si>
  <si>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</si>
  <si>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</si>
  <si>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</si>
  <si>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</si>
  <si>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</si>
  <si>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</si>
  <si>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</si>
  <si>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</si>
  <si>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</si>
  <si>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</si>
  <si>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</si>
  <si>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</si>
  <si>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</si>
  <si>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</si>
  <si>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</si>
  <si>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</si>
  <si>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</si>
  <si>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</si>
  <si>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</si>
  <si>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</si>
  <si>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</si>
  <si>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</si>
  <si>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</si>
  <si>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</si>
  <si>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</si>
  <si>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</si>
  <si>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</si>
  <si>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</si>
  <si>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</si>
  <si>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</si>
  <si>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</si>
  <si>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</si>
  <si>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</si>
  <si>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</si>
  <si>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</si>
  <si>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</si>
  <si>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</si>
  <si>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</si>
  <si>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</si>
  <si>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</si>
  <si>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</si>
  <si>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</si>
  <si>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</si>
  <si>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</si>
  <si>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</si>
  <si>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</si>
  <si>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</si>
  <si>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</si>
  <si>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</si>
  <si>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</si>
  <si>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</si>
  <si>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</si>
  <si>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</si>
  <si>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</si>
  <si>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</si>
  <si>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</si>
  <si>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</si>
  <si>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</si>
  <si>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</si>
  <si>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</si>
  <si>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</si>
  <si>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</si>
  <si>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</si>
  <si>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</si>
  <si>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</si>
  <si>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</si>
  <si>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</si>
  <si>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</si>
  <si>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</si>
  <si>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</si>
  <si>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</si>
  <si>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</si>
  <si>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</si>
  <si>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</si>
  <si>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</si>
  <si>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</si>
  <si>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</si>
  <si>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</si>
  <si>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</si>
  <si>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</si>
  <si>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</si>
  <si>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</si>
  <si>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</si>
  <si>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</si>
  <si>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</si>
  <si>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</si>
  <si>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</si>
  <si>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</si>
  <si>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</si>
  <si>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</si>
  <si>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</si>
  <si>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</si>
  <si>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</si>
  <si>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</si>
  <si>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</si>
  <si>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</si>
  <si>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</si>
  <si>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</si>
  <si>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</si>
  <si>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</si>
  <si>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</si>
  <si>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</si>
  <si>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</si>
  <si>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</si>
  <si>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</si>
  <si>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</si>
  <si>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</si>
  <si>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</si>
  <si>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</si>
  <si>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</si>
  <si>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</si>
  <si>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</si>
  <si>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</si>
  <si>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</si>
  <si>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</si>
  <si>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</si>
  <si>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</si>
  <si>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</si>
  <si>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</si>
  <si>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</si>
  <si>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</si>
  <si>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</si>
  <si>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</si>
  <si>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</si>
  <si>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</si>
  <si>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</si>
  <si>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</si>
  <si>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</si>
  <si>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</si>
  <si>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</si>
  <si>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</si>
  <si>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</si>
  <si>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</si>
  <si>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</si>
  <si>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</si>
  <si>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</si>
  <si>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</si>
  <si>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</si>
  <si>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</si>
  <si>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</si>
  <si>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</si>
  <si>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</si>
  <si>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</si>
  <si>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</si>
  <si>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</si>
  <si>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</si>
  <si>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</si>
  <si>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</si>
  <si>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</si>
  <si>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</si>
  <si>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</si>
  <si>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</si>
  <si>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</si>
  <si>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</si>
  <si>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</si>
  <si>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</si>
  <si>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</si>
  <si>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</si>
  <si>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</si>
  <si>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</si>
  <si>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</si>
  <si>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</si>
  <si>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</si>
  <si>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</si>
  <si>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</si>
  <si>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</si>
  <si>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</si>
  <si>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</si>
  <si>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</si>
  <si>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</si>
  <si>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</si>
  <si>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</si>
  <si>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</si>
  <si>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</si>
  <si>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</si>
  <si>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</si>
  <si>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</si>
  <si>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</si>
  <si>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</si>
  <si>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</si>
  <si>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</si>
  <si>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</si>
  <si>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</si>
  <si>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</si>
  <si>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</si>
  <si>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</si>
  <si>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</si>
  <si>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</si>
  <si>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</si>
  <si>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</si>
  <si>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</si>
  <si>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</si>
  <si>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</si>
  <si>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</si>
  <si>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</si>
  <si>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</si>
  <si>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</si>
  <si>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</si>
  <si>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</si>
  <si>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</si>
  <si>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</si>
  <si>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</si>
  <si>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</si>
  <si>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</si>
  <si>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</si>
  <si>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</si>
  <si>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</si>
  <si>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</si>
  <si>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</si>
  <si>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</si>
  <si>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</si>
  <si>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</si>
  <si>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</si>
  <si>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</si>
  <si>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</si>
  <si>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</si>
  <si>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</si>
  <si>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</si>
  <si>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</si>
  <si>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</si>
  <si>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</si>
  <si>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</si>
  <si>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</si>
  <si>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</si>
  <si>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</si>
  <si>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</si>
  <si>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</si>
  <si>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</si>
  <si>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</si>
  <si>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</si>
  <si>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</si>
  <si>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</si>
  <si>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</si>
  <si>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</si>
  <si>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</si>
  <si>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</si>
  <si>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</si>
  <si>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</si>
  <si>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</si>
  <si>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</si>
  <si>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</si>
  <si>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</si>
  <si>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</si>
  <si>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</si>
  <si>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</si>
  <si>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</si>
  <si>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</si>
  <si>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</si>
  <si>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</si>
  <si>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</si>
  <si>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</si>
  <si>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</si>
  <si>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</si>
  <si>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</si>
  <si>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</si>
  <si>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</si>
  <si>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</si>
  <si>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</si>
  <si>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</si>
  <si>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</si>
  <si>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</si>
  <si>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</si>
  <si>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</si>
  <si>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</si>
  <si>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</si>
  <si>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</si>
  <si>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</si>
  <si>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</si>
  <si>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</si>
  <si>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</si>
  <si>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</si>
  <si>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</si>
  <si>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</si>
  <si>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</si>
  <si>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</si>
  <si>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</si>
  <si>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</si>
  <si>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</si>
  <si>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</si>
  <si>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</si>
  <si>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</si>
  <si>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</si>
  <si>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</si>
  <si>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</si>
  <si>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</si>
  <si>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</si>
  <si>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</si>
  <si>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</si>
  <si>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</si>
  <si>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</si>
  <si>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</si>
  <si>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</si>
  <si>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</si>
  <si>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</si>
  <si>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</si>
  <si>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</si>
  <si>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</si>
  <si>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</si>
  <si>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</si>
  <si>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</si>
  <si>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</si>
  <si>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</si>
  <si>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</si>
  <si>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</si>
  <si>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</si>
  <si>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</si>
  <si>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</si>
  <si>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</si>
  <si>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</si>
  <si>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</si>
  <si>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</si>
  <si>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</si>
  <si>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</si>
  <si>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</si>
  <si>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</si>
  <si>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</si>
  <si>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</si>
  <si>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</si>
  <si>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</si>
  <si>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</si>
  <si>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</si>
  <si>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</si>
  <si>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</si>
  <si>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</si>
  <si>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</si>
  <si>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</si>
  <si>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</si>
  <si>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</si>
  <si>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</si>
  <si>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</si>
  <si>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</si>
  <si>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</si>
  <si>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</si>
  <si>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</si>
  <si>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</si>
  <si>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</si>
  <si>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</si>
  <si>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</si>
  <si>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</si>
  <si>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</si>
  <si>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</si>
  <si>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</si>
  <si>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</si>
  <si>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</si>
  <si>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</si>
  <si>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</si>
  <si>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</si>
  <si>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</si>
  <si>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</si>
  <si>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</si>
  <si>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</si>
  <si>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</si>
  <si>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</si>
  <si>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</si>
  <si>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</si>
  <si>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</si>
  <si>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</si>
  <si>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</si>
  <si>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</si>
  <si>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</si>
  <si>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</si>
  <si>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</si>
  <si>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</si>
  <si>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</si>
  <si>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</si>
  <si>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</si>
  <si>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</si>
  <si>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</si>
  <si>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</si>
  <si>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</si>
  <si>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</si>
  <si>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</si>
  <si>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</si>
  <si>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</si>
  <si>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</si>
  <si>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</si>
  <si>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</si>
  <si>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</si>
  <si>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</si>
  <si>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</si>
  <si>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</si>
  <si>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</si>
  <si>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</si>
  <si>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</si>
  <si>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</si>
  <si>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</si>
  <si>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</si>
  <si>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</si>
  <si>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</si>
  <si>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</si>
  <si>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</si>
  <si>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</si>
  <si>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</si>
  <si>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</si>
  <si>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</si>
  <si>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</si>
  <si>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</si>
  <si>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</si>
  <si>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</si>
  <si>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</si>
  <si>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</si>
  <si>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</si>
  <si>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</si>
  <si>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</si>
  <si>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</si>
  <si>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</si>
  <si>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</si>
  <si>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</si>
  <si>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</si>
  <si>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</si>
  <si>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</si>
  <si>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</si>
  <si>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</si>
  <si>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</si>
  <si>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</si>
  <si>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</si>
  <si>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</si>
  <si>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</si>
  <si>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</si>
  <si>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</si>
  <si>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</si>
  <si>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</si>
  <si>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</si>
  <si>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</si>
  <si>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</si>
  <si>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</si>
  <si>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</si>
  <si>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</si>
  <si>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</si>
  <si>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</si>
  <si>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</si>
  <si>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</si>
  <si>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</si>
  <si>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</si>
  <si>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</si>
  <si>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</si>
  <si>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</si>
  <si>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</si>
  <si>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</si>
  <si>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</si>
  <si>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</si>
  <si>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</si>
  <si>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</si>
  <si>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</si>
  <si>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</si>
  <si>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</si>
  <si>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</si>
  <si>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</si>
  <si>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</si>
  <si>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</si>
  <si>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</si>
  <si>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</si>
  <si>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</si>
  <si>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</si>
  <si>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</si>
  <si>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</si>
  <si>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</si>
  <si>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</si>
  <si>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</si>
  <si>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</si>
  <si>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</si>
  <si>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</si>
  <si>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</si>
  <si>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</si>
  <si>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</si>
  <si>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</si>
  <si>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</si>
  <si>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</si>
  <si>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</si>
  <si>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</si>
  <si>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</si>
  <si>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</si>
  <si>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</si>
  <si>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</si>
  <si>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</si>
  <si>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</si>
  <si>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</si>
  <si>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</si>
  <si>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</si>
  <si>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</si>
  <si>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</si>
  <si>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</si>
  <si>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</si>
  <si>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</si>
  <si>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</si>
  <si>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</si>
  <si>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</si>
  <si>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</si>
  <si>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</si>
  <si>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</si>
  <si>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</si>
  <si>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</si>
  <si>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</si>
  <si>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</si>
  <si>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</si>
  <si>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</si>
  <si>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</si>
  <si>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</si>
  <si>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</si>
  <si>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</si>
  <si>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</si>
  <si>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</si>
  <si>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</si>
  <si>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</si>
  <si>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</si>
  <si>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</si>
  <si>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</si>
  <si>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</si>
  <si>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</si>
  <si>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</si>
  <si>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</si>
  <si>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</si>
  <si>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</si>
  <si>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</si>
  <si>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</si>
  <si>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</si>
  <si>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</si>
  <si>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</si>
  <si>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</si>
  <si>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</si>
  <si>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</si>
  <si>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</si>
  <si>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</si>
  <si>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</si>
  <si>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</si>
  <si>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</si>
  <si>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</si>
  <si>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</si>
  <si>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</si>
  <si>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</si>
  <si>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</si>
  <si>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</si>
  <si>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</si>
  <si>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</si>
  <si>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</si>
  <si>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</si>
  <si>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</si>
  <si>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</si>
  <si>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</si>
  <si>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</si>
  <si>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</si>
  <si>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</si>
  <si>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</si>
  <si>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</si>
  <si>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</si>
  <si>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</si>
  <si>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</si>
  <si>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</si>
  <si>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</si>
  <si>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</si>
  <si>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</si>
  <si>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</si>
  <si>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</si>
  <si>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</si>
  <si>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</si>
  <si>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</si>
  <si>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</si>
  <si>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</si>
  <si>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</si>
  <si>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</si>
  <si>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</si>
  <si>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</si>
  <si>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</si>
  <si>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</si>
  <si>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</si>
  <si>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</si>
  <si>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</si>
  <si>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</si>
  <si>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</si>
  <si>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</si>
  <si>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</si>
  <si>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</si>
  <si>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</si>
  <si>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</si>
  <si>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</si>
  <si>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</si>
  <si>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</si>
  <si>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</si>
  <si>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</si>
  <si>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</si>
  <si>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</si>
  <si>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</si>
  <si>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</si>
  <si>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</si>
  <si>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</si>
  <si>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</si>
  <si>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</si>
  <si>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</si>
  <si>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</si>
  <si>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</si>
  <si>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</si>
  <si>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</si>
  <si>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</si>
  <si>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</si>
  <si>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</si>
  <si>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</si>
  <si>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</si>
  <si>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</si>
  <si>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</si>
  <si>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</si>
  <si>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</si>
  <si>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</si>
  <si>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</si>
  <si>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</si>
  <si>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</si>
  <si>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</si>
  <si>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</si>
  <si>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</si>
  <si>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</si>
  <si>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</si>
  <si>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</si>
  <si>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</si>
  <si>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</si>
  <si>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</si>
  <si>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</si>
  <si>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</si>
  <si>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</si>
  <si>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</si>
  <si>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</si>
  <si>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</si>
  <si>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</si>
  <si>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</si>
  <si>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</si>
  <si>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</si>
  <si>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</si>
  <si>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</si>
  <si>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</si>
  <si>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</si>
  <si>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</si>
  <si>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</si>
  <si>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</si>
  <si>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</si>
  <si>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</si>
  <si>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</si>
  <si>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</si>
  <si>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</si>
  <si>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</si>
  <si>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</si>
  <si>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</si>
  <si>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</si>
  <si>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</si>
  <si>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</si>
  <si>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</si>
  <si>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</si>
  <si>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</si>
  <si>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</si>
  <si>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</si>
  <si>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</si>
  <si>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</si>
  <si>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</si>
  <si>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</si>
  <si>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</si>
  <si>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</si>
  <si>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</si>
  <si>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</si>
  <si>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</si>
  <si>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</si>
  <si>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</si>
  <si>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</si>
  <si>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</si>
  <si>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</si>
  <si>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</si>
  <si>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</si>
  <si>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</si>
  <si>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</si>
  <si>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</si>
  <si>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</si>
  <si>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</si>
  <si>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</si>
  <si>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</si>
  <si>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</si>
  <si>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</si>
  <si>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</si>
  <si>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</si>
  <si>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</si>
  <si>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</si>
  <si>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</si>
  <si>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</si>
  <si>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</si>
  <si>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</si>
  <si>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</si>
  <si>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</si>
  <si>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</si>
  <si>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</si>
  <si>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</si>
  <si>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</si>
  <si>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</si>
  <si>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</si>
  <si>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</si>
  <si>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</si>
  <si>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</si>
  <si>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</si>
  <si>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</si>
  <si>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</si>
  <si>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</si>
  <si>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</si>
  <si>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</si>
  <si>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</si>
  <si>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</si>
  <si>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</si>
  <si>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</si>
  <si>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</si>
  <si>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</si>
  <si>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</si>
  <si>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</si>
  <si>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</si>
  <si>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</si>
  <si>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</si>
  <si>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</si>
  <si>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</si>
  <si>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</si>
  <si>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</si>
  <si>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</si>
  <si>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</si>
  <si>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</si>
  <si>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</si>
  <si>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</si>
  <si>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</si>
  <si>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</si>
  <si>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</si>
  <si>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</si>
  <si>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</si>
  <si>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</si>
  <si>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</si>
  <si>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</si>
  <si>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</si>
  <si>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</si>
  <si>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</si>
  <si>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</si>
  <si>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</si>
  <si>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</si>
  <si>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</si>
  <si>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</si>
  <si>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</si>
  <si>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</si>
  <si>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</si>
  <si>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</si>
  <si>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</si>
  <si>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</si>
  <si>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</si>
  <si>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</si>
  <si>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</si>
  <si>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</si>
  <si>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</si>
  <si>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</si>
  <si>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</si>
  <si>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</si>
  <si>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</si>
  <si>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</si>
  <si>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</si>
  <si>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</si>
  <si>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</si>
  <si>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</si>
  <si>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</si>
  <si>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</si>
  <si>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</si>
  <si>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</si>
  <si>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</si>
  <si>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</si>
  <si>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</si>
  <si>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</si>
  <si>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</si>
  <si>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</si>
  <si>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</si>
  <si>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</si>
  <si>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</si>
  <si>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</si>
  <si>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</si>
  <si>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</si>
  <si>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</si>
  <si>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</si>
  <si>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</si>
  <si>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</si>
  <si>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</si>
  <si>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</si>
  <si>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</si>
  <si>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</si>
  <si>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</si>
  <si>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</si>
  <si>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</si>
  <si>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</si>
  <si>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</si>
  <si>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</si>
  <si>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</si>
  <si>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</si>
  <si>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</si>
  <si>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</si>
  <si>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</si>
  <si>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</si>
  <si>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</si>
  <si>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</si>
  <si>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</si>
  <si>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</si>
  <si>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</si>
  <si>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</si>
  <si>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</si>
  <si>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</si>
  <si>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</si>
  <si>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</si>
  <si>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</si>
  <si>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</si>
  <si>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</si>
  <si>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</si>
  <si>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</si>
  <si>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</si>
  <si>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</si>
  <si>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</si>
  <si>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</si>
  <si>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</si>
  <si>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</si>
  <si>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</si>
  <si>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</si>
  <si>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</si>
  <si>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</si>
  <si>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</si>
  <si>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</si>
  <si>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</si>
  <si>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</si>
  <si>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</si>
  <si>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</si>
  <si>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</si>
  <si>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</si>
  <si>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</si>
  <si>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</si>
  <si>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</si>
  <si>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</si>
  <si>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</si>
  <si>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</si>
  <si>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</si>
  <si>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</si>
  <si>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</si>
  <si>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</si>
  <si>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</si>
  <si>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</si>
  <si>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</si>
  <si>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</si>
  <si>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</si>
  <si>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</si>
  <si>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</si>
  <si>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</si>
  <si>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</si>
  <si>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</si>
  <si>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</si>
  <si>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</si>
  <si>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</si>
  <si>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</si>
  <si>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</si>
  <si>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</si>
  <si>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</si>
  <si>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</si>
  <si>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</si>
  <si>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</si>
  <si>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</si>
  <si>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</si>
  <si>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</si>
  <si>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</si>
  <si>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</si>
  <si>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</si>
  <si>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</si>
  <si>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</si>
  <si>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</si>
  <si>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</si>
  <si>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</si>
  <si>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</si>
  <si>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</si>
  <si>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</si>
  <si>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</si>
  <si>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</si>
  <si>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</si>
  <si>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</si>
  <si>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</si>
  <si>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</si>
  <si>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</si>
  <si>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</si>
  <si>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</si>
  <si>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</si>
  <si>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</si>
  <si>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</si>
  <si>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</si>
  <si>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</si>
  <si>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</si>
  <si>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</si>
  <si>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</si>
  <si>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</si>
  <si>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</si>
  <si>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</si>
  <si>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</si>
  <si>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</si>
  <si>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</si>
  <si>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</si>
  <si>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</si>
  <si>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</si>
  <si>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</si>
  <si>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</si>
  <si>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</si>
  <si>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</si>
  <si>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</si>
  <si>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</si>
  <si>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</si>
  <si>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</si>
  <si>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</si>
  <si>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</si>
  <si>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</si>
  <si>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</si>
  <si>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</si>
  <si>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</si>
  <si>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</si>
  <si>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</si>
  <si>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</si>
  <si>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</si>
  <si>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</si>
  <si>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</si>
  <si>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</si>
  <si>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</si>
  <si>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</si>
  <si>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</si>
  <si>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</si>
  <si>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</si>
  <si>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</si>
  <si>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</si>
  <si>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</si>
  <si>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</si>
  <si>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</si>
  <si>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</si>
  <si>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</si>
  <si>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</si>
  <si>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</si>
  <si>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</si>
  <si>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</si>
  <si>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</si>
  <si>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</si>
  <si>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</si>
  <si>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</si>
  <si>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</si>
  <si>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</si>
  <si>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</si>
  <si>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</si>
  <si>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</si>
  <si>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</si>
  <si>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</si>
  <si>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</si>
  <si>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</si>
  <si>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</si>
  <si>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</si>
  <si>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</si>
  <si>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</si>
  <si>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</si>
  <si>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</si>
  <si>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</si>
  <si>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</si>
  <si>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</si>
  <si>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</si>
  <si>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</si>
  <si>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</si>
  <si>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</si>
  <si>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</si>
  <si>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</si>
  <si>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</si>
  <si>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</si>
  <si>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</si>
  <si>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</si>
  <si>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</si>
  <si>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</si>
  <si>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</si>
  <si>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</si>
  <si>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</si>
  <si>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</si>
  <si>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</si>
  <si>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</si>
  <si>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</si>
  <si>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</si>
  <si>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</si>
  <si>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</si>
  <si>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</si>
  <si>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</si>
  <si>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</si>
  <si>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</si>
  <si>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</si>
  <si>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</si>
  <si>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</si>
  <si>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</si>
  <si>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</si>
  <si>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</si>
  <si>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</si>
  <si>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</si>
  <si>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</si>
  <si>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</si>
  <si>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</si>
  <si>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</si>
  <si>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</si>
  <si>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</si>
  <si>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</si>
  <si>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</si>
  <si>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</si>
  <si>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</si>
  <si>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</si>
  <si>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</si>
  <si>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</si>
  <si>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</si>
  <si>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</si>
  <si>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</si>
  <si>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</si>
  <si>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</si>
  <si>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</si>
  <si>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</si>
  <si>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</si>
  <si>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</si>
  <si>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</si>
  <si>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</si>
  <si>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</si>
  <si>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</si>
  <si>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</si>
  <si>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</si>
  <si>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</si>
  <si>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</si>
  <si>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</si>
  <si>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</si>
  <si>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</si>
  <si>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</si>
  <si>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</si>
  <si>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</si>
  <si>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</si>
  <si>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</si>
  <si>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</si>
  <si>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</si>
  <si>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</si>
  <si>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</si>
  <si>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</si>
  <si>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</si>
  <si>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</si>
  <si>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</si>
  <si>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</si>
  <si>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</si>
  <si>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</si>
  <si>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</si>
  <si>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</si>
  <si>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</si>
  <si>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</si>
  <si>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</si>
  <si>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</si>
  <si>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</si>
  <si>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</si>
  <si>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</si>
  <si>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</si>
  <si>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</si>
  <si>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</si>
  <si>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</si>
  <si>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</si>
  <si>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</si>
  <si>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</si>
  <si>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</si>
  <si>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</si>
  <si>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</si>
  <si>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</si>
  <si>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</si>
  <si>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</si>
  <si>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</si>
  <si>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</si>
  <si>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</si>
  <si>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</si>
  <si>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</si>
  <si>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</si>
  <si>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</si>
  <si>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</si>
  <si>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</si>
  <si>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</si>
  <si>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</si>
  <si>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</si>
  <si>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</si>
  <si>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</si>
  <si>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</si>
  <si>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</si>
  <si>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</si>
  <si>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</si>
  <si>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</si>
  <si>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</si>
  <si>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</si>
  <si>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</si>
  <si>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</si>
  <si>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</si>
  <si>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</si>
  <si>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</si>
  <si>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</si>
  <si>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</si>
  <si>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</si>
  <si>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</si>
  <si>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</si>
  <si>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</si>
  <si>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</si>
  <si>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</si>
  <si>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</si>
  <si>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</si>
  <si>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</si>
  <si>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</si>
  <si>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</si>
  <si>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</si>
  <si>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</si>
  <si>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</si>
  <si>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</si>
  <si>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</si>
  <si>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</si>
  <si>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</si>
  <si>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</si>
  <si>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</si>
  <si>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</si>
  <si>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</si>
  <si>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</si>
  <si>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</si>
  <si>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</si>
  <si>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</si>
  <si>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</si>
  <si>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</si>
  <si>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</si>
  <si>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</si>
  <si>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</si>
  <si>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</si>
  <si>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</si>
  <si>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</si>
  <si>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</si>
  <si>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</si>
  <si>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</si>
  <si>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</si>
  <si>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</si>
  <si>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</si>
  <si>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</si>
  <si>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</si>
  <si>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</si>
  <si>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</si>
  <si>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</si>
  <si>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</si>
  <si>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</si>
  <si>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</si>
  <si>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</si>
  <si>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</si>
  <si>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</si>
  <si>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</si>
  <si>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</si>
  <si>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</si>
  <si>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</si>
  <si>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</si>
  <si>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</si>
  <si>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</si>
  <si>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</si>
  <si>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</si>
  <si>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</si>
  <si>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</si>
  <si>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</si>
  <si>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</si>
  <si>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</si>
  <si>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</si>
  <si>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</si>
  <si>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</si>
  <si>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</si>
  <si>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</si>
  <si>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</si>
  <si>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</si>
  <si>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</si>
  <si>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</si>
  <si>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</si>
  <si>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</si>
  <si>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</si>
  <si>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</si>
  <si>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</si>
  <si>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</si>
  <si>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</si>
  <si>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</si>
  <si>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</si>
  <si>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</si>
  <si>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</si>
  <si>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</si>
  <si>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</si>
  <si>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</si>
  <si>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</si>
  <si>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</si>
  <si>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</si>
  <si>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</si>
  <si>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</si>
  <si>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</si>
  <si>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</si>
  <si>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</si>
  <si>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</si>
  <si>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</si>
  <si>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</si>
  <si>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</si>
  <si>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</si>
  <si>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</si>
  <si>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</si>
  <si>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</si>
  <si>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</si>
  <si>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</si>
  <si>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</si>
  <si>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</si>
  <si>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</si>
  <si>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</si>
  <si>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</si>
  <si>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</si>
  <si>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</si>
  <si>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</si>
  <si>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</si>
  <si>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</si>
  <si>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</si>
  <si>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</si>
  <si>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</si>
  <si>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</si>
  <si>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</si>
  <si>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</si>
  <si>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</si>
  <si>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</si>
  <si>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</si>
  <si>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</si>
  <si>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</si>
  <si>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</si>
  <si>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</si>
  <si>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</si>
  <si>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</si>
  <si>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</si>
  <si>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</si>
  <si>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</si>
  <si>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</si>
  <si>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</si>
  <si>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</si>
  <si>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</si>
  <si>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</si>
  <si>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</si>
  <si>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</si>
  <si>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</si>
  <si>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</si>
  <si>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</si>
  <si>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</si>
  <si>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</si>
  <si>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</si>
  <si>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</si>
  <si>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</si>
  <si>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</si>
  <si>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</si>
  <si>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</si>
  <si>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</si>
  <si>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</si>
  <si>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</si>
  <si>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</si>
  <si>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</si>
  <si>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</si>
  <si>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</si>
  <si>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</si>
  <si>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</si>
  <si>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</si>
  <si>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</si>
  <si>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</si>
  <si>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</si>
  <si>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</si>
  <si>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</si>
  <si>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</si>
  <si>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</si>
  <si>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</si>
  <si>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</si>
  <si>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</si>
  <si>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</si>
  <si>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</si>
  <si>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</si>
  <si>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</si>
  <si>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</si>
  <si>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</si>
  <si>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</si>
  <si>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</si>
  <si>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</si>
  <si>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</si>
  <si>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</si>
  <si>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</si>
  <si>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</si>
  <si>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</si>
  <si>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</si>
  <si>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</si>
  <si>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</si>
  <si>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</si>
  <si>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</si>
  <si>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</si>
  <si>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</si>
  <si>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</si>
  <si>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</si>
  <si>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</si>
  <si>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</si>
  <si>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</si>
  <si>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</si>
  <si>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</si>
  <si>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</si>
  <si>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</si>
  <si>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</si>
  <si>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</si>
  <si>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</si>
  <si>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</si>
  <si>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</si>
  <si>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</si>
  <si>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</si>
  <si>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</si>
  <si>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</si>
  <si>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</si>
  <si>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</si>
  <si>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</si>
  <si>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</si>
  <si>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</si>
  <si>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</si>
  <si>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</si>
  <si>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</si>
  <si>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</si>
  <si>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</si>
  <si>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</si>
  <si>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</si>
  <si>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</si>
  <si>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</si>
  <si>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</si>
  <si>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</si>
  <si>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</si>
  <si>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</si>
  <si>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</si>
  <si>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</si>
  <si>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</si>
  <si>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</si>
  <si>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</si>
  <si>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</si>
  <si>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</si>
  <si>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</si>
  <si>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</si>
  <si>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</si>
  <si>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</si>
  <si>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</si>
  <si>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</si>
  <si>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</si>
  <si>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</si>
  <si>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</si>
  <si>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</si>
  <si>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</si>
  <si>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</si>
  <si>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</si>
  <si>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</si>
  <si>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</si>
  <si>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</si>
  <si>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</si>
  <si>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</si>
  <si>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</si>
  <si>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</si>
  <si>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</si>
  <si>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</si>
  <si>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</si>
  <si>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</si>
  <si>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</si>
  <si>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</si>
  <si>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</si>
  <si>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</si>
  <si>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</si>
  <si>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</si>
  <si>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</si>
  <si>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</si>
  <si>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</si>
  <si>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</si>
  <si>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</si>
  <si>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</si>
  <si>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</si>
  <si>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</si>
  <si>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</si>
  <si>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</si>
  <si>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</si>
  <si>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</si>
  <si>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</si>
  <si>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</si>
  <si>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</si>
  <si>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</si>
  <si>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</si>
  <si>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</si>
  <si>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</si>
  <si>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</si>
  <si>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</si>
  <si>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</si>
  <si>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</si>
  <si>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</si>
  <si>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</si>
  <si>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</si>
  <si>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</si>
  <si>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</si>
  <si>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</si>
  <si>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</si>
  <si>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</si>
  <si>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</si>
  <si>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</si>
  <si>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</si>
  <si>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</si>
  <si>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</si>
  <si>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</si>
  <si>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</si>
  <si>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</si>
  <si>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</si>
  <si>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</si>
  <si>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</si>
  <si>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</si>
  <si>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</si>
  <si>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</si>
  <si>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</si>
  <si>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</si>
  <si>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</si>
  <si>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</si>
  <si>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</si>
  <si>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</si>
  <si>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</si>
  <si>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</si>
  <si>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</si>
  <si>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</si>
  <si>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</si>
  <si>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</si>
  <si>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</si>
  <si>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</si>
  <si>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</si>
  <si>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</si>
  <si>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</si>
  <si>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</si>
  <si>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</si>
  <si>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</si>
  <si>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</si>
  <si>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</si>
  <si>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</si>
  <si>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</si>
  <si>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</si>
  <si>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</si>
  <si>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</si>
  <si>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</si>
  <si>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</si>
  <si>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</si>
  <si>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</si>
  <si>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</si>
  <si>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</si>
  <si>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</si>
  <si>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</si>
  <si>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</si>
  <si>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</si>
  <si>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</si>
  <si>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</si>
  <si>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</si>
  <si>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</si>
  <si>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</si>
  <si>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</si>
  <si>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</si>
  <si>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</si>
  <si>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</si>
  <si>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</si>
  <si>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</si>
  <si>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</si>
  <si>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</si>
  <si>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</si>
  <si>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</si>
  <si>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</si>
  <si>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</si>
  <si>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</si>
  <si>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</si>
  <si>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</si>
  <si>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</si>
  <si>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</si>
  <si>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</si>
  <si>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</si>
  <si>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</si>
  <si>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</si>
  <si>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</si>
  <si>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</si>
  <si>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</si>
  <si>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</si>
  <si>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</si>
  <si>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</si>
  <si>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</si>
  <si>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</si>
  <si>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</si>
  <si>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</si>
  <si>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</si>
  <si>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</si>
  <si>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</si>
  <si>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</si>
  <si>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</si>
  <si>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</si>
  <si>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</si>
  <si>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</si>
  <si>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</si>
  <si>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</si>
  <si>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</si>
  <si>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</si>
  <si>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</si>
  <si>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</si>
  <si>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</si>
  <si>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</si>
  <si>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</si>
  <si>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</si>
  <si>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</si>
  <si>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</si>
  <si>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</si>
  <si>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</si>
  <si>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</si>
  <si>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</si>
  <si>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</si>
  <si>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</si>
  <si>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</si>
  <si>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</si>
  <si>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</si>
  <si>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</si>
  <si>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</si>
  <si>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</si>
  <si>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</si>
  <si>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</si>
  <si>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</si>
  <si>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</si>
  <si>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</si>
  <si>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</si>
  <si>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</si>
  <si>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</si>
  <si>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</si>
  <si>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</si>
  <si>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</si>
  <si>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</si>
  <si>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</si>
  <si>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</si>
  <si>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</si>
  <si>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</si>
  <si>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</si>
  <si>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</si>
  <si>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</si>
  <si>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</si>
  <si>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</si>
  <si>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</si>
  <si>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</si>
  <si>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</si>
  <si>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</si>
  <si>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</si>
  <si>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</si>
  <si>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</si>
  <si>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</si>
  <si>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</si>
  <si>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</si>
  <si>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</si>
  <si>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</si>
  <si>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</si>
  <si>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</si>
  <si>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</si>
  <si>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</si>
  <si>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</si>
  <si>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</si>
  <si>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</si>
  <si>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</si>
  <si>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</si>
  <si>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</si>
  <si>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</si>
  <si>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</si>
  <si>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</si>
  <si>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</si>
  <si>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</si>
  <si>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</si>
  <si>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</si>
  <si>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</si>
  <si>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</si>
  <si>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</si>
  <si>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</si>
  <si>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</si>
  <si>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</si>
  <si>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</si>
  <si>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</si>
  <si>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</si>
  <si>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</si>
  <si>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</si>
  <si>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</si>
  <si>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</si>
  <si>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</si>
  <si>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</si>
  <si>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</si>
  <si>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</si>
  <si>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</si>
  <si>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</si>
  <si>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</si>
  <si>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</si>
  <si>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</si>
  <si>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</si>
  <si>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</si>
  <si>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</si>
  <si>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</si>
  <si>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</si>
  <si>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</si>
  <si>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</si>
  <si>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</si>
  <si>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</si>
  <si>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</si>
  <si>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</si>
  <si>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</si>
  <si>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</si>
  <si>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</si>
  <si>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</si>
  <si>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</si>
  <si>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</si>
  <si>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</si>
  <si>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</si>
  <si>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</si>
  <si>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</si>
  <si>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</si>
  <si>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</si>
  <si>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</si>
  <si>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</si>
  <si>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</si>
  <si>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</si>
  <si>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</si>
  <si>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</si>
  <si>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</si>
  <si>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</si>
  <si>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</si>
  <si>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</si>
  <si>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</si>
  <si>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</si>
  <si>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</si>
  <si>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</si>
  <si>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</si>
  <si>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</si>
  <si>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</si>
  <si>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</si>
  <si>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</si>
  <si>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</si>
  <si>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</si>
  <si>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</si>
  <si>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</si>
  <si>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</si>
  <si>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</si>
  <si>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</si>
  <si>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</si>
  <si>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</si>
  <si>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</si>
  <si>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</si>
  <si>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</si>
  <si>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</si>
  <si>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</si>
  <si>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</si>
  <si>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</si>
  <si>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</si>
  <si>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</si>
  <si>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</si>
  <si>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</si>
  <si>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</si>
  <si>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</si>
  <si>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</si>
  <si>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</si>
  <si>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</si>
  <si>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</si>
  <si>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</si>
  <si>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</si>
  <si>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</si>
  <si>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</si>
  <si>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</si>
  <si>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</si>
  <si>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</si>
  <si>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</si>
  <si>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</si>
  <si>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</si>
  <si>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</si>
  <si>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</si>
  <si>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</si>
  <si>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</si>
  <si>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</si>
  <si>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</si>
  <si>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</si>
  <si>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</si>
  <si>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</si>
  <si>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</si>
  <si>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</si>
  <si>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</si>
  <si>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</si>
  <si>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</si>
  <si>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</si>
  <si>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</si>
  <si>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</si>
  <si>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</si>
  <si>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</si>
  <si>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</si>
  <si>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</si>
  <si>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</si>
  <si>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</si>
  <si>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</si>
  <si>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</si>
  <si>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</si>
  <si>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</si>
  <si>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</si>
  <si>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</si>
  <si>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</si>
  <si>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</si>
  <si>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</si>
  <si>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</si>
  <si>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</si>
  <si>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</si>
  <si>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</si>
  <si>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</si>
  <si>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</si>
  <si>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</si>
  <si>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</si>
  <si>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</si>
  <si>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</si>
  <si>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</si>
  <si>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</si>
  <si>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</si>
  <si>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</si>
  <si>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</si>
  <si>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</si>
  <si>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</si>
  <si>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</si>
  <si>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</si>
  <si>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</si>
  <si>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</si>
  <si>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</si>
  <si>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</si>
  <si>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</si>
  <si>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</si>
  <si>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</si>
  <si>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</si>
  <si>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</si>
  <si>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</si>
  <si>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</si>
  <si>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</si>
  <si>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</si>
  <si>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</si>
  <si>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</si>
  <si>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</si>
  <si>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</si>
  <si>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</si>
  <si>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</si>
  <si>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</si>
  <si>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</si>
  <si>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</si>
  <si>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</si>
  <si>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</si>
  <si>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</si>
  <si>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</si>
  <si>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</si>
  <si>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</si>
  <si>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</si>
  <si>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</si>
  <si>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</si>
  <si>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</si>
  <si>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</si>
  <si>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</si>
  <si>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</si>
  <si>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</si>
  <si>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</si>
  <si>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</si>
  <si>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</si>
  <si>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</si>
  <si>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</si>
  <si>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</si>
  <si>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</si>
  <si>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</si>
  <si>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</si>
  <si>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</si>
  <si>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</si>
  <si>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</si>
  <si>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</si>
  <si>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</si>
  <si>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</si>
  <si>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</si>
  <si>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</si>
  <si>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</si>
  <si>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</si>
  <si>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</si>
  <si>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</si>
  <si>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</si>
  <si>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</si>
  <si>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</si>
  <si>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</si>
  <si>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</si>
  <si>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</si>
  <si>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</si>
  <si>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</si>
  <si>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</si>
  <si>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</si>
  <si>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</si>
  <si>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</si>
  <si>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</si>
  <si>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</si>
  <si>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</si>
  <si>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</si>
  <si>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</si>
  <si>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</si>
  <si>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</si>
  <si>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</si>
  <si>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</si>
  <si>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</si>
  <si>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</si>
  <si>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</si>
  <si>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</si>
  <si>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</si>
  <si>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</si>
  <si>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</si>
  <si>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</si>
  <si>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</si>
  <si>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</si>
  <si>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</si>
  <si>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</si>
  <si>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</si>
  <si>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</si>
  <si>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</si>
  <si>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</si>
  <si>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</si>
  <si>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</si>
  <si>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</si>
  <si>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</si>
  <si>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</si>
  <si>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</si>
  <si>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</si>
  <si>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</si>
  <si>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</si>
  <si>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</si>
  <si>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</si>
  <si>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</si>
  <si>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</si>
  <si>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</si>
  <si>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</si>
  <si>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</si>
  <si>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</si>
  <si>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</si>
  <si>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</si>
  <si>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</si>
  <si>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</si>
  <si>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</si>
  <si>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</si>
  <si>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</si>
  <si>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</si>
  <si>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</si>
  <si>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</si>
  <si>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</si>
  <si>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</si>
  <si>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</si>
  <si>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</si>
  <si>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</si>
  <si>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</si>
  <si>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</si>
  <si>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</si>
  <si>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</si>
  <si>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</si>
  <si>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</si>
  <si>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</si>
  <si>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</si>
  <si>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</si>
  <si>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</si>
  <si>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</si>
  <si>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</si>
  <si>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</si>
  <si>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</si>
  <si>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</si>
  <si>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</si>
  <si>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</si>
  <si>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</si>
  <si>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</si>
  <si>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</si>
  <si>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</si>
  <si>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</si>
  <si>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</si>
  <si>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</si>
  <si>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</si>
  <si>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</si>
  <si>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</si>
  <si>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</si>
  <si>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</si>
  <si>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</si>
  <si>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</si>
  <si>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</si>
  <si>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</si>
  <si>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</si>
  <si>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</si>
  <si>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</si>
  <si>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</si>
  <si>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</si>
  <si>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</si>
  <si>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</si>
  <si>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</si>
  <si>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</si>
  <si>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</si>
  <si>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</si>
  <si>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</si>
  <si>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</si>
  <si>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</si>
  <si>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</si>
  <si>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</si>
  <si>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</si>
  <si>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</si>
  <si>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</si>
  <si>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</si>
  <si>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</si>
  <si>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</si>
  <si>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</si>
  <si>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</si>
  <si>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</si>
  <si>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</si>
  <si>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</si>
  <si>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</si>
  <si>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</si>
  <si>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</si>
  <si>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</si>
  <si>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</si>
  <si>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</si>
  <si>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</si>
  <si>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</si>
  <si>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</si>
  <si>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</si>
  <si>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</si>
  <si>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</si>
  <si>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</si>
  <si>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</si>
  <si>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</si>
  <si>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</si>
  <si>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</si>
  <si>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</si>
  <si>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</si>
  <si>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</si>
  <si>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</si>
  <si>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</si>
  <si>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</si>
  <si>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</si>
  <si>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</si>
  <si>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</si>
  <si>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</si>
  <si>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</si>
  <si>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</si>
  <si>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</si>
  <si>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</si>
  <si>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</si>
  <si>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</si>
  <si>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</si>
  <si>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</si>
  <si>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</si>
  <si>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</si>
  <si>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</si>
  <si>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</si>
  <si>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</si>
  <si>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</si>
  <si>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</si>
  <si>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</si>
  <si>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</si>
  <si>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</si>
  <si>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</si>
  <si>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</si>
  <si>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</si>
  <si>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</si>
  <si>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</si>
  <si>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</si>
  <si>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</si>
  <si>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</si>
  <si>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</si>
  <si>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</si>
  <si>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</si>
  <si>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</si>
  <si>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</si>
  <si>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</si>
  <si>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</si>
  <si>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</si>
  <si>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</si>
  <si>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</si>
  <si>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</si>
  <si>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</si>
  <si>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</si>
  <si>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</si>
  <si>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</si>
  <si>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</si>
  <si>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</si>
  <si>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</si>
  <si>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</si>
  <si>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</si>
  <si>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</si>
  <si>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</si>
  <si>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</si>
  <si>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</si>
  <si>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</si>
  <si>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</si>
  <si>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</si>
  <si>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</si>
  <si>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</si>
  <si>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</si>
  <si>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</si>
  <si>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</si>
  <si>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</si>
  <si>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</si>
  <si>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</si>
  <si>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</si>
  <si>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</si>
  <si>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</si>
  <si>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</si>
  <si>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</si>
  <si>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</si>
  <si>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</si>
  <si>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</si>
  <si>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</si>
  <si>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</si>
  <si>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</si>
  <si>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</si>
  <si>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</si>
  <si>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</si>
  <si>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</si>
  <si>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</si>
  <si>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</si>
  <si>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</si>
  <si>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</si>
  <si>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</si>
  <si>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</si>
  <si>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</si>
  <si>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</si>
  <si>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</si>
  <si>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</si>
  <si>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</si>
  <si>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</si>
  <si>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</si>
  <si>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</si>
  <si>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</si>
  <si>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</si>
  <si>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</si>
  <si>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</si>
  <si>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</si>
  <si>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</si>
  <si>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</si>
  <si>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</si>
  <si>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</si>
  <si>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</si>
  <si>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</si>
  <si>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</si>
  <si>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</si>
  <si>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</si>
  <si>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</si>
  <si>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</si>
  <si>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</si>
  <si>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</si>
  <si>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</si>
  <si>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</si>
  <si>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</si>
  <si>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</si>
  <si>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</si>
  <si>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</si>
  <si>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</si>
  <si>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</si>
  <si>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</si>
  <si>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</si>
  <si>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</si>
  <si>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</si>
  <si>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</si>
  <si>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</si>
  <si>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</si>
  <si>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</si>
  <si>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</si>
  <si>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</si>
  <si>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</si>
  <si>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</si>
  <si>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</si>
  <si>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</si>
  <si>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</si>
  <si>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</si>
  <si>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</si>
  <si>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</si>
  <si>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</si>
  <si>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</si>
  <si>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</si>
  <si>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</si>
  <si>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</si>
  <si>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</si>
  <si>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</si>
  <si>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</si>
  <si>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</si>
  <si>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</si>
  <si>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</si>
  <si>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</si>
  <si>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</si>
  <si>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</si>
  <si>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</si>
  <si>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</si>
  <si>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</si>
  <si>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</si>
  <si>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</si>
  <si>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</si>
  <si>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</si>
  <si>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</si>
  <si>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</si>
  <si>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</si>
  <si>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</si>
  <si>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</si>
  <si>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</si>
  <si>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</si>
  <si>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</si>
  <si>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</si>
  <si>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</si>
  <si>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</si>
  <si>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</si>
  <si>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</si>
  <si>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</si>
  <si>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</si>
  <si>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</si>
  <si>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</si>
  <si>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</si>
  <si>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</si>
  <si>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</si>
  <si>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</si>
  <si>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</si>
  <si>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</si>
  <si>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</si>
  <si>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</si>
  <si>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</si>
  <si>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</si>
  <si>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</si>
  <si>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</si>
  <si>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</si>
  <si>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</si>
  <si>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</si>
  <si>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</si>
  <si>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</si>
  <si>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</si>
  <si>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</si>
  <si>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</si>
  <si>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</si>
  <si>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</si>
  <si>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</si>
  <si>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</si>
  <si>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</si>
  <si>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</si>
  <si>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</si>
  <si>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</si>
  <si>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</si>
  <si>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</si>
  <si>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</si>
  <si>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</si>
  <si>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</si>
  <si>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</si>
  <si>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</si>
  <si>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</si>
  <si>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</si>
  <si>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</si>
  <si>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</si>
  <si>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</si>
  <si>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</si>
  <si>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</si>
  <si>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</si>
  <si>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</si>
  <si>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</si>
  <si>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</si>
  <si>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</si>
  <si>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</si>
  <si>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</si>
  <si>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</si>
  <si>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</si>
  <si>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</si>
  <si>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</si>
  <si>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</si>
  <si>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</si>
  <si>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</si>
  <si>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</si>
  <si>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</si>
  <si>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</si>
  <si>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</si>
  <si>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</si>
  <si>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</si>
  <si>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</si>
  <si>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</si>
  <si>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</si>
  <si>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</si>
  <si>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</si>
  <si>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</si>
  <si>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</si>
  <si>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</si>
  <si>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</si>
  <si>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</si>
  <si>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</si>
  <si>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</si>
  <si>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</si>
  <si>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</si>
  <si>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</si>
  <si>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</si>
  <si>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</si>
  <si>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</si>
  <si>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</si>
  <si>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</si>
  <si>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</si>
  <si>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</si>
  <si>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</si>
  <si>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</si>
  <si>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</si>
  <si>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</si>
  <si>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</si>
  <si>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</si>
  <si>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</si>
  <si>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</si>
  <si>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</si>
  <si>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</si>
  <si>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</si>
  <si>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</si>
  <si>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</si>
  <si>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</si>
  <si>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</si>
  <si>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</si>
  <si>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</si>
  <si>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</si>
  <si>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</si>
  <si>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</si>
  <si>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</si>
  <si>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</si>
  <si>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</si>
  <si>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</si>
  <si>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</si>
  <si>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</si>
  <si>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</si>
  <si>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</si>
  <si>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</si>
  <si>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</si>
  <si>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</si>
  <si>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</si>
  <si>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</si>
  <si>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</si>
  <si>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</si>
  <si>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</si>
  <si>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</si>
  <si>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</si>
  <si>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</si>
  <si>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</si>
  <si>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</si>
  <si>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</si>
  <si>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</si>
  <si>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</si>
  <si>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</si>
  <si>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</si>
  <si>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</si>
  <si>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</si>
  <si>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</si>
  <si>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</si>
  <si>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</si>
  <si>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</si>
  <si>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</si>
  <si>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</si>
  <si>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</si>
  <si>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</si>
  <si>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</si>
  <si>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</si>
  <si>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</si>
  <si>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</si>
  <si>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</si>
  <si>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</si>
  <si>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</si>
  <si>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</si>
  <si>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</si>
  <si>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</si>
  <si>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</si>
  <si>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</si>
  <si>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</si>
  <si>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</si>
  <si>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</si>
  <si>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</si>
  <si>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</si>
  <si>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</si>
  <si>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</si>
  <si>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</si>
  <si>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</si>
  <si>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</si>
  <si>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</si>
  <si>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</si>
  <si>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</si>
  <si>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</si>
  <si>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</si>
  <si>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</si>
  <si>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</si>
  <si>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</si>
  <si>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</si>
  <si>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</si>
  <si>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</si>
  <si>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</si>
  <si>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</si>
  <si>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</si>
  <si>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</si>
  <si>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</si>
  <si>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</si>
  <si>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</si>
  <si>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</si>
  <si>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</si>
  <si>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</si>
  <si>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</si>
  <si>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</si>
  <si>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</si>
  <si>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</si>
  <si>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</si>
  <si>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</si>
  <si>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</si>
  <si>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</si>
  <si>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</si>
  <si>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</si>
  <si>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</si>
  <si>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</si>
  <si>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</si>
  <si>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</si>
  <si>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</si>
  <si>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</si>
  <si>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</si>
  <si>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</si>
  <si>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</si>
  <si>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</si>
  <si>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</si>
  <si>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</si>
  <si>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</si>
  <si>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</si>
  <si>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</si>
  <si>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</si>
  <si>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</si>
  <si>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</si>
  <si>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</si>
  <si>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</si>
  <si>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</si>
  <si>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</si>
  <si>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</si>
  <si>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</si>
  <si>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</si>
  <si>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</si>
  <si>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</si>
  <si>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</si>
  <si>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</si>
  <si>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</si>
  <si>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</si>
  <si>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</si>
  <si>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</si>
  <si>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</si>
  <si>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</si>
  <si>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</si>
  <si>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</si>
  <si>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</si>
  <si>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</si>
  <si>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</si>
  <si>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</si>
  <si>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</si>
  <si>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</si>
  <si>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</si>
  <si>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</si>
  <si>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</si>
  <si>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</si>
  <si>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</si>
  <si>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</si>
  <si>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</si>
  <si>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</si>
  <si>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</si>
  <si>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</si>
  <si>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</si>
  <si>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</si>
  <si>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</si>
  <si>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</si>
  <si>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</si>
  <si>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</si>
  <si>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</si>
  <si>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</si>
  <si>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</si>
  <si>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</si>
  <si>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</si>
  <si>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</si>
  <si>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</si>
  <si>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</si>
  <si>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</si>
  <si>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</si>
  <si>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</si>
  <si>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</si>
  <si>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</si>
  <si>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</si>
  <si>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</si>
  <si>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</si>
  <si>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</si>
  <si>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</si>
  <si>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</si>
  <si>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</si>
  <si>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</si>
  <si>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</si>
  <si>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</si>
  <si>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</si>
  <si>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</si>
  <si>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</si>
  <si>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</si>
  <si>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</si>
  <si>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</si>
  <si>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</si>
  <si>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</si>
  <si>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</si>
  <si>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</si>
  <si>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</si>
  <si>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</si>
  <si>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</si>
  <si>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</si>
  <si>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</si>
  <si>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</si>
  <si>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</si>
  <si>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</si>
  <si>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</si>
  <si>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</si>
  <si>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</si>
  <si>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</si>
  <si>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</si>
  <si>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</si>
  <si>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</si>
  <si>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</si>
  <si>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</si>
  <si>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</si>
  <si>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</si>
  <si>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</si>
  <si>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</si>
  <si>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</si>
  <si>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</si>
  <si>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</si>
  <si>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</si>
  <si>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</si>
  <si>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</si>
  <si>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</si>
  <si>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</si>
  <si>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</si>
  <si>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</si>
  <si>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</si>
  <si>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</si>
  <si>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</si>
  <si>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</si>
  <si>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</si>
  <si>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</si>
  <si>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</si>
  <si>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</si>
  <si>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</si>
  <si>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</si>
  <si>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</si>
  <si>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</si>
  <si>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</si>
  <si>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</si>
  <si>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</si>
  <si>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</si>
  <si>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</si>
  <si>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</si>
  <si>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</si>
  <si>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</si>
  <si>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</si>
  <si>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</si>
  <si>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</si>
  <si>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</si>
  <si>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</si>
  <si>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</si>
  <si>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</si>
  <si>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</si>
  <si>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</si>
  <si>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</si>
  <si>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</si>
  <si>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</si>
  <si>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</si>
  <si>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</si>
  <si>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</si>
  <si>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</si>
  <si>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</si>
  <si>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</si>
  <si>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</si>
  <si>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</si>
  <si>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</si>
  <si>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</si>
  <si>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</si>
  <si>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</si>
  <si>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</si>
  <si>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</si>
  <si>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</si>
  <si>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</si>
  <si>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</si>
  <si>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</si>
  <si>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</si>
  <si>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</si>
  <si>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</si>
  <si>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</si>
  <si>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</si>
  <si>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</si>
  <si>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</si>
  <si>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</si>
  <si>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</si>
  <si>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</si>
  <si>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</si>
  <si>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</si>
  <si>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</si>
  <si>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</si>
  <si>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</si>
  <si>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</si>
  <si>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</si>
  <si>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</si>
  <si>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</si>
  <si>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</si>
  <si>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</si>
  <si>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</si>
  <si>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</si>
  <si>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</si>
  <si>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</si>
  <si>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</si>
  <si>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</si>
  <si>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</si>
  <si>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</si>
  <si>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</si>
  <si>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</si>
  <si>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</si>
  <si>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</si>
  <si>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</si>
  <si>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</si>
  <si>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</si>
  <si>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</si>
  <si>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</si>
  <si>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</si>
  <si>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</si>
  <si>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</si>
  <si>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</si>
  <si>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</si>
  <si>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</si>
  <si>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</si>
  <si>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</si>
  <si>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</si>
  <si>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</si>
  <si>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</si>
  <si>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</si>
  <si>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</si>
  <si>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</si>
  <si>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</si>
  <si>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</si>
  <si>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</si>
  <si>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</si>
  <si>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</si>
  <si>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</si>
  <si>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</si>
  <si>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</si>
  <si>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</si>
  <si>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</si>
  <si>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</si>
  <si>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</si>
  <si>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</si>
  <si>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</si>
  <si>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</si>
  <si>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</si>
  <si>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</si>
  <si>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</si>
  <si>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</si>
  <si>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</si>
  <si>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</si>
  <si>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</si>
  <si>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</si>
  <si>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</si>
  <si>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</si>
  <si>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</si>
  <si>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</si>
  <si>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</si>
  <si>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</si>
  <si>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</si>
  <si>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</si>
  <si>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</si>
  <si>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</si>
  <si>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</si>
  <si>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</si>
  <si>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</si>
  <si>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</si>
  <si>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</si>
  <si>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</si>
  <si>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</si>
  <si>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</si>
  <si>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</si>
  <si>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</si>
  <si>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</si>
  <si>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</si>
  <si>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</si>
  <si>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</si>
  <si>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</si>
  <si>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</si>
  <si>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</si>
  <si>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</si>
  <si>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</si>
  <si>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</si>
  <si>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</si>
  <si>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</si>
  <si>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</si>
  <si>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</si>
  <si>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</si>
  <si>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</si>
  <si>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</si>
  <si>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</si>
  <si>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</si>
  <si>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</si>
  <si>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</si>
  <si>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</si>
  <si>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</si>
  <si>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</si>
  <si>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</si>
  <si>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</si>
  <si>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</si>
  <si>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</si>
  <si>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</si>
  <si>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</si>
  <si>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</si>
  <si>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</si>
  <si>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</si>
  <si>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</si>
  <si>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</si>
  <si>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</si>
  <si>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</si>
  <si>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</si>
  <si>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</si>
  <si>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</si>
  <si>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</si>
  <si>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</si>
  <si>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</si>
  <si>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</si>
  <si>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</si>
  <si>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</si>
  <si>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</si>
  <si>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</si>
  <si>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</si>
  <si>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</si>
  <si>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</si>
  <si>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</si>
  <si>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</si>
  <si>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</si>
  <si>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</si>
  <si>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</si>
  <si>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</si>
  <si>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</si>
  <si>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</si>
  <si>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</si>
  <si>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</si>
  <si>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</si>
  <si>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</si>
  <si>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</si>
  <si>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</si>
  <si>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</si>
  <si>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</si>
  <si>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</si>
  <si>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</si>
  <si>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</si>
  <si>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</si>
  <si>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</si>
  <si>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</si>
  <si>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</si>
  <si>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</si>
  <si>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</si>
  <si>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</si>
  <si>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</si>
  <si>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</si>
  <si>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if_75%_RevA.tfx: Case number for file used to start calculation (&lt;0 = Skip case)</t>
  </si>
  <si>
    <t>INPUTS - C:\Users\Admin\Documents\Thermoflow\MYFILES29\UJTAW_What if_50%_RevA.tfx: Case number for file used to start calculation (&lt;0 = Skip case)</t>
  </si>
  <si>
    <t>Load</t>
  </si>
  <si>
    <t>Range</t>
  </si>
  <si>
    <t>&gt;295 - 350</t>
  </si>
  <si>
    <t>175 - &lt;230</t>
  </si>
  <si>
    <t>230 - 295</t>
  </si>
  <si>
    <t>Full Load</t>
  </si>
  <si>
    <t>Elink</t>
  </si>
  <si>
    <t>Group</t>
  </si>
  <si>
    <t>Status</t>
  </si>
  <si>
    <t>Parameters</t>
  </si>
  <si>
    <t>Unit</t>
  </si>
  <si>
    <t>short_name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</si>
  <si>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</si>
  <si>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</si>
  <si>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</si>
  <si>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</si>
  <si>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</si>
  <si>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</si>
  <si>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</si>
  <si>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</si>
  <si>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</si>
  <si>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</si>
  <si>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</si>
  <si>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</si>
  <si>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</si>
  <si>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</si>
  <si>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</si>
  <si>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ton/h</t>
  </si>
  <si>
    <t>background input</t>
  </si>
  <si>
    <t>Desup. 2 Outlet Temp</t>
  </si>
  <si>
    <t>desup_2_outlet_temp</t>
  </si>
  <si>
    <t>Nilai sama dengan Platen SH Temp. Out</t>
  </si>
  <si>
    <t>Platen SH Temp. Out</t>
  </si>
  <si>
    <t>platen_sh_temp_out</t>
  </si>
  <si>
    <t>Panel SH Temp. Out</t>
  </si>
  <si>
    <t>panel_sh_temp_out</t>
  </si>
  <si>
    <t>Desup. 1 Out Temp.</t>
  </si>
  <si>
    <t>desup_1_out_temp</t>
  </si>
  <si>
    <t>Nilai sama dengan LTSH Temp. Out</t>
  </si>
  <si>
    <t>LTSH Out Temp.</t>
  </si>
  <si>
    <t>ltsh_out_temp</t>
  </si>
  <si>
    <t>Econ. Out Temp.</t>
  </si>
  <si>
    <t>econ_out_temp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</si>
  <si>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</si>
  <si>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</si>
  <si>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</si>
  <si>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</si>
  <si>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</si>
  <si>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</si>
  <si>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</si>
  <si>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</si>
  <si>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</si>
  <si>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</si>
  <si>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</si>
  <si>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</si>
  <si>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</si>
  <si>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CODE</t>
  </si>
  <si>
    <t>Drawing</t>
  </si>
  <si>
    <t>Show at View</t>
  </si>
  <si>
    <t>Param Type</t>
  </si>
  <si>
    <t>Param Group</t>
  </si>
  <si>
    <t>N/A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</si>
  <si>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</si>
  <si>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</si>
  <si>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</si>
  <si>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</si>
  <si>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</si>
  <si>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</si>
  <si>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</si>
  <si>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</si>
  <si>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</si>
  <si>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</si>
  <si>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</si>
  <si>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</si>
  <si>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</si>
  <si>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</si>
  <si>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</si>
  <si>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</si>
  <si>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</si>
  <si>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</si>
  <si>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</si>
  <si>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</si>
  <si>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</si>
  <si>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</si>
  <si>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</si>
  <si>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</si>
  <si>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</si>
  <si>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</si>
  <si>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</si>
  <si>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</si>
  <si>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</si>
  <si>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</si>
  <si>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</si>
  <si>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</si>
  <si>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</si>
  <si>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</si>
  <si>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</si>
  <si>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</si>
  <si>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</si>
  <si>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</si>
  <si>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</si>
  <si>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</si>
  <si>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</si>
  <si>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</si>
  <si>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</si>
  <si>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</si>
  <si>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</si>
  <si>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</si>
  <si>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</si>
  <si>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</si>
  <si>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</si>
  <si>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</si>
  <si>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Turbine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</si>
  <si>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</si>
  <si>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</si>
  <si>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</si>
  <si>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</si>
  <si>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</si>
  <si>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</si>
  <si>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</si>
  <si>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</si>
  <si>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</si>
  <si>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Condenser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</si>
  <si>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</si>
  <si>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</si>
  <si>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</si>
  <si>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</si>
  <si>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</si>
  <si>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</si>
  <si>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</si>
  <si>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</si>
  <si>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</si>
  <si>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</si>
  <si>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</si>
  <si>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</si>
  <si>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</si>
  <si>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</si>
  <si>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</si>
  <si>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</si>
  <si>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</si>
  <si>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</si>
  <si>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</si>
  <si>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</si>
  <si>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</si>
  <si>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</si>
  <si>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</si>
  <si>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</si>
  <si>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</si>
  <si>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</si>
  <si>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</si>
  <si>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</si>
  <si>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</si>
  <si>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</si>
  <si>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</si>
  <si>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</si>
  <si>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</si>
  <si>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</si>
  <si>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</si>
  <si>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</si>
  <si>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</si>
  <si>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</si>
  <si>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</si>
  <si>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</si>
  <si>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</si>
  <si>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</si>
  <si>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</si>
  <si>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</si>
  <si>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</si>
  <si>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</si>
  <si>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</si>
  <si>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</si>
  <si>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</si>
  <si>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</si>
  <si>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</si>
  <si>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</si>
  <si>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</si>
  <si>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</si>
  <si>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</si>
  <si>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</si>
  <si>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</si>
  <si>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</si>
  <si>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</si>
  <si>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</si>
  <si>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</si>
  <si>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</si>
  <si>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</si>
  <si>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</si>
  <si>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</si>
  <si>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</si>
  <si>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</si>
  <si>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</si>
  <si>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</si>
  <si>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</si>
  <si>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</si>
  <si>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</si>
  <si>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</si>
  <si>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</si>
  <si>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HRH Steam Outlet Temperature</t>
  </si>
  <si>
    <t>hrh_steam_outlet_temperature</t>
  </si>
  <si>
    <t>HRH Steam Outlet Pressure</t>
  </si>
  <si>
    <t>hrh_steam_outlet_pressure</t>
  </si>
  <si>
    <t>HRH Steam Outlet Flow</t>
  </si>
  <si>
    <t>hrh_steam_outlet_flow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</si>
  <si>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</si>
  <si>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</si>
  <si>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</si>
  <si>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</si>
  <si>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</si>
  <si>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</si>
  <si>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</si>
  <si>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</si>
  <si>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</si>
  <si>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</si>
  <si>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</si>
  <si>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</si>
  <si>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</si>
  <si>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</si>
  <si>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</si>
  <si>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</si>
  <si>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</si>
  <si>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</si>
  <si>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</si>
  <si>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</si>
  <si>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</si>
  <si>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</si>
  <si>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</si>
  <si>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</si>
  <si>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</si>
  <si>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</si>
  <si>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SA Inlet Temp ( C )</t>
  </si>
  <si>
    <t>D37</t>
  </si>
  <si>
    <t>PA Inlet Temp ( C )</t>
  </si>
  <si>
    <t>D46</t>
  </si>
  <si>
    <t>CRH Inlet Mass Flow ( t/h)</t>
  </si>
  <si>
    <t>D47</t>
  </si>
  <si>
    <t>CRH Inlet Temp ( C )</t>
  </si>
  <si>
    <t>D48</t>
  </si>
  <si>
    <t>CRH Inlet Pressure ( MPa )</t>
  </si>
  <si>
    <t>D55</t>
  </si>
  <si>
    <t>LP Steam Efficiency (Avg data diatas) (%)</t>
  </si>
  <si>
    <t>D56</t>
  </si>
  <si>
    <t>IP Steam Efficiency (Avg data diatas) (%)</t>
  </si>
  <si>
    <t>D57</t>
  </si>
  <si>
    <t>HP Steam Efficiency (Avg data diatas) (%)</t>
  </si>
  <si>
    <t>D58</t>
  </si>
  <si>
    <t>D59</t>
  </si>
  <si>
    <t>D60</t>
  </si>
  <si>
    <t>D15</t>
  </si>
  <si>
    <t>Feedwater mass flow (t/h)</t>
  </si>
  <si>
    <t>D16</t>
  </si>
  <si>
    <t>Feedwater Temperature (C)</t>
  </si>
  <si>
    <t>D17</t>
  </si>
  <si>
    <t>Feedwater Pressure (MPa)</t>
  </si>
  <si>
    <t>Power</t>
  </si>
  <si>
    <t>Power Out</t>
  </si>
  <si>
    <t>Turbine Pressure</t>
  </si>
  <si>
    <t>Main steam (1st stage)</t>
  </si>
  <si>
    <t>3rd Stage (HRH)</t>
  </si>
  <si>
    <t>4th Stage</t>
  </si>
  <si>
    <t>5th Stage</t>
  </si>
  <si>
    <t>HP - IP</t>
  </si>
  <si>
    <t>LP</t>
  </si>
  <si>
    <t>6th Stage</t>
  </si>
  <si>
    <t>7th Stage</t>
  </si>
  <si>
    <t>100% Case
(bara)</t>
  </si>
  <si>
    <t>2nd Stage Out (CRH)</t>
  </si>
  <si>
    <t>2nd Stage (inlet)</t>
  </si>
  <si>
    <t>75% Case
(bara)</t>
  </si>
  <si>
    <t>Ms (tph)</t>
  </si>
  <si>
    <t>Power Out (kW)</t>
  </si>
  <si>
    <t>% Load</t>
  </si>
  <si>
    <t>HP Temp</t>
  </si>
  <si>
    <t>Load (MW)</t>
  </si>
  <si>
    <t>Temp</t>
  </si>
  <si>
    <t>Coal (tph)</t>
  </si>
  <si>
    <t>Baris (New)</t>
  </si>
  <si>
    <t>Baris (Old)</t>
  </si>
  <si>
    <t>Fix Pressure Stream 34 (Outlet Stage-3)</t>
  </si>
  <si>
    <t>ip_turbine1_out</t>
  </si>
  <si>
    <t>Fix Pressure Stream 41 (Outlet Stage-4)</t>
  </si>
  <si>
    <t>ip_turbine2_out</t>
  </si>
  <si>
    <t>Expected Output Power</t>
  </si>
  <si>
    <t>Turbine 15 inlet Press</t>
  </si>
  <si>
    <t>Turbine 26 inlet Press</t>
  </si>
  <si>
    <t>Turbine 28 inlet Press</t>
  </si>
  <si>
    <t>Turbine 44 inlet Press</t>
  </si>
  <si>
    <t>Turbine 45 inlet Press</t>
  </si>
  <si>
    <t>Turbine 46 inlet Press</t>
  </si>
  <si>
    <t>hp_turbine2_in</t>
  </si>
  <si>
    <t>ip_turbine1_in</t>
  </si>
  <si>
    <t>ip_turbine2_in</t>
  </si>
  <si>
    <t>lp_turbine1_in</t>
  </si>
  <si>
    <t>lp_turbine2_in</t>
  </si>
  <si>
    <t>lp_turbine3_in</t>
  </si>
  <si>
    <t>Linier</t>
  </si>
  <si>
    <t>Orde-2</t>
  </si>
  <si>
    <t>Trial</t>
  </si>
  <si>
    <t>sat_steam_mass_flow</t>
  </si>
  <si>
    <t>Saturated Steam Mass Flow</t>
  </si>
  <si>
    <t>50% Case
(bara)</t>
  </si>
  <si>
    <t>Ps (bara)</t>
  </si>
  <si>
    <t>Seek</t>
  </si>
  <si>
    <t>Gross Heatrate (LHV)</t>
  </si>
  <si>
    <t>Value</t>
  </si>
  <si>
    <t>E495</t>
  </si>
  <si>
    <t>E245</t>
  </si>
  <si>
    <t>E237</t>
  </si>
  <si>
    <t>E436</t>
  </si>
  <si>
    <t>E263</t>
  </si>
  <si>
    <t>E29</t>
  </si>
  <si>
    <t>E456</t>
  </si>
  <si>
    <t>E452</t>
  </si>
  <si>
    <t>E27</t>
  </si>
  <si>
    <t>E440</t>
  </si>
  <si>
    <t>E37</t>
  </si>
  <si>
    <t>E516</t>
  </si>
  <si>
    <t>E492</t>
  </si>
  <si>
    <t>E491</t>
  </si>
  <si>
    <t>E265</t>
  </si>
  <si>
    <t>E17</t>
  </si>
  <si>
    <t>E18</t>
  </si>
  <si>
    <t>E20</t>
  </si>
  <si>
    <t>E493</t>
  </si>
  <si>
    <t>E494</t>
  </si>
  <si>
    <t>E525</t>
  </si>
  <si>
    <t>E534</t>
  </si>
  <si>
    <t>E543</t>
  </si>
  <si>
    <t>E552</t>
  </si>
  <si>
    <t>E561</t>
  </si>
  <si>
    <t>E570</t>
  </si>
  <si>
    <t>Water Coling Inlet Temp</t>
  </si>
  <si>
    <t>Cooling Temp. Rise</t>
  </si>
  <si>
    <t>View</t>
  </si>
  <si>
    <t>E486</t>
  </si>
  <si>
    <t>E479</t>
  </si>
  <si>
    <t>ELINK</t>
  </si>
  <si>
    <t>ELINK (2)</t>
  </si>
  <si>
    <t>ELINK (3)</t>
  </si>
  <si>
    <t>E605</t>
  </si>
  <si>
    <t>E608</t>
  </si>
  <si>
    <t>E1996</t>
  </si>
  <si>
    <t>E606</t>
  </si>
  <si>
    <t>E619</t>
  </si>
  <si>
    <t>E611</t>
  </si>
  <si>
    <t>E618</t>
  </si>
  <si>
    <t>E1548</t>
  </si>
  <si>
    <t>E1547</t>
  </si>
  <si>
    <t>E1546</t>
  </si>
  <si>
    <t>E1602</t>
  </si>
  <si>
    <t>E1601</t>
  </si>
  <si>
    <t>E1600</t>
  </si>
  <si>
    <t>E1730</t>
  </si>
  <si>
    <t>E1729</t>
  </si>
  <si>
    <t>E1731</t>
  </si>
  <si>
    <t>E1784</t>
  </si>
  <si>
    <t>E1783</t>
  </si>
  <si>
    <t>E1785</t>
  </si>
  <si>
    <t>E1838</t>
  </si>
  <si>
    <t>E1837</t>
  </si>
  <si>
    <t>E1839</t>
  </si>
  <si>
    <t>E3284</t>
  </si>
  <si>
    <t>E1747</t>
  </si>
  <si>
    <t>E1774</t>
  </si>
  <si>
    <t>E1801</t>
  </si>
  <si>
    <t>E1828</t>
  </si>
  <si>
    <t>E1855</t>
  </si>
  <si>
    <t>E1882</t>
  </si>
  <si>
    <t>E1909</t>
  </si>
  <si>
    <t>E1936</t>
  </si>
  <si>
    <t>E1968</t>
  </si>
  <si>
    <t>E924</t>
  </si>
  <si>
    <t>E933</t>
  </si>
  <si>
    <t>E942</t>
  </si>
  <si>
    <t>E978</t>
  </si>
  <si>
    <t>E969</t>
  </si>
  <si>
    <t>E960</t>
  </si>
  <si>
    <t>E951</t>
  </si>
  <si>
    <t>E925</t>
  </si>
  <si>
    <t>E934</t>
  </si>
  <si>
    <t>E943</t>
  </si>
  <si>
    <t>E979</t>
  </si>
  <si>
    <t>E970</t>
  </si>
  <si>
    <t>E961</t>
  </si>
  <si>
    <t>E952</t>
  </si>
  <si>
    <t>E3359</t>
  </si>
  <si>
    <t>EN/A</t>
  </si>
  <si>
    <t>E3701</t>
  </si>
  <si>
    <t>E3283</t>
  </si>
  <si>
    <t>E?</t>
  </si>
  <si>
    <t>E1039</t>
  </si>
  <si>
    <t>E2396</t>
  </si>
  <si>
    <t>E601</t>
  </si>
  <si>
    <t>E603</t>
  </si>
  <si>
    <t>E2689</t>
  </si>
  <si>
    <t>E2180</t>
  </si>
  <si>
    <t>E2315</t>
  </si>
  <si>
    <t>E2045</t>
  </si>
  <si>
    <t>E2288</t>
  </si>
  <si>
    <t>E2423</t>
  </si>
  <si>
    <t>E2261</t>
  </si>
  <si>
    <t>E2668</t>
  </si>
  <si>
    <t>E2667</t>
  </si>
  <si>
    <t>E2666</t>
  </si>
  <si>
    <t>EAVERAGE(J35:J39)</t>
  </si>
  <si>
    <t>EAVERAGE(J33:J34)</t>
  </si>
  <si>
    <t>EAVERAGE(J31:J32)</t>
  </si>
  <si>
    <t>E2712</t>
  </si>
  <si>
    <t>E2711</t>
  </si>
  <si>
    <t>E2710</t>
  </si>
  <si>
    <t>Ref</t>
  </si>
  <si>
    <t>MPa</t>
  </si>
  <si>
    <t>Gross Power Output</t>
  </si>
  <si>
    <t>Coal HHV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</si>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</sst>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E-00"/>
    <numFmt numFmtId="170" formatCode="0.0####"/>
    <numFmt numFmtId="171" formatCode="0.0#####"/>
    <numFmt numFmtId="172" formatCode="#,##0.0"/>
    <numFmt numFmtId="173" formatCode="_(* #,##0_);_(* \(#,##0\);_(* &quot;-&quot;??_);_(@_)"/>
  </numFmts>
  <fonts count="1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sz val="11"/>
      <color indexed="8"/>
      <name val="Calibri"/>
      <family val="2"/>
      <scheme val="minor"/>
    </font>
    <font>
      <sz val="12"/>
      <color rgb="FF59595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</cellStyleXfs>
  <cellXfs count="128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71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7" fillId="4" borderId="6" xfId="1" applyNumberFormat="1" applyFont="1" applyFill="1" applyBorder="1" applyAlignment="1">
      <alignment horizontal="center"/>
    </xf>
    <xf numFmtId="166" fontId="7" fillId="4" borderId="6" xfId="1" applyNumberFormat="1" applyFont="1" applyFill="1" applyBorder="1" applyAlignment="1">
      <alignment horizontal="center"/>
    </xf>
    <xf numFmtId="167" fontId="7" fillId="4" borderId="6" xfId="1" applyNumberFormat="1" applyFont="1" applyFill="1" applyBorder="1" applyAlignment="1">
      <alignment horizontal="center"/>
    </xf>
    <xf numFmtId="168" fontId="7" fillId="4" borderId="6" xfId="1" applyNumberFormat="1" applyFont="1" applyFill="1" applyBorder="1" applyAlignment="1">
      <alignment horizontal="center"/>
    </xf>
    <xf numFmtId="169" fontId="7" fillId="4" borderId="6" xfId="1" applyNumberFormat="1" applyFont="1" applyFill="1" applyBorder="1" applyAlignment="1">
      <alignment horizontal="center"/>
    </xf>
    <xf numFmtId="170" fontId="7" fillId="4" borderId="6" xfId="1" applyNumberFormat="1" applyFont="1" applyFill="1" applyBorder="1" applyAlignment="1">
      <alignment horizontal="center"/>
    </xf>
    <xf numFmtId="17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>
      <alignment horizontal="left" vertical="center"/>
    </xf>
    <xf numFmtId="0" fontId="10" fillId="0" borderId="0" xfId="4" applyFill="1"/>
    <xf numFmtId="2" fontId="10" fillId="0" borderId="0" xfId="4" applyNumberFormat="1" applyFill="1"/>
    <xf numFmtId="1" fontId="10" fillId="0" borderId="0" xfId="4" applyNumberFormat="1" applyFill="1"/>
    <xf numFmtId="0" fontId="10" fillId="0" borderId="0" xfId="4" applyFill="1" applyAlignment="1">
      <alignment vertical="center"/>
    </xf>
    <xf numFmtId="0" fontId="10" fillId="0" borderId="0" xfId="4" applyFill="1" applyAlignment="1">
      <alignment horizontal="center" vertical="center"/>
    </xf>
    <xf numFmtId="0" fontId="7" fillId="0" borderId="0" xfId="4" applyFont="1" applyFill="1" applyAlignment="1">
      <alignment vertical="center" wrapText="1"/>
    </xf>
    <xf numFmtId="0" fontId="10" fillId="0" borderId="12" xfId="4" applyFill="1" applyBorder="1" applyAlignment="1">
      <alignment horizontal="center" vertical="center"/>
    </xf>
    <xf numFmtId="0" fontId="10" fillId="0" borderId="13" xfId="4" applyFill="1" applyBorder="1" applyAlignment="1">
      <alignment horizontal="center" vertical="center"/>
    </xf>
    <xf numFmtId="0" fontId="10" fillId="0" borderId="14" xfId="4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7" borderId="2" xfId="0" applyFill="1" applyBorder="1"/>
    <xf numFmtId="0" fontId="0" fillId="0" borderId="3" xfId="0" applyBorder="1"/>
    <xf numFmtId="0" fontId="0" fillId="0" borderId="5" xfId="0" applyBorder="1"/>
    <xf numFmtId="0" fontId="0" fillId="7" borderId="1" xfId="0" applyFill="1" applyBorder="1"/>
    <xf numFmtId="0" fontId="0" fillId="0" borderId="0" xfId="0" applyBorder="1"/>
    <xf numFmtId="0" fontId="0" fillId="0" borderId="6" xfId="0" applyBorder="1"/>
    <xf numFmtId="0" fontId="0" fillId="7" borderId="4" xfId="0" applyFill="1" applyBorder="1"/>
    <xf numFmtId="0" fontId="0" fillId="0" borderId="15" xfId="0" applyBorder="1"/>
    <xf numFmtId="0" fontId="0" fillId="0" borderId="7" xfId="0" applyBorder="1"/>
    <xf numFmtId="0" fontId="4" fillId="7" borderId="16" xfId="0" applyFont="1" applyFill="1" applyBorder="1" applyAlignment="1">
      <alignment horizontal="center" vertical="center"/>
    </xf>
    <xf numFmtId="0" fontId="0" fillId="0" borderId="17" xfId="0" applyBorder="1"/>
    <xf numFmtId="173" fontId="0" fillId="0" borderId="0" xfId="2" applyNumberFormat="1" applyFont="1"/>
    <xf numFmtId="2" fontId="0" fillId="0" borderId="0" xfId="0" applyNumberFormat="1"/>
    <xf numFmtId="167" fontId="0" fillId="0" borderId="0" xfId="0" applyNumberFormat="1"/>
    <xf numFmtId="9" fontId="0" fillId="0" borderId="0" xfId="3" applyFont="1"/>
    <xf numFmtId="0" fontId="10" fillId="6" borderId="0" xfId="4" applyFill="1"/>
    <xf numFmtId="2" fontId="10" fillId="6" borderId="0" xfId="4" applyNumberFormat="1" applyFill="1"/>
    <xf numFmtId="0" fontId="13" fillId="0" borderId="0" xfId="4" applyFont="1" applyFill="1"/>
    <xf numFmtId="167" fontId="10" fillId="6" borderId="0" xfId="4" applyNumberFormat="1" applyFill="1"/>
    <xf numFmtId="1" fontId="10" fillId="6" borderId="0" xfId="4" applyNumberFormat="1" applyFill="1"/>
    <xf numFmtId="0" fontId="10" fillId="6" borderId="0" xfId="4" applyFill="1" applyAlignment="1">
      <alignment vertical="center"/>
    </xf>
    <xf numFmtId="0" fontId="10" fillId="8" borderId="0" xfId="4" applyFill="1"/>
    <xf numFmtId="0" fontId="13" fillId="8" borderId="0" xfId="4" applyFont="1" applyFill="1"/>
    <xf numFmtId="1" fontId="10" fillId="8" borderId="0" xfId="4" applyNumberFormat="1" applyFill="1"/>
    <xf numFmtId="2" fontId="14" fillId="6" borderId="0" xfId="0" applyNumberFormat="1" applyFont="1" applyFill="1" applyBorder="1"/>
    <xf numFmtId="0" fontId="10" fillId="6" borderId="0" xfId="4" applyFill="1" applyAlignment="1">
      <alignment horizontal="center" vertical="center"/>
    </xf>
    <xf numFmtId="0" fontId="10" fillId="9" borderId="0" xfId="4" applyFill="1"/>
    <xf numFmtId="0" fontId="10" fillId="9" borderId="0" xfId="4" applyFill="1" applyAlignment="1">
      <alignment horizontal="center" vertical="center"/>
    </xf>
    <xf numFmtId="0" fontId="7" fillId="9" borderId="0" xfId="4" applyFont="1" applyFill="1" applyAlignment="1">
      <alignment vertical="center" wrapText="1"/>
    </xf>
    <xf numFmtId="0" fontId="15" fillId="0" borderId="6" xfId="1" applyFont="1" applyFill="1" applyBorder="1" applyAlignment="1">
      <alignment horizontal="center"/>
    </xf>
    <xf numFmtId="0" fontId="10" fillId="0" borderId="0" xfId="4" applyNumberFormat="1" applyFont="1" applyFill="1"/>
    <xf numFmtId="0" fontId="1" fillId="6" borderId="17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readingOrder="1"/>
    </xf>
    <xf numFmtId="1" fontId="2" fillId="0" borderId="0" xfId="1" applyNumberFormat="1"/>
  </cellXfs>
  <cellStyles count="5">
    <cellStyle name="Comma" xfId="2" builtinId="3"/>
    <cellStyle name="Normal" xfId="0" builtinId="0"/>
    <cellStyle name="Normal 2" xfId="1"/>
    <cellStyle name="Normal 3" xfId="4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1002734033245846"/>
                  <c:y val="-0.25095363079615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Eng_Info!$S$5:$S$7</c:f>
              <c:numCache>
                <c:formatCode>General</c:formatCode>
                <c:ptCount val="3"/>
                <c:pt idx="0">
                  <c:v>350.11</c:v>
                </c:pt>
                <c:pt idx="1">
                  <c:v>264.77</c:v>
                </c:pt>
                <c:pt idx="2">
                  <c:v>179.11</c:v>
                </c:pt>
              </c:numCache>
            </c:numRef>
          </c:xVal>
          <c:yVal>
            <c:numRef>
              <c:f>Eng_Info!$U$5:$U$7</c:f>
              <c:numCache>
                <c:formatCode>0.0</c:formatCode>
                <c:ptCount val="3"/>
                <c:pt idx="0">
                  <c:v>534.4</c:v>
                </c:pt>
                <c:pt idx="1">
                  <c:v>538</c:v>
                </c:pt>
                <c:pt idx="2">
                  <c:v>539.20000000000005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67-4931-AA5D-62537EAB2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85000"/>
        <c:axId val="367385392"/>
      </c:scatterChart>
      <c:valAx>
        <c:axId val="36738500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85392"/>
        <c:crosses val="autoZero"/>
        <c:crossBetween val="midCat"/>
      </c:valAx>
      <c:valAx>
        <c:axId val="36738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8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917913385826773"/>
                  <c:y val="-0.217445319335083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Eng_Info!$S$5:$S$6</c:f>
              <c:numCache>
                <c:formatCode>General</c:formatCode>
                <c:ptCount val="2"/>
                <c:pt idx="0">
                  <c:v>350.11</c:v>
                </c:pt>
                <c:pt idx="1">
                  <c:v>264.77</c:v>
                </c:pt>
              </c:numCache>
            </c:numRef>
          </c:xVal>
          <c:yVal>
            <c:numRef>
              <c:f>Eng_Info!$U$5:$U$6</c:f>
              <c:numCache>
                <c:formatCode>0.0</c:formatCode>
                <c:ptCount val="2"/>
                <c:pt idx="0">
                  <c:v>534.4</c:v>
                </c:pt>
                <c:pt idx="1">
                  <c:v>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45-4546-8E68-4EA857A37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84608"/>
        <c:axId val="367385784"/>
      </c:scatterChart>
      <c:valAx>
        <c:axId val="367384608"/>
        <c:scaling>
          <c:orientation val="minMax"/>
          <c:min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85784"/>
        <c:crosses val="autoZero"/>
        <c:crossBetween val="midCat"/>
      </c:valAx>
      <c:valAx>
        <c:axId val="36738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8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Main Steam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Eng_Info!$C$11</c:f>
              <c:strCache>
                <c:ptCount val="1"/>
                <c:pt idx="0">
                  <c:v>Ms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925918635170603"/>
                  <c:y val="0.1597244094488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Eng_Info!$B$12:$B$18</c:f>
              <c:numCache>
                <c:formatCode>_(* #,##0_);_(* \(#,##0\);_(* "-"??_);_(@_)</c:formatCode>
                <c:ptCount val="7"/>
                <c:pt idx="0">
                  <c:v>350111</c:v>
                </c:pt>
                <c:pt idx="1">
                  <c:v>340085</c:v>
                </c:pt>
                <c:pt idx="2">
                  <c:v>330032</c:v>
                </c:pt>
                <c:pt idx="3">
                  <c:v>320031</c:v>
                </c:pt>
                <c:pt idx="4">
                  <c:v>309925</c:v>
                </c:pt>
                <c:pt idx="5">
                  <c:v>300015</c:v>
                </c:pt>
                <c:pt idx="6">
                  <c:v>290018</c:v>
                </c:pt>
              </c:numCache>
            </c:numRef>
          </c:xVal>
          <c:yVal>
            <c:numRef>
              <c:f>Eng_Info!$C$12:$C$18</c:f>
              <c:numCache>
                <c:formatCode>0.0</c:formatCode>
                <c:ptCount val="7"/>
                <c:pt idx="0">
                  <c:v>1106</c:v>
                </c:pt>
                <c:pt idx="1">
                  <c:v>1073</c:v>
                </c:pt>
                <c:pt idx="2">
                  <c:v>1040</c:v>
                </c:pt>
                <c:pt idx="3">
                  <c:v>1007</c:v>
                </c:pt>
                <c:pt idx="4">
                  <c:v>974</c:v>
                </c:pt>
                <c:pt idx="5">
                  <c:v>941.7</c:v>
                </c:pt>
                <c:pt idx="6">
                  <c:v>908.7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568-4255-9BC0-D42D0147C774}"/>
            </c:ext>
          </c:extLst>
        </c:ser>
        <c:ser>
          <c:idx val="1"/>
          <c:order val="1"/>
          <c:tx>
            <c:strRef>
              <c:f>Eng_Info!$D$11</c:f>
              <c:strCache>
                <c:ptCount val="1"/>
                <c:pt idx="0">
                  <c:v>Temp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406474190726159"/>
                  <c:y val="5.835520559930008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Eng_Info!$B$12:$B$18</c:f>
              <c:numCache>
                <c:formatCode>_(* #,##0_);_(* \(#,##0\);_(* "-"??_);_(@_)</c:formatCode>
                <c:ptCount val="7"/>
                <c:pt idx="0">
                  <c:v>350111</c:v>
                </c:pt>
                <c:pt idx="1">
                  <c:v>340085</c:v>
                </c:pt>
                <c:pt idx="2">
                  <c:v>330032</c:v>
                </c:pt>
                <c:pt idx="3">
                  <c:v>320031</c:v>
                </c:pt>
                <c:pt idx="4">
                  <c:v>309925</c:v>
                </c:pt>
                <c:pt idx="5">
                  <c:v>300015</c:v>
                </c:pt>
                <c:pt idx="6">
                  <c:v>290018</c:v>
                </c:pt>
              </c:numCache>
            </c:numRef>
          </c:xVal>
          <c:yVal>
            <c:numRef>
              <c:f>Eng_Info!$D$12:$D$18</c:f>
              <c:numCache>
                <c:formatCode>0.00</c:formatCode>
                <c:ptCount val="7"/>
                <c:pt idx="0">
                  <c:v>534.4</c:v>
                </c:pt>
                <c:pt idx="1">
                  <c:v>534.822</c:v>
                </c:pt>
                <c:pt idx="2">
                  <c:v>535.24399999999991</c:v>
                </c:pt>
                <c:pt idx="3">
                  <c:v>535.66599999999994</c:v>
                </c:pt>
                <c:pt idx="4">
                  <c:v>536.08799999999997</c:v>
                </c:pt>
                <c:pt idx="5">
                  <c:v>536.51</c:v>
                </c:pt>
                <c:pt idx="6">
                  <c:v>536.93200000000002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568-4255-9BC0-D42D0147C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60736"/>
        <c:axId val="367257208"/>
      </c:scatterChart>
      <c:valAx>
        <c:axId val="367260736"/>
        <c:scaling>
          <c:orientation val="minMax"/>
          <c:max val="360000"/>
          <c:min val="2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57208"/>
        <c:crosses val="autoZero"/>
        <c:crossBetween val="midCat"/>
      </c:valAx>
      <c:valAx>
        <c:axId val="367257208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6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437314085739285"/>
                  <c:y val="-0.130198308544765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Eng_Info!$S$6:$S$7</c:f>
              <c:numCache>
                <c:formatCode>General</c:formatCode>
                <c:ptCount val="2"/>
                <c:pt idx="0">
                  <c:v>264.77</c:v>
                </c:pt>
                <c:pt idx="1">
                  <c:v>179.11</c:v>
                </c:pt>
              </c:numCache>
            </c:numRef>
          </c:xVal>
          <c:yVal>
            <c:numRef>
              <c:f>Eng_Info!$U$6:$U$7</c:f>
              <c:numCache>
                <c:formatCode>0.0</c:formatCode>
                <c:ptCount val="2"/>
                <c:pt idx="0">
                  <c:v>538</c:v>
                </c:pt>
                <c:pt idx="1">
                  <c:v>539.20000000000005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2B-4FE9-B0DA-1256A5B83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63480"/>
        <c:axId val="367263872"/>
      </c:scatterChart>
      <c:valAx>
        <c:axId val="367263480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63872"/>
        <c:crosses val="autoZero"/>
        <c:crossBetween val="midCat"/>
      </c:valAx>
      <c:valAx>
        <c:axId val="36726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63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Eng_Info!$T$4</c:f>
              <c:strCache>
                <c:ptCount val="1"/>
                <c:pt idx="0">
                  <c:v>Ps (bara)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1727274715660542"/>
                  <c:y val="8.95960921551472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Eng_Info!$S$5:$S$7</c:f>
              <c:numCache>
                <c:formatCode>General</c:formatCode>
                <c:ptCount val="3"/>
                <c:pt idx="0">
                  <c:v>350.11</c:v>
                </c:pt>
                <c:pt idx="1">
                  <c:v>264.77</c:v>
                </c:pt>
                <c:pt idx="2">
                  <c:v>179.11</c:v>
                </c:pt>
              </c:numCache>
            </c:numRef>
          </c:xVal>
          <c:yVal>
            <c:numRef>
              <c:f>Eng_Info!$T$5:$T$7</c:f>
              <c:numCache>
                <c:formatCode>General</c:formatCode>
                <c:ptCount val="3"/>
                <c:pt idx="0">
                  <c:v>165.1</c:v>
                </c:pt>
                <c:pt idx="1">
                  <c:v>165.4</c:v>
                </c:pt>
                <c:pt idx="2">
                  <c:v>99.75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FF-4486-80F2-24173231B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59168"/>
        <c:axId val="367259560"/>
      </c:scatterChart>
      <c:valAx>
        <c:axId val="36725916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59560"/>
        <c:crosses val="autoZero"/>
        <c:crossBetween val="midCat"/>
      </c:valAx>
      <c:valAx>
        <c:axId val="367259560"/>
        <c:scaling>
          <c:orientation val="minMax"/>
          <c:max val="19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5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Eng_Info!$T$4</c:f>
              <c:strCache>
                <c:ptCount val="1"/>
                <c:pt idx="0">
                  <c:v>Ps (bara)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3193635170603674"/>
                  <c:y val="0.337546296296296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Eng_Info!$S$6:$S$7</c:f>
              <c:numCache>
                <c:formatCode>General</c:formatCode>
                <c:ptCount val="2"/>
                <c:pt idx="0">
                  <c:v>264.77</c:v>
                </c:pt>
                <c:pt idx="1">
                  <c:v>179.11</c:v>
                </c:pt>
              </c:numCache>
            </c:numRef>
          </c:xVal>
          <c:yVal>
            <c:numRef>
              <c:f>Eng_Info!$T$6:$T$7</c:f>
              <c:numCache>
                <c:formatCode>General</c:formatCode>
                <c:ptCount val="2"/>
                <c:pt idx="0">
                  <c:v>165.4</c:v>
                </c:pt>
                <c:pt idx="1">
                  <c:v>99.75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69-435A-9BA7-387209546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65048"/>
        <c:axId val="367267792"/>
      </c:scatterChart>
      <c:valAx>
        <c:axId val="367265048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67792"/>
        <c:crosses val="autoZero"/>
        <c:crossBetween val="midCat"/>
      </c:valAx>
      <c:valAx>
        <c:axId val="367267792"/>
        <c:scaling>
          <c:orientation val="minMax"/>
          <c:max val="17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6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4097" name="ELINK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3073" name="ELINK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7</xdr:row>
      <xdr:rowOff>76200</xdr:rowOff>
    </xdr:from>
    <xdr:to>
      <xdr:col>24</xdr:col>
      <xdr:colOff>487680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E554BB5F-E6CB-4965-A65B-47391F6E1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259080</xdr:colOff>
      <xdr:row>1</xdr:row>
      <xdr:rowOff>38100</xdr:rowOff>
    </xdr:from>
    <xdr:to>
      <xdr:col>28</xdr:col>
      <xdr:colOff>563880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37A7F6C6-B5FD-4CE6-B59B-7B2EFB4F0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351367</xdr:colOff>
      <xdr:row>13</xdr:row>
      <xdr:rowOff>118534</xdr:rowOff>
    </xdr:from>
    <xdr:to>
      <xdr:col>15</xdr:col>
      <xdr:colOff>244687</xdr:colOff>
      <xdr:row>28</xdr:row>
      <xdr:rowOff>118534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8BD758E0-8980-4013-BCD6-07A446F2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190500</xdr:colOff>
      <xdr:row>14</xdr:row>
      <xdr:rowOff>121920</xdr:rowOff>
    </xdr:from>
    <xdr:to>
      <xdr:col>30</xdr:col>
      <xdr:colOff>495300</xdr:colOff>
      <xdr:row>29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93DB62A2-A247-4943-894E-B557744D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42</xdr:row>
      <xdr:rowOff>16933</xdr:rowOff>
    </xdr:from>
    <xdr:to>
      <xdr:col>24</xdr:col>
      <xdr:colOff>223840</xdr:colOff>
      <xdr:row>75</xdr:row>
      <xdr:rowOff>164798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457375E0-6866-47C7-B54E-4B0F27BE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8060266"/>
          <a:ext cx="13465707" cy="629466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122767</xdr:rowOff>
    </xdr:from>
    <xdr:to>
      <xdr:col>7</xdr:col>
      <xdr:colOff>1109133</xdr:colOff>
      <xdr:row>34</xdr:row>
      <xdr:rowOff>71967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96EAF262-1F22-4202-9A49-166DC20C4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465667</xdr:colOff>
      <xdr:row>29</xdr:row>
      <xdr:rowOff>16934</xdr:rowOff>
    </xdr:from>
    <xdr:to>
      <xdr:col>8</xdr:col>
      <xdr:colOff>406400</xdr:colOff>
      <xdr:row>43</xdr:row>
      <xdr:rowOff>152401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4801303A-2D66-44D9-A67E-CB196A03F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F3819"/>
  <sheetViews>
    <sheetView tabSelected="1" topLeftCell="B1" workbookViewId="0">
      <selection activeCell="J599" sqref="J599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6" ht="15" customHeight="1" x14ac:dyDescent="0.25">
      <c r="A1" s="6"/>
      <c r="B1" s="7"/>
      <c r="C1" s="17"/>
      <c r="D1" s="9" t="s">
        <v>1</v>
      </c>
      <c r="E1" s="28" t="s">
        <v>8</v>
      </c>
    </row>
    <row r="2" spans="1:6" ht="15" customHeight="1" x14ac:dyDescent="0.25">
      <c r="A2" s="4"/>
      <c r="B2" s="3"/>
      <c r="C2" s="10"/>
      <c r="D2" s="10"/>
      <c r="E2" s="29"/>
    </row>
    <row r="3" spans="1:6" ht="15" customHeight="1" x14ac:dyDescent="0.25">
      <c r="A3" s="4"/>
      <c r="B3" s="3"/>
      <c r="C3" s="10"/>
      <c r="D3" s="10"/>
      <c r="E3" s="29"/>
    </row>
    <row r="4" spans="1:6" ht="15" customHeight="1" x14ac:dyDescent="0.25">
      <c r="A4" s="4"/>
      <c r="B4" s="3"/>
      <c r="C4" s="10"/>
      <c r="D4" s="10"/>
      <c r="E4" s="29"/>
    </row>
    <row r="5" spans="1:6" ht="15" customHeight="1" x14ac:dyDescent="0.25">
      <c r="A5" s="4"/>
      <c r="B5" s="3"/>
      <c r="C5" s="10"/>
      <c r="D5" s="10"/>
      <c r="E5" s="29"/>
    </row>
    <row r="6" spans="1:6" ht="15" customHeight="1" x14ac:dyDescent="0.25">
      <c r="A6" s="4"/>
      <c r="B6" s="3"/>
      <c r="C6" s="18" t="s">
        <v>0</v>
      </c>
      <c r="D6" s="27" t="s">
        <v>7</v>
      </c>
      <c r="E6" s="122" t="s">
        <v>7936</v>
      </c>
    </row>
    <row r="7" spans="1:6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6" ht="75" hidden="1" x14ac:dyDescent="0.25">
      <c r="A8" s="5" t="s">
        <v>9</v>
      </c>
      <c r="B8" s="14" t="s">
        <v>7522</v>
      </c>
      <c r="C8" s="19"/>
      <c r="D8" s="34">
        <v>0</v>
      </c>
      <c r="E8" s="42">
        <v>0</v>
      </c>
      <c r="F8" s="127">
        <f>ABS(D8-E8)</f>
        <v>0</v>
      </c>
    </row>
    <row r="9" spans="1:6" ht="30" hidden="1" x14ac:dyDescent="0.25">
      <c r="A9" s="5" t="s">
        <v>11</v>
      </c>
      <c r="B9" s="14" t="s">
        <v>12</v>
      </c>
      <c r="C9" s="19"/>
      <c r="D9" s="35">
        <v>1</v>
      </c>
      <c r="E9" s="43">
        <v>1</v>
      </c>
      <c r="F9" s="127">
        <f t="shared" ref="F9:F72" si="0">ABS(D9-E9)</f>
        <v>0</v>
      </c>
    </row>
    <row r="10" spans="1:6" ht="30" hidden="1" x14ac:dyDescent="0.25">
      <c r="A10" s="5" t="s">
        <v>13</v>
      </c>
      <c r="B10" s="14" t="s">
        <v>14</v>
      </c>
      <c r="C10" s="19"/>
      <c r="D10" s="35">
        <v>1</v>
      </c>
      <c r="E10" s="43">
        <v>1</v>
      </c>
      <c r="F10" s="127">
        <f t="shared" si="0"/>
        <v>0</v>
      </c>
    </row>
    <row r="11" spans="1:6" ht="30" hidden="1" x14ac:dyDescent="0.25">
      <c r="A11" s="5" t="s">
        <v>15</v>
      </c>
      <c r="B11" s="14" t="s">
        <v>16</v>
      </c>
      <c r="C11" s="19"/>
      <c r="D11" s="35">
        <v>1</v>
      </c>
      <c r="E11" s="43">
        <v>1</v>
      </c>
      <c r="F11" s="127">
        <f t="shared" si="0"/>
        <v>0</v>
      </c>
    </row>
    <row r="12" spans="1:6" ht="30" hidden="1" x14ac:dyDescent="0.25">
      <c r="A12" s="5" t="s">
        <v>17</v>
      </c>
      <c r="B12" s="14" t="s">
        <v>18</v>
      </c>
      <c r="C12" s="19"/>
      <c r="D12" s="36">
        <v>30</v>
      </c>
      <c r="E12" s="44">
        <v>30</v>
      </c>
      <c r="F12" s="127">
        <f t="shared" si="0"/>
        <v>0</v>
      </c>
    </row>
    <row r="13" spans="1:6" ht="30" hidden="1" x14ac:dyDescent="0.25">
      <c r="A13" s="5" t="s">
        <v>19</v>
      </c>
      <c r="B13" s="14" t="s">
        <v>20</v>
      </c>
      <c r="C13" s="19"/>
      <c r="D13" s="36">
        <v>60</v>
      </c>
      <c r="E13" s="44">
        <v>60</v>
      </c>
      <c r="F13" s="127">
        <f t="shared" si="0"/>
        <v>0</v>
      </c>
    </row>
    <row r="14" spans="1:6" ht="30" hidden="1" x14ac:dyDescent="0.25">
      <c r="A14" s="5" t="s">
        <v>21</v>
      </c>
      <c r="B14" s="14" t="s">
        <v>22</v>
      </c>
      <c r="C14" s="19"/>
      <c r="D14" s="35">
        <v>1</v>
      </c>
      <c r="E14" s="43">
        <v>1</v>
      </c>
      <c r="F14" s="127">
        <f t="shared" si="0"/>
        <v>0</v>
      </c>
    </row>
    <row r="15" spans="1:6" ht="30" hidden="1" x14ac:dyDescent="0.25">
      <c r="A15" s="5" t="s">
        <v>23</v>
      </c>
      <c r="B15" s="14" t="s">
        <v>24</v>
      </c>
      <c r="C15" s="19"/>
      <c r="D15" s="36">
        <v>20</v>
      </c>
      <c r="E15" s="44">
        <v>20</v>
      </c>
      <c r="F15" s="127">
        <f t="shared" si="0"/>
        <v>0</v>
      </c>
    </row>
    <row r="16" spans="1:6" hidden="1" x14ac:dyDescent="0.25">
      <c r="A16" s="5" t="s">
        <v>25</v>
      </c>
      <c r="B16" s="14" t="s">
        <v>26</v>
      </c>
      <c r="C16" s="19" t="s">
        <v>27</v>
      </c>
      <c r="D16" s="35">
        <v>6.9000000953674316</v>
      </c>
      <c r="E16" s="43">
        <v>6.8984179496765137</v>
      </c>
      <c r="F16" s="127">
        <f t="shared" si="0"/>
        <v>1.5821456909179688E-3</v>
      </c>
    </row>
    <row r="17" spans="1:6" hidden="1" x14ac:dyDescent="0.25">
      <c r="A17" s="5" t="s">
        <v>28</v>
      </c>
      <c r="B17" s="14" t="s">
        <v>29</v>
      </c>
      <c r="C17" s="19" t="s">
        <v>30</v>
      </c>
      <c r="D17" s="36">
        <v>26.949996948242188</v>
      </c>
      <c r="E17" s="44">
        <f>input!M18</f>
        <v>30</v>
      </c>
      <c r="F17" s="127">
        <f t="shared" si="0"/>
        <v>3.0500030517578125</v>
      </c>
    </row>
    <row r="18" spans="1:6" hidden="1" x14ac:dyDescent="0.25">
      <c r="A18" s="5" t="s">
        <v>31</v>
      </c>
      <c r="B18" s="14" t="s">
        <v>32</v>
      </c>
      <c r="C18" s="19" t="s">
        <v>33</v>
      </c>
      <c r="D18" s="36">
        <v>75.410003662109375</v>
      </c>
      <c r="E18" s="44">
        <f>input!M19</f>
        <v>75</v>
      </c>
      <c r="F18" s="127">
        <f t="shared" si="0"/>
        <v>0.410003662109375</v>
      </c>
    </row>
    <row r="19" spans="1:6" hidden="1" x14ac:dyDescent="0.25">
      <c r="A19" s="5" t="s">
        <v>34</v>
      </c>
      <c r="B19" s="14" t="s">
        <v>35</v>
      </c>
      <c r="C19" s="19" t="s">
        <v>30</v>
      </c>
      <c r="D19" s="36">
        <v>23.547693252563477</v>
      </c>
      <c r="E19" s="44">
        <v>23.547693252563477</v>
      </c>
      <c r="F19" s="127">
        <f t="shared" si="0"/>
        <v>0</v>
      </c>
    </row>
    <row r="20" spans="1:6" hidden="1" x14ac:dyDescent="0.25">
      <c r="A20" s="5" t="s">
        <v>36</v>
      </c>
      <c r="B20" s="14" t="s">
        <v>37</v>
      </c>
      <c r="C20" s="19" t="s">
        <v>38</v>
      </c>
      <c r="D20" s="35">
        <v>1.0124129056930542</v>
      </c>
      <c r="E20" s="43">
        <f>input!M20</f>
        <v>1.0124</v>
      </c>
      <c r="F20" s="127">
        <f t="shared" si="0"/>
        <v>1.2905693054232614E-5</v>
      </c>
    </row>
    <row r="21" spans="1:6" ht="30" hidden="1" x14ac:dyDescent="0.25">
      <c r="A21" s="5" t="s">
        <v>39</v>
      </c>
      <c r="B21" s="14" t="s">
        <v>40</v>
      </c>
      <c r="C21" s="19" t="s">
        <v>38</v>
      </c>
      <c r="D21" s="35">
        <v>5.1764712333679199</v>
      </c>
      <c r="E21" s="43">
        <v>5.1764712333679199</v>
      </c>
      <c r="F21" s="127">
        <f t="shared" si="0"/>
        <v>0</v>
      </c>
    </row>
    <row r="22" spans="1:6" ht="30" hidden="1" x14ac:dyDescent="0.25">
      <c r="A22" s="5" t="s">
        <v>41</v>
      </c>
      <c r="B22" s="14" t="s">
        <v>42</v>
      </c>
      <c r="C22" s="19" t="s">
        <v>30</v>
      </c>
      <c r="D22" s="37">
        <v>153.1475830078125</v>
      </c>
      <c r="E22" s="45">
        <v>153.1475830078125</v>
      </c>
      <c r="F22" s="127">
        <f t="shared" si="0"/>
        <v>0</v>
      </c>
    </row>
    <row r="23" spans="1:6" ht="45" hidden="1" x14ac:dyDescent="0.25">
      <c r="A23" s="5" t="s">
        <v>43</v>
      </c>
      <c r="B23" s="14" t="s">
        <v>44</v>
      </c>
      <c r="C23" s="19" t="s">
        <v>27</v>
      </c>
      <c r="D23" s="36">
        <v>12</v>
      </c>
      <c r="E23" s="44">
        <v>12</v>
      </c>
      <c r="F23" s="127">
        <f t="shared" si="0"/>
        <v>0</v>
      </c>
    </row>
    <row r="24" spans="1:6" ht="45" hidden="1" x14ac:dyDescent="0.25">
      <c r="A24" s="5" t="s">
        <v>45</v>
      </c>
      <c r="B24" s="14" t="s">
        <v>46</v>
      </c>
      <c r="C24" s="19" t="s">
        <v>27</v>
      </c>
      <c r="D24" s="36">
        <v>11.000000953674316</v>
      </c>
      <c r="E24" s="44">
        <v>11.000000953674316</v>
      </c>
      <c r="F24" s="127">
        <f t="shared" si="0"/>
        <v>0</v>
      </c>
    </row>
    <row r="25" spans="1:6" ht="30" hidden="1" x14ac:dyDescent="0.25">
      <c r="A25" s="5" t="s">
        <v>47</v>
      </c>
      <c r="B25" s="14" t="s">
        <v>48</v>
      </c>
      <c r="C25" s="19" t="s">
        <v>30</v>
      </c>
      <c r="D25" s="37">
        <v>325.00003051757813</v>
      </c>
      <c r="E25" s="45">
        <v>325.00003051757813</v>
      </c>
      <c r="F25" s="127">
        <f t="shared" si="0"/>
        <v>0</v>
      </c>
    </row>
    <row r="26" spans="1:6" ht="45" hidden="1" x14ac:dyDescent="0.25">
      <c r="A26" s="5" t="s">
        <v>49</v>
      </c>
      <c r="B26" s="14" t="s">
        <v>50</v>
      </c>
      <c r="C26" s="19" t="s">
        <v>30</v>
      </c>
      <c r="D26" s="36">
        <v>15</v>
      </c>
      <c r="E26" s="44">
        <v>15</v>
      </c>
      <c r="F26" s="127">
        <f t="shared" si="0"/>
        <v>0</v>
      </c>
    </row>
    <row r="27" spans="1:6" ht="45" hidden="1" x14ac:dyDescent="0.25">
      <c r="A27" s="5" t="s">
        <v>51</v>
      </c>
      <c r="B27" s="14" t="s">
        <v>52</v>
      </c>
      <c r="C27" s="19" t="s">
        <v>30</v>
      </c>
      <c r="D27" s="37">
        <v>417.99996948242187</v>
      </c>
      <c r="E27" s="45">
        <v>417.99996948242187</v>
      </c>
      <c r="F27" s="127">
        <f t="shared" si="0"/>
        <v>0</v>
      </c>
    </row>
    <row r="28" spans="1:6" ht="45" hidden="1" x14ac:dyDescent="0.25">
      <c r="A28" s="5" t="s">
        <v>53</v>
      </c>
      <c r="B28" s="14" t="s">
        <v>54</v>
      </c>
      <c r="C28" s="19" t="s">
        <v>30</v>
      </c>
      <c r="D28" s="36">
        <v>15</v>
      </c>
      <c r="E28" s="44">
        <v>15</v>
      </c>
      <c r="F28" s="127">
        <f t="shared" si="0"/>
        <v>0</v>
      </c>
    </row>
    <row r="29" spans="1:6" ht="45" hidden="1" x14ac:dyDescent="0.25">
      <c r="A29" s="5" t="s">
        <v>55</v>
      </c>
      <c r="B29" s="14" t="s">
        <v>56</v>
      </c>
      <c r="C29" s="19" t="s">
        <v>30</v>
      </c>
      <c r="D29" s="37">
        <v>515</v>
      </c>
      <c r="E29" s="45">
        <v>515</v>
      </c>
      <c r="F29" s="127">
        <f t="shared" si="0"/>
        <v>0</v>
      </c>
    </row>
    <row r="30" spans="1:6" ht="45" hidden="1" x14ac:dyDescent="0.25">
      <c r="A30" s="5" t="s">
        <v>57</v>
      </c>
      <c r="B30" s="14" t="s">
        <v>58</v>
      </c>
      <c r="C30" s="19" t="s">
        <v>30</v>
      </c>
      <c r="D30" s="36">
        <v>15</v>
      </c>
      <c r="E30" s="44">
        <v>15</v>
      </c>
      <c r="F30" s="127">
        <f t="shared" si="0"/>
        <v>0</v>
      </c>
    </row>
    <row r="31" spans="1:6" ht="30" hidden="1" x14ac:dyDescent="0.25">
      <c r="A31" s="5" t="s">
        <v>59</v>
      </c>
      <c r="B31" s="14" t="s">
        <v>60</v>
      </c>
      <c r="C31" s="19" t="s">
        <v>61</v>
      </c>
      <c r="D31" s="35">
        <v>4.9813203811645508</v>
      </c>
      <c r="E31" s="43">
        <v>4.9813203811645508</v>
      </c>
      <c r="F31" s="127">
        <f t="shared" si="0"/>
        <v>0</v>
      </c>
    </row>
    <row r="32" spans="1:6" ht="45" hidden="1" x14ac:dyDescent="0.25">
      <c r="A32" s="5" t="s">
        <v>62</v>
      </c>
      <c r="B32" s="14" t="s">
        <v>63</v>
      </c>
      <c r="C32" s="19" t="s">
        <v>30</v>
      </c>
      <c r="D32" s="35">
        <v>1.1111111640930176</v>
      </c>
      <c r="E32" s="43">
        <v>1.1111111640930176</v>
      </c>
      <c r="F32" s="127">
        <f t="shared" si="0"/>
        <v>0</v>
      </c>
    </row>
    <row r="33" spans="1:6" ht="30" hidden="1" x14ac:dyDescent="0.25">
      <c r="A33" s="5" t="s">
        <v>64</v>
      </c>
      <c r="B33" s="14" t="s">
        <v>65</v>
      </c>
      <c r="C33" s="19" t="s">
        <v>61</v>
      </c>
      <c r="D33" s="35">
        <v>4.9813203811645508</v>
      </c>
      <c r="E33" s="43">
        <v>4.9813203811645508</v>
      </c>
      <c r="F33" s="127">
        <f t="shared" si="0"/>
        <v>0</v>
      </c>
    </row>
    <row r="34" spans="1:6" ht="45" hidden="1" x14ac:dyDescent="0.25">
      <c r="A34" s="5" t="s">
        <v>66</v>
      </c>
      <c r="B34" s="14" t="s">
        <v>67</v>
      </c>
      <c r="C34" s="19" t="s">
        <v>30</v>
      </c>
      <c r="D34" s="35">
        <v>1</v>
      </c>
      <c r="E34" s="43">
        <v>1</v>
      </c>
      <c r="F34" s="127">
        <f t="shared" si="0"/>
        <v>0</v>
      </c>
    </row>
    <row r="35" spans="1:6" ht="30" hidden="1" x14ac:dyDescent="0.25">
      <c r="A35" s="5" t="s">
        <v>68</v>
      </c>
      <c r="B35" s="14" t="s">
        <v>69</v>
      </c>
      <c r="C35" s="19" t="s">
        <v>61</v>
      </c>
      <c r="D35" s="35">
        <v>4.9813203811645508</v>
      </c>
      <c r="E35" s="43">
        <v>4.9813203811645508</v>
      </c>
      <c r="F35" s="127">
        <f t="shared" si="0"/>
        <v>0</v>
      </c>
    </row>
    <row r="36" spans="1:6" ht="30" hidden="1" x14ac:dyDescent="0.25">
      <c r="A36" s="5" t="s">
        <v>70</v>
      </c>
      <c r="B36" s="14" t="s">
        <v>71</v>
      </c>
      <c r="C36" s="19" t="s">
        <v>30</v>
      </c>
      <c r="D36" s="35">
        <v>1</v>
      </c>
      <c r="E36" s="43">
        <v>1</v>
      </c>
      <c r="F36" s="127">
        <f t="shared" si="0"/>
        <v>0</v>
      </c>
    </row>
    <row r="37" spans="1:6" ht="30" hidden="1" x14ac:dyDescent="0.25">
      <c r="A37" s="5" t="s">
        <v>72</v>
      </c>
      <c r="B37" s="14" t="s">
        <v>73</v>
      </c>
      <c r="C37" s="19" t="s">
        <v>30</v>
      </c>
      <c r="D37" s="37">
        <v>317</v>
      </c>
      <c r="E37" s="45">
        <v>317</v>
      </c>
      <c r="F37" s="127">
        <f t="shared" si="0"/>
        <v>0</v>
      </c>
    </row>
    <row r="38" spans="1:6" ht="30" hidden="1" x14ac:dyDescent="0.25">
      <c r="A38" s="5" t="s">
        <v>74</v>
      </c>
      <c r="B38" s="14" t="s">
        <v>75</v>
      </c>
      <c r="C38" s="19" t="s">
        <v>33</v>
      </c>
      <c r="D38" s="38">
        <v>0.75</v>
      </c>
      <c r="E38" s="46">
        <v>0.75</v>
      </c>
      <c r="F38" s="127">
        <f t="shared" si="0"/>
        <v>0</v>
      </c>
    </row>
    <row r="39" spans="1:6" ht="30" hidden="1" x14ac:dyDescent="0.25">
      <c r="A39" s="5" t="s">
        <v>76</v>
      </c>
      <c r="B39" s="14" t="s">
        <v>77</v>
      </c>
      <c r="C39" s="19" t="s">
        <v>30</v>
      </c>
      <c r="D39" s="35">
        <v>5</v>
      </c>
      <c r="E39" s="43">
        <v>5</v>
      </c>
      <c r="F39" s="127">
        <f t="shared" si="0"/>
        <v>0</v>
      </c>
    </row>
    <row r="40" spans="1:6" ht="45" hidden="1" x14ac:dyDescent="0.25">
      <c r="A40" s="5" t="s">
        <v>78</v>
      </c>
      <c r="B40" s="14" t="s">
        <v>79</v>
      </c>
      <c r="C40" s="19" t="s">
        <v>33</v>
      </c>
      <c r="D40" s="35">
        <v>1</v>
      </c>
      <c r="E40" s="43">
        <v>1</v>
      </c>
      <c r="F40" s="127">
        <f t="shared" si="0"/>
        <v>0</v>
      </c>
    </row>
    <row r="41" spans="1:6" ht="45" hidden="1" x14ac:dyDescent="0.25">
      <c r="A41" s="5" t="s">
        <v>80</v>
      </c>
      <c r="B41" s="14" t="s">
        <v>81</v>
      </c>
      <c r="C41" s="19" t="s">
        <v>33</v>
      </c>
      <c r="D41" s="36">
        <v>99.618110656738281</v>
      </c>
      <c r="E41" s="44">
        <v>99.618110656738281</v>
      </c>
      <c r="F41" s="127">
        <f t="shared" si="0"/>
        <v>0</v>
      </c>
    </row>
    <row r="42" spans="1:6" ht="45" hidden="1" x14ac:dyDescent="0.25">
      <c r="A42" s="5" t="s">
        <v>82</v>
      </c>
      <c r="B42" s="14" t="s">
        <v>83</v>
      </c>
      <c r="C42" s="19" t="s">
        <v>84</v>
      </c>
      <c r="D42" s="35">
        <v>8.5989999771118164</v>
      </c>
      <c r="E42" s="43">
        <v>8.5989999771118164</v>
      </c>
      <c r="F42" s="127">
        <f t="shared" si="0"/>
        <v>0</v>
      </c>
    </row>
    <row r="43" spans="1:6" ht="45" hidden="1" x14ac:dyDescent="0.25">
      <c r="A43" s="5" t="s">
        <v>85</v>
      </c>
      <c r="B43" s="14" t="s">
        <v>86</v>
      </c>
      <c r="C43" s="19" t="s">
        <v>87</v>
      </c>
      <c r="D43" s="36">
        <v>25</v>
      </c>
      <c r="E43" s="44">
        <v>25</v>
      </c>
      <c r="F43" s="127">
        <f t="shared" si="0"/>
        <v>0</v>
      </c>
    </row>
    <row r="44" spans="1:6" ht="45" hidden="1" x14ac:dyDescent="0.25">
      <c r="A44" s="5" t="s">
        <v>88</v>
      </c>
      <c r="B44" s="14" t="s">
        <v>89</v>
      </c>
      <c r="C44" s="19" t="s">
        <v>90</v>
      </c>
      <c r="D44" s="35">
        <v>1.2192000150680542</v>
      </c>
      <c r="E44" s="43">
        <v>1.2192000150680542</v>
      </c>
      <c r="F44" s="127">
        <f t="shared" si="0"/>
        <v>0</v>
      </c>
    </row>
    <row r="45" spans="1:6" ht="45" hidden="1" x14ac:dyDescent="0.25">
      <c r="A45" s="5" t="s">
        <v>91</v>
      </c>
      <c r="B45" s="14" t="s">
        <v>92</v>
      </c>
      <c r="C45" s="19" t="s">
        <v>33</v>
      </c>
      <c r="D45" s="35">
        <v>6</v>
      </c>
      <c r="E45" s="43">
        <v>6</v>
      </c>
      <c r="F45" s="127">
        <f t="shared" si="0"/>
        <v>0</v>
      </c>
    </row>
    <row r="46" spans="1:6" ht="45" hidden="1" x14ac:dyDescent="0.25">
      <c r="A46" s="5" t="s">
        <v>93</v>
      </c>
      <c r="B46" s="14" t="s">
        <v>94</v>
      </c>
      <c r="C46" s="19"/>
      <c r="D46" s="38">
        <v>0.47929823398590088</v>
      </c>
      <c r="E46" s="46">
        <v>0.47929823398590088</v>
      </c>
      <c r="F46" s="127">
        <f t="shared" si="0"/>
        <v>0</v>
      </c>
    </row>
    <row r="47" spans="1:6" ht="45" hidden="1" x14ac:dyDescent="0.25">
      <c r="A47" s="5" t="s">
        <v>95</v>
      </c>
      <c r="B47" s="14" t="s">
        <v>96</v>
      </c>
      <c r="C47" s="19" t="s">
        <v>90</v>
      </c>
      <c r="D47" s="38">
        <v>0.21335999667644501</v>
      </c>
      <c r="E47" s="46">
        <v>0.21335999667644501</v>
      </c>
      <c r="F47" s="127">
        <f t="shared" si="0"/>
        <v>0</v>
      </c>
    </row>
    <row r="48" spans="1:6" ht="45" hidden="1" x14ac:dyDescent="0.25">
      <c r="A48" s="5" t="s">
        <v>97</v>
      </c>
      <c r="B48" s="14" t="s">
        <v>98</v>
      </c>
      <c r="C48" s="19" t="s">
        <v>99</v>
      </c>
      <c r="D48" s="34">
        <v>100000000</v>
      </c>
      <c r="E48" s="42">
        <v>100000000</v>
      </c>
      <c r="F48" s="127">
        <f t="shared" si="0"/>
        <v>0</v>
      </c>
    </row>
    <row r="49" spans="1:6" ht="45" hidden="1" x14ac:dyDescent="0.25">
      <c r="A49" s="5" t="s">
        <v>100</v>
      </c>
      <c r="B49" s="14" t="s">
        <v>101</v>
      </c>
      <c r="C49" s="19" t="s">
        <v>30</v>
      </c>
      <c r="D49" s="34">
        <v>0</v>
      </c>
      <c r="E49" s="42">
        <v>0</v>
      </c>
      <c r="F49" s="127">
        <f t="shared" si="0"/>
        <v>0</v>
      </c>
    </row>
    <row r="50" spans="1:6" ht="30" hidden="1" x14ac:dyDescent="0.25">
      <c r="A50" s="5" t="s">
        <v>102</v>
      </c>
      <c r="B50" s="14" t="s">
        <v>103</v>
      </c>
      <c r="C50" s="19" t="s">
        <v>61</v>
      </c>
      <c r="D50" s="36">
        <v>38.605178833007812</v>
      </c>
      <c r="E50" s="44">
        <v>38.605178833007812</v>
      </c>
      <c r="F50" s="127">
        <f t="shared" si="0"/>
        <v>0</v>
      </c>
    </row>
    <row r="51" spans="1:6" ht="30" hidden="1" x14ac:dyDescent="0.25">
      <c r="A51" s="5" t="s">
        <v>104</v>
      </c>
      <c r="B51" s="14" t="s">
        <v>105</v>
      </c>
      <c r="C51" s="19" t="s">
        <v>33</v>
      </c>
      <c r="D51" s="34">
        <v>0</v>
      </c>
      <c r="E51" s="42">
        <v>0</v>
      </c>
      <c r="F51" s="127">
        <f t="shared" si="0"/>
        <v>0</v>
      </c>
    </row>
    <row r="52" spans="1:6" hidden="1" x14ac:dyDescent="0.25">
      <c r="A52" s="5" t="s">
        <v>106</v>
      </c>
      <c r="B52" s="14" t="s">
        <v>107</v>
      </c>
      <c r="C52" s="19" t="s">
        <v>33</v>
      </c>
      <c r="D52" s="34">
        <v>0</v>
      </c>
      <c r="E52" s="42">
        <v>0</v>
      </c>
      <c r="F52" s="127">
        <f t="shared" si="0"/>
        <v>0</v>
      </c>
    </row>
    <row r="53" spans="1:6" ht="30" hidden="1" x14ac:dyDescent="0.25">
      <c r="A53" s="5" t="s">
        <v>108</v>
      </c>
      <c r="B53" s="14" t="s">
        <v>109</v>
      </c>
      <c r="C53" s="19" t="s">
        <v>33</v>
      </c>
      <c r="D53" s="36">
        <v>80</v>
      </c>
      <c r="E53" s="44">
        <v>80</v>
      </c>
      <c r="F53" s="127">
        <f t="shared" si="0"/>
        <v>0</v>
      </c>
    </row>
    <row r="54" spans="1:6" hidden="1" x14ac:dyDescent="0.25">
      <c r="A54" s="5" t="s">
        <v>110</v>
      </c>
      <c r="B54" s="14" t="s">
        <v>111</v>
      </c>
      <c r="C54" s="19"/>
      <c r="D54" s="37">
        <v>1200</v>
      </c>
      <c r="E54" s="45">
        <v>1200</v>
      </c>
      <c r="F54" s="127">
        <f t="shared" si="0"/>
        <v>0</v>
      </c>
    </row>
    <row r="55" spans="1:6" ht="30" hidden="1" x14ac:dyDescent="0.25">
      <c r="A55" s="5" t="s">
        <v>112</v>
      </c>
      <c r="B55" s="14" t="s">
        <v>113</v>
      </c>
      <c r="C55" s="19"/>
      <c r="D55" s="37">
        <v>1200</v>
      </c>
      <c r="E55" s="45">
        <v>1200</v>
      </c>
      <c r="F55" s="127">
        <f t="shared" si="0"/>
        <v>0</v>
      </c>
    </row>
    <row r="56" spans="1:6" ht="30" hidden="1" x14ac:dyDescent="0.25">
      <c r="A56" s="5" t="s">
        <v>114</v>
      </c>
      <c r="B56" s="14" t="s">
        <v>115</v>
      </c>
      <c r="C56" s="19" t="s">
        <v>33</v>
      </c>
      <c r="D56" s="36">
        <v>99</v>
      </c>
      <c r="E56" s="44">
        <v>99</v>
      </c>
      <c r="F56" s="127">
        <f t="shared" si="0"/>
        <v>0</v>
      </c>
    </row>
    <row r="57" spans="1:6" ht="30" hidden="1" x14ac:dyDescent="0.25">
      <c r="A57" s="5" t="s">
        <v>116</v>
      </c>
      <c r="B57" s="14" t="s">
        <v>117</v>
      </c>
      <c r="C57" s="19"/>
      <c r="D57" s="35">
        <v>1</v>
      </c>
      <c r="E57" s="43">
        <v>1</v>
      </c>
      <c r="F57" s="127">
        <f t="shared" si="0"/>
        <v>0</v>
      </c>
    </row>
    <row r="58" spans="1:6" ht="30" hidden="1" x14ac:dyDescent="0.25">
      <c r="A58" s="5" t="s">
        <v>118</v>
      </c>
      <c r="B58" s="14" t="s">
        <v>119</v>
      </c>
      <c r="C58" s="19" t="s">
        <v>120</v>
      </c>
      <c r="D58" s="36">
        <v>14.830875396728516</v>
      </c>
      <c r="E58" s="44">
        <v>14.830875396728516</v>
      </c>
      <c r="F58" s="127">
        <f t="shared" si="0"/>
        <v>0</v>
      </c>
    </row>
    <row r="59" spans="1:6" ht="30" hidden="1" x14ac:dyDescent="0.25">
      <c r="A59" s="5" t="s">
        <v>121</v>
      </c>
      <c r="B59" s="14" t="s">
        <v>122</v>
      </c>
      <c r="C59" s="19" t="s">
        <v>61</v>
      </c>
      <c r="D59" s="34">
        <v>0</v>
      </c>
      <c r="E59" s="42">
        <v>0</v>
      </c>
      <c r="F59" s="127">
        <f t="shared" si="0"/>
        <v>0</v>
      </c>
    </row>
    <row r="60" spans="1:6" ht="30" hidden="1" x14ac:dyDescent="0.25">
      <c r="A60" s="5" t="s">
        <v>123</v>
      </c>
      <c r="B60" s="14" t="s">
        <v>124</v>
      </c>
      <c r="C60" s="19"/>
      <c r="D60" s="37">
        <v>1200</v>
      </c>
      <c r="E60" s="45">
        <v>1200</v>
      </c>
      <c r="F60" s="127">
        <f t="shared" si="0"/>
        <v>0</v>
      </c>
    </row>
    <row r="61" spans="1:6" ht="30" hidden="1" x14ac:dyDescent="0.25">
      <c r="A61" s="5" t="s">
        <v>125</v>
      </c>
      <c r="B61" s="14" t="s">
        <v>126</v>
      </c>
      <c r="C61" s="19" t="s">
        <v>127</v>
      </c>
      <c r="D61" s="37">
        <v>308.43417358398437</v>
      </c>
      <c r="E61" s="45">
        <v>308.43417358398437</v>
      </c>
      <c r="F61" s="127">
        <f t="shared" si="0"/>
        <v>0</v>
      </c>
    </row>
    <row r="62" spans="1:6" ht="45" hidden="1" x14ac:dyDescent="0.25">
      <c r="A62" s="5" t="s">
        <v>128</v>
      </c>
      <c r="B62" s="14" t="s">
        <v>129</v>
      </c>
      <c r="C62" s="19" t="s">
        <v>61</v>
      </c>
      <c r="D62" s="36">
        <v>56.903038024902344</v>
      </c>
      <c r="E62" s="44">
        <v>56.903038024902344</v>
      </c>
      <c r="F62" s="127">
        <f t="shared" si="0"/>
        <v>0</v>
      </c>
    </row>
    <row r="63" spans="1:6" ht="30" hidden="1" x14ac:dyDescent="0.25">
      <c r="A63" s="5" t="s">
        <v>130</v>
      </c>
      <c r="B63" s="14" t="s">
        <v>131</v>
      </c>
      <c r="C63" s="19"/>
      <c r="D63" s="35">
        <v>1.0499999523162842</v>
      </c>
      <c r="E63" s="43">
        <v>1.0499999523162842</v>
      </c>
      <c r="F63" s="127">
        <f t="shared" si="0"/>
        <v>0</v>
      </c>
    </row>
    <row r="64" spans="1:6" ht="30" hidden="1" x14ac:dyDescent="0.25">
      <c r="A64" s="5" t="s">
        <v>132</v>
      </c>
      <c r="B64" s="14" t="s">
        <v>133</v>
      </c>
      <c r="C64" s="19" t="s">
        <v>61</v>
      </c>
      <c r="D64" s="35">
        <v>3.5333571434020996</v>
      </c>
      <c r="E64" s="43">
        <v>3.5335543155670166</v>
      </c>
      <c r="F64" s="127">
        <f t="shared" si="0"/>
        <v>1.9717216491699219E-4</v>
      </c>
    </row>
    <row r="65" spans="1:6" ht="30" hidden="1" x14ac:dyDescent="0.25">
      <c r="A65" s="5" t="s">
        <v>134</v>
      </c>
      <c r="B65" s="14" t="s">
        <v>135</v>
      </c>
      <c r="C65" s="19" t="s">
        <v>33</v>
      </c>
      <c r="D65" s="34">
        <v>0</v>
      </c>
      <c r="E65" s="42">
        <v>0</v>
      </c>
      <c r="F65" s="127">
        <f t="shared" si="0"/>
        <v>0</v>
      </c>
    </row>
    <row r="66" spans="1:6" ht="30" hidden="1" x14ac:dyDescent="0.25">
      <c r="A66" s="5" t="s">
        <v>136</v>
      </c>
      <c r="B66" s="14" t="s">
        <v>137</v>
      </c>
      <c r="C66" s="19" t="s">
        <v>33</v>
      </c>
      <c r="D66" s="34">
        <v>0</v>
      </c>
      <c r="E66" s="42">
        <v>0</v>
      </c>
      <c r="F66" s="127">
        <f t="shared" si="0"/>
        <v>0</v>
      </c>
    </row>
    <row r="67" spans="1:6" ht="30" hidden="1" x14ac:dyDescent="0.25">
      <c r="A67" s="5" t="s">
        <v>138</v>
      </c>
      <c r="B67" s="14" t="s">
        <v>139</v>
      </c>
      <c r="C67" s="19" t="s">
        <v>33</v>
      </c>
      <c r="D67" s="36">
        <v>80</v>
      </c>
      <c r="E67" s="44">
        <v>80</v>
      </c>
      <c r="F67" s="127">
        <f t="shared" si="0"/>
        <v>0</v>
      </c>
    </row>
    <row r="68" spans="1:6" ht="30" hidden="1" x14ac:dyDescent="0.25">
      <c r="A68" s="5" t="s">
        <v>140</v>
      </c>
      <c r="B68" s="14" t="s">
        <v>141</v>
      </c>
      <c r="C68" s="19"/>
      <c r="D68" s="37">
        <v>1200</v>
      </c>
      <c r="E68" s="45">
        <v>1200</v>
      </c>
      <c r="F68" s="127">
        <f t="shared" si="0"/>
        <v>0</v>
      </c>
    </row>
    <row r="69" spans="1:6" ht="30" hidden="1" x14ac:dyDescent="0.25">
      <c r="A69" s="5" t="s">
        <v>142</v>
      </c>
      <c r="B69" s="14" t="s">
        <v>143</v>
      </c>
      <c r="C69" s="19"/>
      <c r="D69" s="37">
        <v>1200</v>
      </c>
      <c r="E69" s="45">
        <v>1200</v>
      </c>
      <c r="F69" s="127">
        <f t="shared" si="0"/>
        <v>0</v>
      </c>
    </row>
    <row r="70" spans="1:6" ht="30" hidden="1" x14ac:dyDescent="0.25">
      <c r="A70" s="5" t="s">
        <v>144</v>
      </c>
      <c r="B70" s="14" t="s">
        <v>145</v>
      </c>
      <c r="C70" s="19" t="s">
        <v>33</v>
      </c>
      <c r="D70" s="36">
        <v>99</v>
      </c>
      <c r="E70" s="44">
        <v>99</v>
      </c>
      <c r="F70" s="127">
        <f t="shared" si="0"/>
        <v>0</v>
      </c>
    </row>
    <row r="71" spans="1:6" ht="30" hidden="1" x14ac:dyDescent="0.25">
      <c r="A71" s="5" t="s">
        <v>146</v>
      </c>
      <c r="B71" s="14" t="s">
        <v>147</v>
      </c>
      <c r="C71" s="19"/>
      <c r="D71" s="35">
        <v>1</v>
      </c>
      <c r="E71" s="43">
        <v>1</v>
      </c>
      <c r="F71" s="127">
        <f t="shared" si="0"/>
        <v>0</v>
      </c>
    </row>
    <row r="72" spans="1:6" ht="30" hidden="1" x14ac:dyDescent="0.25">
      <c r="A72" s="5" t="s">
        <v>148</v>
      </c>
      <c r="B72" s="14" t="s">
        <v>149</v>
      </c>
      <c r="C72" s="19" t="s">
        <v>120</v>
      </c>
      <c r="D72" s="38">
        <v>0.66675049066543579</v>
      </c>
      <c r="E72" s="46">
        <v>0.66675049066543579</v>
      </c>
      <c r="F72" s="127">
        <f t="shared" si="0"/>
        <v>0</v>
      </c>
    </row>
    <row r="73" spans="1:6" ht="30" hidden="1" x14ac:dyDescent="0.25">
      <c r="A73" s="5" t="s">
        <v>150</v>
      </c>
      <c r="B73" s="14" t="s">
        <v>151</v>
      </c>
      <c r="C73" s="19" t="s">
        <v>61</v>
      </c>
      <c r="D73" s="34">
        <v>0</v>
      </c>
      <c r="E73" s="42">
        <v>0</v>
      </c>
      <c r="F73" s="127">
        <f t="shared" ref="F73:F136" si="1">ABS(D73-E73)</f>
        <v>0</v>
      </c>
    </row>
    <row r="74" spans="1:6" ht="30" hidden="1" x14ac:dyDescent="0.25">
      <c r="A74" s="5" t="s">
        <v>152</v>
      </c>
      <c r="B74" s="14" t="s">
        <v>153</v>
      </c>
      <c r="C74" s="19"/>
      <c r="D74" s="37">
        <v>1200</v>
      </c>
      <c r="E74" s="45">
        <v>1200</v>
      </c>
      <c r="F74" s="127">
        <f t="shared" si="1"/>
        <v>0</v>
      </c>
    </row>
    <row r="75" spans="1:6" ht="45" hidden="1" x14ac:dyDescent="0.25">
      <c r="A75" s="5" t="s">
        <v>154</v>
      </c>
      <c r="B75" s="14" t="s">
        <v>155</v>
      </c>
      <c r="C75" s="19" t="s">
        <v>127</v>
      </c>
      <c r="D75" s="37">
        <v>149.54002380371094</v>
      </c>
      <c r="E75" s="45">
        <v>149.54002380371094</v>
      </c>
      <c r="F75" s="127">
        <f t="shared" si="1"/>
        <v>0</v>
      </c>
    </row>
    <row r="76" spans="1:6" ht="45" hidden="1" x14ac:dyDescent="0.25">
      <c r="A76" s="5" t="s">
        <v>156</v>
      </c>
      <c r="B76" s="14" t="s">
        <v>157</v>
      </c>
      <c r="C76" s="19" t="s">
        <v>61</v>
      </c>
      <c r="D76" s="35">
        <v>3.6079614162445068</v>
      </c>
      <c r="E76" s="43">
        <v>3.6079614162445068</v>
      </c>
      <c r="F76" s="127">
        <f t="shared" si="1"/>
        <v>0</v>
      </c>
    </row>
    <row r="77" spans="1:6" ht="30" hidden="1" x14ac:dyDescent="0.25">
      <c r="A77" s="5" t="s">
        <v>158</v>
      </c>
      <c r="B77" s="14" t="s">
        <v>159</v>
      </c>
      <c r="C77" s="19"/>
      <c r="D77" s="35">
        <v>1.0499999523162842</v>
      </c>
      <c r="E77" s="43">
        <v>1.0499999523162842</v>
      </c>
      <c r="F77" s="127">
        <f t="shared" si="1"/>
        <v>0</v>
      </c>
    </row>
    <row r="78" spans="1:6" ht="30" hidden="1" x14ac:dyDescent="0.25">
      <c r="A78" s="5" t="s">
        <v>160</v>
      </c>
      <c r="B78" s="14" t="s">
        <v>161</v>
      </c>
      <c r="C78" s="19" t="s">
        <v>61</v>
      </c>
      <c r="D78" s="36">
        <v>24.906553268432617</v>
      </c>
      <c r="E78" s="44">
        <v>24.906553268432617</v>
      </c>
      <c r="F78" s="127">
        <f t="shared" si="1"/>
        <v>0</v>
      </c>
    </row>
    <row r="79" spans="1:6" ht="30" hidden="1" x14ac:dyDescent="0.25">
      <c r="A79" s="5" t="s">
        <v>162</v>
      </c>
      <c r="B79" s="14" t="s">
        <v>163</v>
      </c>
      <c r="C79" s="19" t="s">
        <v>33</v>
      </c>
      <c r="D79" s="34">
        <v>0</v>
      </c>
      <c r="E79" s="42">
        <v>0</v>
      </c>
      <c r="F79" s="127">
        <f t="shared" si="1"/>
        <v>0</v>
      </c>
    </row>
    <row r="80" spans="1:6" ht="30" hidden="1" x14ac:dyDescent="0.25">
      <c r="A80" s="5" t="s">
        <v>164</v>
      </c>
      <c r="B80" s="14" t="s">
        <v>165</v>
      </c>
      <c r="C80" s="19" t="s">
        <v>33</v>
      </c>
      <c r="D80" s="34">
        <v>0</v>
      </c>
      <c r="E80" s="42">
        <v>0</v>
      </c>
      <c r="F80" s="127">
        <f t="shared" si="1"/>
        <v>0</v>
      </c>
    </row>
    <row r="81" spans="1:6" ht="30" hidden="1" x14ac:dyDescent="0.25">
      <c r="A81" s="5" t="s">
        <v>166</v>
      </c>
      <c r="B81" s="14" t="s">
        <v>167</v>
      </c>
      <c r="C81" s="19" t="s">
        <v>33</v>
      </c>
      <c r="D81" s="36">
        <v>80</v>
      </c>
      <c r="E81" s="44">
        <v>80</v>
      </c>
      <c r="F81" s="127">
        <f t="shared" si="1"/>
        <v>0</v>
      </c>
    </row>
    <row r="82" spans="1:6" ht="30" hidden="1" x14ac:dyDescent="0.25">
      <c r="A82" s="5" t="s">
        <v>168</v>
      </c>
      <c r="B82" s="14" t="s">
        <v>169</v>
      </c>
      <c r="C82" s="19"/>
      <c r="D82" s="37">
        <v>1200</v>
      </c>
      <c r="E82" s="45">
        <v>1200</v>
      </c>
      <c r="F82" s="127">
        <f t="shared" si="1"/>
        <v>0</v>
      </c>
    </row>
    <row r="83" spans="1:6" ht="30" hidden="1" x14ac:dyDescent="0.25">
      <c r="A83" s="5" t="s">
        <v>170</v>
      </c>
      <c r="B83" s="14" t="s">
        <v>171</v>
      </c>
      <c r="C83" s="19"/>
      <c r="D83" s="37">
        <v>1200</v>
      </c>
      <c r="E83" s="45">
        <v>1200</v>
      </c>
      <c r="F83" s="127">
        <f t="shared" si="1"/>
        <v>0</v>
      </c>
    </row>
    <row r="84" spans="1:6" ht="30" hidden="1" x14ac:dyDescent="0.25">
      <c r="A84" s="5" t="s">
        <v>172</v>
      </c>
      <c r="B84" s="14" t="s">
        <v>173</v>
      </c>
      <c r="C84" s="19" t="s">
        <v>33</v>
      </c>
      <c r="D84" s="36">
        <v>99</v>
      </c>
      <c r="E84" s="44">
        <v>99</v>
      </c>
      <c r="F84" s="127">
        <f t="shared" si="1"/>
        <v>0</v>
      </c>
    </row>
    <row r="85" spans="1:6" ht="30" hidden="1" x14ac:dyDescent="0.25">
      <c r="A85" s="5" t="s">
        <v>174</v>
      </c>
      <c r="B85" s="14" t="s">
        <v>175</v>
      </c>
      <c r="C85" s="19"/>
      <c r="D85" s="35">
        <v>1</v>
      </c>
      <c r="E85" s="43">
        <v>1</v>
      </c>
      <c r="F85" s="127">
        <f t="shared" si="1"/>
        <v>0</v>
      </c>
    </row>
    <row r="86" spans="1:6" ht="30" hidden="1" x14ac:dyDescent="0.25">
      <c r="A86" s="5" t="s">
        <v>176</v>
      </c>
      <c r="B86" s="14" t="s">
        <v>177</v>
      </c>
      <c r="C86" s="19" t="s">
        <v>120</v>
      </c>
      <c r="D86" s="35">
        <v>1.267071008682251</v>
      </c>
      <c r="E86" s="43">
        <v>1.267071008682251</v>
      </c>
      <c r="F86" s="127">
        <f t="shared" si="1"/>
        <v>0</v>
      </c>
    </row>
    <row r="87" spans="1:6" ht="30" hidden="1" x14ac:dyDescent="0.25">
      <c r="A87" s="5" t="s">
        <v>178</v>
      </c>
      <c r="B87" s="14" t="s">
        <v>179</v>
      </c>
      <c r="C87" s="19" t="s">
        <v>61</v>
      </c>
      <c r="D87" s="39">
        <v>2.0531315385596827E-6</v>
      </c>
      <c r="E87" s="47">
        <v>2.0531315385596827E-6</v>
      </c>
      <c r="F87" s="127">
        <f t="shared" si="1"/>
        <v>0</v>
      </c>
    </row>
    <row r="88" spans="1:6" ht="30" hidden="1" x14ac:dyDescent="0.25">
      <c r="A88" s="5" t="s">
        <v>180</v>
      </c>
      <c r="B88" s="14" t="s">
        <v>181</v>
      </c>
      <c r="C88" s="19"/>
      <c r="D88" s="37">
        <v>1200</v>
      </c>
      <c r="E88" s="45">
        <v>1200</v>
      </c>
      <c r="F88" s="127">
        <f t="shared" si="1"/>
        <v>0</v>
      </c>
    </row>
    <row r="89" spans="1:6" ht="45" hidden="1" x14ac:dyDescent="0.25">
      <c r="A89" s="5" t="s">
        <v>182</v>
      </c>
      <c r="B89" s="14" t="s">
        <v>183</v>
      </c>
      <c r="C89" s="19" t="s">
        <v>127</v>
      </c>
      <c r="D89" s="36">
        <v>40.582645416259766</v>
      </c>
      <c r="E89" s="44">
        <v>40.582645416259766</v>
      </c>
      <c r="F89" s="127">
        <f t="shared" si="1"/>
        <v>0</v>
      </c>
    </row>
    <row r="90" spans="1:6" ht="45" hidden="1" x14ac:dyDescent="0.25">
      <c r="A90" s="5" t="s">
        <v>184</v>
      </c>
      <c r="B90" s="14" t="s">
        <v>185</v>
      </c>
      <c r="C90" s="19" t="s">
        <v>61</v>
      </c>
      <c r="D90" s="36">
        <v>23.59742546081543</v>
      </c>
      <c r="E90" s="44">
        <v>23.59742546081543</v>
      </c>
      <c r="F90" s="127">
        <f t="shared" si="1"/>
        <v>0</v>
      </c>
    </row>
    <row r="91" spans="1:6" ht="30" hidden="1" x14ac:dyDescent="0.25">
      <c r="A91" s="5" t="s">
        <v>186</v>
      </c>
      <c r="B91" s="14" t="s">
        <v>187</v>
      </c>
      <c r="C91" s="19"/>
      <c r="D91" s="35">
        <v>1.0499999523162842</v>
      </c>
      <c r="E91" s="43">
        <v>1.0499999523162842</v>
      </c>
      <c r="F91" s="127">
        <f t="shared" si="1"/>
        <v>0</v>
      </c>
    </row>
    <row r="92" spans="1:6" ht="30" hidden="1" x14ac:dyDescent="0.25">
      <c r="A92" s="5" t="s">
        <v>188</v>
      </c>
      <c r="B92" s="14" t="s">
        <v>189</v>
      </c>
      <c r="C92" s="19" t="s">
        <v>30</v>
      </c>
      <c r="D92" s="37">
        <v>234.78216552734375</v>
      </c>
      <c r="E92" s="45">
        <v>234.78216552734375</v>
      </c>
      <c r="F92" s="127">
        <f t="shared" si="1"/>
        <v>0</v>
      </c>
    </row>
    <row r="93" spans="1:6" ht="30" hidden="1" x14ac:dyDescent="0.25">
      <c r="A93" s="5" t="s">
        <v>190</v>
      </c>
      <c r="B93" s="14" t="s">
        <v>191</v>
      </c>
      <c r="C93" s="19" t="s">
        <v>30</v>
      </c>
      <c r="D93" s="35">
        <v>1.4999998807907104</v>
      </c>
      <c r="E93" s="43">
        <v>1.4999998807907104</v>
      </c>
      <c r="F93" s="127">
        <f t="shared" si="1"/>
        <v>0</v>
      </c>
    </row>
    <row r="94" spans="1:6" ht="30" hidden="1" x14ac:dyDescent="0.25">
      <c r="A94" s="5" t="s">
        <v>192</v>
      </c>
      <c r="B94" s="14" t="s">
        <v>193</v>
      </c>
      <c r="C94" s="19" t="s">
        <v>30</v>
      </c>
      <c r="D94" s="35">
        <v>2.7999999523162842</v>
      </c>
      <c r="E94" s="43">
        <v>2.7999999523162842</v>
      </c>
      <c r="F94" s="127">
        <f t="shared" si="1"/>
        <v>0</v>
      </c>
    </row>
    <row r="95" spans="1:6" ht="30" hidden="1" x14ac:dyDescent="0.25">
      <c r="A95" s="5" t="s">
        <v>194</v>
      </c>
      <c r="B95" s="14" t="s">
        <v>195</v>
      </c>
      <c r="C95" s="19" t="s">
        <v>30</v>
      </c>
      <c r="D95" s="36">
        <v>20</v>
      </c>
      <c r="E95" s="44">
        <v>20</v>
      </c>
      <c r="F95" s="127">
        <f t="shared" si="1"/>
        <v>0</v>
      </c>
    </row>
    <row r="96" spans="1:6" ht="30" hidden="1" x14ac:dyDescent="0.25">
      <c r="A96" s="5" t="s">
        <v>196</v>
      </c>
      <c r="B96" s="14" t="s">
        <v>197</v>
      </c>
      <c r="C96" s="19" t="s">
        <v>30</v>
      </c>
      <c r="D96" s="35">
        <v>1.4999998807907104</v>
      </c>
      <c r="E96" s="43">
        <v>1.4999998807907104</v>
      </c>
      <c r="F96" s="127">
        <f t="shared" si="1"/>
        <v>0</v>
      </c>
    </row>
    <row r="97" spans="1:6" ht="30" hidden="1" x14ac:dyDescent="0.25">
      <c r="A97" s="5" t="s">
        <v>198</v>
      </c>
      <c r="B97" s="14" t="s">
        <v>199</v>
      </c>
      <c r="C97" s="19" t="s">
        <v>33</v>
      </c>
      <c r="D97" s="35">
        <v>2</v>
      </c>
      <c r="E97" s="43">
        <v>2</v>
      </c>
      <c r="F97" s="127">
        <f t="shared" si="1"/>
        <v>0</v>
      </c>
    </row>
    <row r="98" spans="1:6" ht="30" hidden="1" x14ac:dyDescent="0.25">
      <c r="A98" s="5" t="s">
        <v>200</v>
      </c>
      <c r="B98" s="14" t="s">
        <v>201</v>
      </c>
      <c r="C98" s="19"/>
      <c r="D98" s="34">
        <v>0</v>
      </c>
      <c r="E98" s="42">
        <v>0</v>
      </c>
      <c r="F98" s="127">
        <f t="shared" si="1"/>
        <v>0</v>
      </c>
    </row>
    <row r="99" spans="1:6" ht="30" hidden="1" x14ac:dyDescent="0.25">
      <c r="A99" s="5" t="s">
        <v>202</v>
      </c>
      <c r="B99" s="14" t="s">
        <v>203</v>
      </c>
      <c r="C99" s="19" t="s">
        <v>30</v>
      </c>
      <c r="D99" s="37">
        <v>234.78216552734375</v>
      </c>
      <c r="E99" s="45">
        <v>234.78216552734375</v>
      </c>
      <c r="F99" s="127">
        <f t="shared" si="1"/>
        <v>0</v>
      </c>
    </row>
    <row r="100" spans="1:6" ht="30" hidden="1" x14ac:dyDescent="0.25">
      <c r="A100" s="5" t="s">
        <v>204</v>
      </c>
      <c r="B100" s="14" t="s">
        <v>205</v>
      </c>
      <c r="C100" s="19"/>
      <c r="D100" s="38">
        <v>0.10000000149011612</v>
      </c>
      <c r="E100" s="46">
        <v>0.10000000149011612</v>
      </c>
      <c r="F100" s="127">
        <f t="shared" si="1"/>
        <v>0</v>
      </c>
    </row>
    <row r="101" spans="1:6" ht="30" hidden="1" x14ac:dyDescent="0.25">
      <c r="A101" s="5" t="s">
        <v>206</v>
      </c>
      <c r="B101" s="14" t="s">
        <v>207</v>
      </c>
      <c r="C101" s="19"/>
      <c r="D101" s="38">
        <v>0.75</v>
      </c>
      <c r="E101" s="46">
        <v>0.75</v>
      </c>
      <c r="F101" s="127">
        <f t="shared" si="1"/>
        <v>0</v>
      </c>
    </row>
    <row r="102" spans="1:6" ht="30" hidden="1" x14ac:dyDescent="0.25">
      <c r="A102" s="5" t="s">
        <v>208</v>
      </c>
      <c r="B102" s="14" t="s">
        <v>209</v>
      </c>
      <c r="C102" s="19"/>
      <c r="D102" s="38">
        <v>0.15000000596046448</v>
      </c>
      <c r="E102" s="46">
        <v>0.15000000596046448</v>
      </c>
      <c r="F102" s="127">
        <f t="shared" si="1"/>
        <v>0</v>
      </c>
    </row>
    <row r="103" spans="1:6" ht="30" hidden="1" x14ac:dyDescent="0.25">
      <c r="A103" s="5" t="s">
        <v>210</v>
      </c>
      <c r="B103" s="14" t="s">
        <v>211</v>
      </c>
      <c r="C103" s="19" t="s">
        <v>212</v>
      </c>
      <c r="D103" s="36">
        <v>28.354999542236328</v>
      </c>
      <c r="E103" s="44">
        <v>28.354999542236328</v>
      </c>
      <c r="F103" s="127">
        <f t="shared" si="1"/>
        <v>0</v>
      </c>
    </row>
    <row r="104" spans="1:6" ht="30" hidden="1" x14ac:dyDescent="0.25">
      <c r="A104" s="5" t="s">
        <v>213</v>
      </c>
      <c r="B104" s="14" t="s">
        <v>214</v>
      </c>
      <c r="C104" s="19" t="s">
        <v>212</v>
      </c>
      <c r="D104" s="37">
        <v>526.3125</v>
      </c>
      <c r="E104" s="45">
        <v>526.3125</v>
      </c>
      <c r="F104" s="127">
        <f t="shared" si="1"/>
        <v>0</v>
      </c>
    </row>
    <row r="105" spans="1:6" ht="30" hidden="1" x14ac:dyDescent="0.25">
      <c r="A105" s="5" t="s">
        <v>215</v>
      </c>
      <c r="B105" s="14" t="s">
        <v>216</v>
      </c>
      <c r="C105" s="19" t="s">
        <v>217</v>
      </c>
      <c r="D105" s="37">
        <v>1923.3338623046875</v>
      </c>
      <c r="E105" s="45">
        <v>1923.3338623046875</v>
      </c>
      <c r="F105" s="127">
        <f t="shared" si="1"/>
        <v>0</v>
      </c>
    </row>
    <row r="106" spans="1:6" ht="30" hidden="1" x14ac:dyDescent="0.25">
      <c r="A106" s="5" t="s">
        <v>218</v>
      </c>
      <c r="B106" s="14" t="s">
        <v>219</v>
      </c>
      <c r="C106" s="19" t="s">
        <v>217</v>
      </c>
      <c r="D106" s="36">
        <v>87.333274841308594</v>
      </c>
      <c r="E106" s="44">
        <v>87.333274841308594</v>
      </c>
      <c r="F106" s="127">
        <f t="shared" si="1"/>
        <v>0</v>
      </c>
    </row>
    <row r="107" spans="1:6" ht="30" hidden="1" x14ac:dyDescent="0.25">
      <c r="A107" s="5" t="s">
        <v>220</v>
      </c>
      <c r="B107" s="14" t="s">
        <v>221</v>
      </c>
      <c r="C107" s="19" t="s">
        <v>217</v>
      </c>
      <c r="D107" s="34">
        <v>0</v>
      </c>
      <c r="E107" s="42">
        <v>0</v>
      </c>
      <c r="F107" s="127">
        <f t="shared" si="1"/>
        <v>0</v>
      </c>
    </row>
    <row r="108" spans="1:6" ht="30" hidden="1" x14ac:dyDescent="0.25">
      <c r="A108" s="5" t="s">
        <v>222</v>
      </c>
      <c r="B108" s="14" t="s">
        <v>223</v>
      </c>
      <c r="C108" s="19"/>
      <c r="D108" s="35">
        <v>1</v>
      </c>
      <c r="E108" s="43">
        <v>1</v>
      </c>
      <c r="F108" s="127">
        <f t="shared" si="1"/>
        <v>0</v>
      </c>
    </row>
    <row r="109" spans="1:6" ht="30" hidden="1" x14ac:dyDescent="0.25">
      <c r="A109" s="5" t="s">
        <v>224</v>
      </c>
      <c r="B109" s="14" t="s">
        <v>225</v>
      </c>
      <c r="C109" s="19" t="s">
        <v>226</v>
      </c>
      <c r="D109" s="38">
        <v>3.4599564969539642E-2</v>
      </c>
      <c r="E109" s="46">
        <v>3.4599564969539642E-2</v>
      </c>
      <c r="F109" s="127">
        <f t="shared" si="1"/>
        <v>0</v>
      </c>
    </row>
    <row r="110" spans="1:6" ht="30" hidden="1" x14ac:dyDescent="0.25">
      <c r="A110" s="5" t="s">
        <v>227</v>
      </c>
      <c r="B110" s="14" t="s">
        <v>228</v>
      </c>
      <c r="C110" s="19"/>
      <c r="D110" s="38">
        <v>0.80000001192092896</v>
      </c>
      <c r="E110" s="46">
        <v>0.80000001192092896</v>
      </c>
      <c r="F110" s="127">
        <f t="shared" si="1"/>
        <v>0</v>
      </c>
    </row>
    <row r="111" spans="1:6" ht="30" hidden="1" x14ac:dyDescent="0.25">
      <c r="A111" s="5" t="s">
        <v>229</v>
      </c>
      <c r="B111" s="14" t="s">
        <v>230</v>
      </c>
      <c r="C111" s="19"/>
      <c r="D111" s="38">
        <v>0.72000002861022949</v>
      </c>
      <c r="E111" s="46">
        <v>0.72000002861022949</v>
      </c>
      <c r="F111" s="127">
        <f t="shared" si="1"/>
        <v>0</v>
      </c>
    </row>
    <row r="112" spans="1:6" ht="30" hidden="1" x14ac:dyDescent="0.25">
      <c r="A112" s="5" t="s">
        <v>231</v>
      </c>
      <c r="B112" s="14" t="s">
        <v>232</v>
      </c>
      <c r="C112" s="19" t="s">
        <v>30</v>
      </c>
      <c r="D112" s="37">
        <v>207.98783874511719</v>
      </c>
      <c r="E112" s="45">
        <v>207.98783874511719</v>
      </c>
      <c r="F112" s="127">
        <f t="shared" si="1"/>
        <v>0</v>
      </c>
    </row>
    <row r="113" spans="1:6" ht="30" hidden="1" x14ac:dyDescent="0.25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6">
        <v>0.27799999713897705</v>
      </c>
      <c r="F113" s="127">
        <f t="shared" si="1"/>
        <v>0</v>
      </c>
    </row>
    <row r="114" spans="1:6" ht="30" hidden="1" x14ac:dyDescent="0.25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3">
        <v>5.5999999046325684</v>
      </c>
      <c r="F114" s="127">
        <f t="shared" si="1"/>
        <v>0</v>
      </c>
    </row>
    <row r="115" spans="1:6" ht="30" hidden="1" x14ac:dyDescent="0.25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3">
        <v>2.7999999523162842</v>
      </c>
      <c r="F115" s="127">
        <f t="shared" si="1"/>
        <v>0</v>
      </c>
    </row>
    <row r="116" spans="1:6" ht="30" hidden="1" x14ac:dyDescent="0.25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6">
        <v>0.27799999713897705</v>
      </c>
      <c r="F116" s="127">
        <f t="shared" si="1"/>
        <v>0</v>
      </c>
    </row>
    <row r="117" spans="1:6" ht="30" hidden="1" x14ac:dyDescent="0.25">
      <c r="A117" s="5" t="s">
        <v>241</v>
      </c>
      <c r="B117" s="14" t="s">
        <v>242</v>
      </c>
      <c r="C117" s="19" t="s">
        <v>33</v>
      </c>
      <c r="D117" s="35">
        <v>2</v>
      </c>
      <c r="E117" s="43">
        <v>2</v>
      </c>
      <c r="F117" s="127">
        <f t="shared" si="1"/>
        <v>0</v>
      </c>
    </row>
    <row r="118" spans="1:6" ht="30" hidden="1" x14ac:dyDescent="0.25">
      <c r="A118" s="5" t="s">
        <v>243</v>
      </c>
      <c r="B118" s="14" t="s">
        <v>244</v>
      </c>
      <c r="C118" s="19"/>
      <c r="D118" s="34">
        <v>0</v>
      </c>
      <c r="E118" s="42">
        <v>0</v>
      </c>
      <c r="F118" s="127">
        <f t="shared" si="1"/>
        <v>0</v>
      </c>
    </row>
    <row r="119" spans="1:6" ht="30" hidden="1" x14ac:dyDescent="0.25">
      <c r="A119" s="5" t="s">
        <v>245</v>
      </c>
      <c r="B119" s="14" t="s">
        <v>246</v>
      </c>
      <c r="C119" s="19" t="s">
        <v>30</v>
      </c>
      <c r="D119" s="37">
        <v>207.98780822753906</v>
      </c>
      <c r="E119" s="45">
        <v>207.98780822753906</v>
      </c>
      <c r="F119" s="127">
        <f t="shared" si="1"/>
        <v>0</v>
      </c>
    </row>
    <row r="120" spans="1:6" ht="30" hidden="1" x14ac:dyDescent="0.25">
      <c r="A120" s="5" t="s">
        <v>247</v>
      </c>
      <c r="B120" s="14" t="s">
        <v>248</v>
      </c>
      <c r="C120" s="19"/>
      <c r="D120" s="38">
        <v>0.10000000149011612</v>
      </c>
      <c r="E120" s="46">
        <v>0.10000000149011612</v>
      </c>
      <c r="F120" s="127">
        <f t="shared" si="1"/>
        <v>0</v>
      </c>
    </row>
    <row r="121" spans="1:6" ht="30" hidden="1" x14ac:dyDescent="0.25">
      <c r="A121" s="5" t="s">
        <v>249</v>
      </c>
      <c r="B121" s="14" t="s">
        <v>250</v>
      </c>
      <c r="C121" s="19"/>
      <c r="D121" s="38">
        <v>0.75</v>
      </c>
      <c r="E121" s="46">
        <v>0.75</v>
      </c>
      <c r="F121" s="127">
        <f t="shared" si="1"/>
        <v>0</v>
      </c>
    </row>
    <row r="122" spans="1:6" ht="30" hidden="1" x14ac:dyDescent="0.25">
      <c r="A122" s="5" t="s">
        <v>251</v>
      </c>
      <c r="B122" s="14" t="s">
        <v>252</v>
      </c>
      <c r="C122" s="19"/>
      <c r="D122" s="38">
        <v>0.15000000596046448</v>
      </c>
      <c r="E122" s="46">
        <v>0.15000000596046448</v>
      </c>
      <c r="F122" s="127">
        <f t="shared" si="1"/>
        <v>0</v>
      </c>
    </row>
    <row r="123" spans="1:6" ht="30" hidden="1" x14ac:dyDescent="0.25">
      <c r="A123" s="5" t="s">
        <v>253</v>
      </c>
      <c r="B123" s="14" t="s">
        <v>254</v>
      </c>
      <c r="C123" s="19" t="s">
        <v>212</v>
      </c>
      <c r="D123" s="36">
        <v>60.360340118408203</v>
      </c>
      <c r="E123" s="44">
        <v>60.360340118408203</v>
      </c>
      <c r="F123" s="127">
        <f t="shared" si="1"/>
        <v>0</v>
      </c>
    </row>
    <row r="124" spans="1:6" ht="30" hidden="1" x14ac:dyDescent="0.25">
      <c r="A124" s="5" t="s">
        <v>255</v>
      </c>
      <c r="B124" s="14" t="s">
        <v>256</v>
      </c>
      <c r="C124" s="19" t="s">
        <v>212</v>
      </c>
      <c r="D124" s="37">
        <v>526.3125</v>
      </c>
      <c r="E124" s="45">
        <v>526.3125</v>
      </c>
      <c r="F124" s="127">
        <f t="shared" si="1"/>
        <v>0</v>
      </c>
    </row>
    <row r="125" spans="1:6" ht="30" hidden="1" x14ac:dyDescent="0.25">
      <c r="A125" s="5" t="s">
        <v>257</v>
      </c>
      <c r="B125" s="14" t="s">
        <v>258</v>
      </c>
      <c r="C125" s="19" t="s">
        <v>217</v>
      </c>
      <c r="D125" s="34">
        <v>3020.074951171875</v>
      </c>
      <c r="E125" s="42">
        <v>3020.074951171875</v>
      </c>
      <c r="F125" s="127">
        <f t="shared" si="1"/>
        <v>0</v>
      </c>
    </row>
    <row r="126" spans="1:6" ht="30" hidden="1" x14ac:dyDescent="0.25">
      <c r="A126" s="5" t="s">
        <v>259</v>
      </c>
      <c r="B126" s="14" t="s">
        <v>260</v>
      </c>
      <c r="C126" s="19" t="s">
        <v>217</v>
      </c>
      <c r="D126" s="37">
        <v>142.72117614746094</v>
      </c>
      <c r="E126" s="45">
        <v>142.72117614746094</v>
      </c>
      <c r="F126" s="127">
        <f t="shared" si="1"/>
        <v>0</v>
      </c>
    </row>
    <row r="127" spans="1:6" ht="30" hidden="1" x14ac:dyDescent="0.25">
      <c r="A127" s="5" t="s">
        <v>261</v>
      </c>
      <c r="B127" s="14" t="s">
        <v>262</v>
      </c>
      <c r="C127" s="19" t="s">
        <v>217</v>
      </c>
      <c r="D127" s="34">
        <v>0</v>
      </c>
      <c r="E127" s="42">
        <v>0</v>
      </c>
      <c r="F127" s="127">
        <f t="shared" si="1"/>
        <v>0</v>
      </c>
    </row>
    <row r="128" spans="1:6" ht="30" hidden="1" x14ac:dyDescent="0.25">
      <c r="A128" s="5" t="s">
        <v>263</v>
      </c>
      <c r="B128" s="14" t="s">
        <v>264</v>
      </c>
      <c r="C128" s="19"/>
      <c r="D128" s="35">
        <v>1</v>
      </c>
      <c r="E128" s="43">
        <v>1</v>
      </c>
      <c r="F128" s="127">
        <f t="shared" si="1"/>
        <v>0</v>
      </c>
    </row>
    <row r="129" spans="1:6" ht="30" hidden="1" x14ac:dyDescent="0.25">
      <c r="A129" s="5" t="s">
        <v>265</v>
      </c>
      <c r="B129" s="14" t="s">
        <v>266</v>
      </c>
      <c r="C129" s="19" t="s">
        <v>226</v>
      </c>
      <c r="D129" s="38">
        <v>3.5291589796543121E-2</v>
      </c>
      <c r="E129" s="46">
        <v>3.5291589796543121E-2</v>
      </c>
      <c r="F129" s="127">
        <f t="shared" si="1"/>
        <v>0</v>
      </c>
    </row>
    <row r="130" spans="1:6" ht="30" hidden="1" x14ac:dyDescent="0.25">
      <c r="A130" s="5" t="s">
        <v>267</v>
      </c>
      <c r="B130" s="14" t="s">
        <v>268</v>
      </c>
      <c r="C130" s="19"/>
      <c r="D130" s="38">
        <v>0.80000001192092896</v>
      </c>
      <c r="E130" s="46">
        <v>0.80000001192092896</v>
      </c>
      <c r="F130" s="127">
        <f t="shared" si="1"/>
        <v>0</v>
      </c>
    </row>
    <row r="131" spans="1:6" ht="30" hidden="1" x14ac:dyDescent="0.25">
      <c r="A131" s="5" t="s">
        <v>269</v>
      </c>
      <c r="B131" s="14" t="s">
        <v>270</v>
      </c>
      <c r="C131" s="19"/>
      <c r="D131" s="38">
        <v>0.72000002861022949</v>
      </c>
      <c r="E131" s="46">
        <v>0.72000002861022949</v>
      </c>
      <c r="F131" s="127">
        <f t="shared" si="1"/>
        <v>0</v>
      </c>
    </row>
    <row r="132" spans="1:6" ht="30" hidden="1" x14ac:dyDescent="0.25">
      <c r="A132" s="5" t="s">
        <v>271</v>
      </c>
      <c r="B132" s="14" t="s">
        <v>272</v>
      </c>
      <c r="C132" s="19" t="s">
        <v>30</v>
      </c>
      <c r="D132" s="37">
        <v>174.83876037597656</v>
      </c>
      <c r="E132" s="45">
        <v>174.83876037597656</v>
      </c>
      <c r="F132" s="127">
        <f t="shared" si="1"/>
        <v>0</v>
      </c>
    </row>
    <row r="133" spans="1:6" ht="30" hidden="1" x14ac:dyDescent="0.25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6">
        <v>0.37999999523162842</v>
      </c>
      <c r="F133" s="127">
        <f t="shared" si="1"/>
        <v>0</v>
      </c>
    </row>
    <row r="134" spans="1:6" ht="30" hidden="1" x14ac:dyDescent="0.25">
      <c r="A134" s="5" t="s">
        <v>275</v>
      </c>
      <c r="B134" s="14" t="s">
        <v>276</v>
      </c>
      <c r="C134" s="19" t="s">
        <v>30</v>
      </c>
      <c r="D134" s="35">
        <v>2.5</v>
      </c>
      <c r="E134" s="43">
        <v>2.5</v>
      </c>
      <c r="F134" s="127">
        <f t="shared" si="1"/>
        <v>0</v>
      </c>
    </row>
    <row r="135" spans="1:6" ht="30" hidden="1" x14ac:dyDescent="0.25">
      <c r="A135" s="5" t="s">
        <v>277</v>
      </c>
      <c r="B135" s="14" t="s">
        <v>278</v>
      </c>
      <c r="C135" s="19" t="s">
        <v>30</v>
      </c>
      <c r="D135" s="36">
        <v>20</v>
      </c>
      <c r="E135" s="44">
        <v>20</v>
      </c>
      <c r="F135" s="127">
        <f t="shared" si="1"/>
        <v>0</v>
      </c>
    </row>
    <row r="136" spans="1:6" ht="30" hidden="1" x14ac:dyDescent="0.25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6">
        <v>0.30000001192092896</v>
      </c>
      <c r="F136" s="127">
        <f t="shared" si="1"/>
        <v>0</v>
      </c>
    </row>
    <row r="137" spans="1:6" ht="30" hidden="1" x14ac:dyDescent="0.25">
      <c r="A137" s="5" t="s">
        <v>281</v>
      </c>
      <c r="B137" s="14" t="s">
        <v>282</v>
      </c>
      <c r="C137" s="19" t="s">
        <v>33</v>
      </c>
      <c r="D137" s="35">
        <v>2</v>
      </c>
      <c r="E137" s="43">
        <v>2</v>
      </c>
      <c r="F137" s="127">
        <f t="shared" ref="F137:F200" si="2">ABS(D137-E137)</f>
        <v>0</v>
      </c>
    </row>
    <row r="138" spans="1:6" ht="30" hidden="1" x14ac:dyDescent="0.25">
      <c r="A138" s="5" t="s">
        <v>283</v>
      </c>
      <c r="B138" s="14" t="s">
        <v>284</v>
      </c>
      <c r="C138" s="19"/>
      <c r="D138" s="34">
        <v>0</v>
      </c>
      <c r="E138" s="42">
        <v>0</v>
      </c>
      <c r="F138" s="127">
        <f t="shared" si="2"/>
        <v>0</v>
      </c>
    </row>
    <row r="139" spans="1:6" ht="30" hidden="1" x14ac:dyDescent="0.25">
      <c r="A139" s="5" t="s">
        <v>285</v>
      </c>
      <c r="B139" s="14" t="s">
        <v>286</v>
      </c>
      <c r="C139" s="19" t="s">
        <v>30</v>
      </c>
      <c r="D139" s="37">
        <v>174.83876037597656</v>
      </c>
      <c r="E139" s="45">
        <v>174.83876037597656</v>
      </c>
      <c r="F139" s="127">
        <f t="shared" si="2"/>
        <v>0</v>
      </c>
    </row>
    <row r="140" spans="1:6" ht="30" hidden="1" x14ac:dyDescent="0.25">
      <c r="A140" s="5" t="s">
        <v>287</v>
      </c>
      <c r="B140" s="14" t="s">
        <v>288</v>
      </c>
      <c r="C140" s="19"/>
      <c r="D140" s="38">
        <v>0.10000000149011612</v>
      </c>
      <c r="E140" s="46">
        <v>0.10000000149011612</v>
      </c>
      <c r="F140" s="127">
        <f t="shared" si="2"/>
        <v>0</v>
      </c>
    </row>
    <row r="141" spans="1:6" ht="30" hidden="1" x14ac:dyDescent="0.25">
      <c r="A141" s="5" t="s">
        <v>289</v>
      </c>
      <c r="B141" s="14" t="s">
        <v>290</v>
      </c>
      <c r="C141" s="19"/>
      <c r="D141" s="38">
        <v>0.75</v>
      </c>
      <c r="E141" s="46">
        <v>0.75</v>
      </c>
      <c r="F141" s="127">
        <f t="shared" si="2"/>
        <v>0</v>
      </c>
    </row>
    <row r="142" spans="1:6" ht="30" hidden="1" x14ac:dyDescent="0.25">
      <c r="A142" s="5" t="s">
        <v>291</v>
      </c>
      <c r="B142" s="14" t="s">
        <v>292</v>
      </c>
      <c r="C142" s="19"/>
      <c r="D142" s="38">
        <v>0.15000000596046448</v>
      </c>
      <c r="E142" s="46">
        <v>0.15000000596046448</v>
      </c>
      <c r="F142" s="127">
        <f t="shared" si="2"/>
        <v>0</v>
      </c>
    </row>
    <row r="143" spans="1:6" ht="30" hidden="1" x14ac:dyDescent="0.25">
      <c r="A143" s="5" t="s">
        <v>293</v>
      </c>
      <c r="B143" s="14" t="s">
        <v>294</v>
      </c>
      <c r="C143" s="19" t="s">
        <v>212</v>
      </c>
      <c r="D143" s="36">
        <v>74.351425170898437</v>
      </c>
      <c r="E143" s="44">
        <v>74.351425170898437</v>
      </c>
      <c r="F143" s="127">
        <f t="shared" si="2"/>
        <v>0</v>
      </c>
    </row>
    <row r="144" spans="1:6" ht="30" hidden="1" x14ac:dyDescent="0.25">
      <c r="A144" s="5" t="s">
        <v>295</v>
      </c>
      <c r="B144" s="14" t="s">
        <v>296</v>
      </c>
      <c r="C144" s="19" t="s">
        <v>212</v>
      </c>
      <c r="D144" s="37">
        <v>526.3125</v>
      </c>
      <c r="E144" s="45">
        <v>526.3125</v>
      </c>
      <c r="F144" s="127">
        <f t="shared" si="2"/>
        <v>0</v>
      </c>
    </row>
    <row r="145" spans="1:6" ht="30" hidden="1" x14ac:dyDescent="0.25">
      <c r="A145" s="5" t="s">
        <v>297</v>
      </c>
      <c r="B145" s="14" t="s">
        <v>298</v>
      </c>
      <c r="C145" s="19" t="s">
        <v>217</v>
      </c>
      <c r="D145" s="37">
        <v>2412.756591796875</v>
      </c>
      <c r="E145" s="45">
        <v>2412.756591796875</v>
      </c>
      <c r="F145" s="127">
        <f t="shared" si="2"/>
        <v>0</v>
      </c>
    </row>
    <row r="146" spans="1:6" ht="30" hidden="1" x14ac:dyDescent="0.25">
      <c r="A146" s="5" t="s">
        <v>299</v>
      </c>
      <c r="B146" s="14" t="s">
        <v>300</v>
      </c>
      <c r="C146" s="19" t="s">
        <v>217</v>
      </c>
      <c r="D146" s="37">
        <v>203.96296691894531</v>
      </c>
      <c r="E146" s="45">
        <v>203.96296691894531</v>
      </c>
      <c r="F146" s="127">
        <f t="shared" si="2"/>
        <v>0</v>
      </c>
    </row>
    <row r="147" spans="1:6" ht="30" hidden="1" x14ac:dyDescent="0.25">
      <c r="A147" s="5" t="s">
        <v>301</v>
      </c>
      <c r="B147" s="14" t="s">
        <v>302</v>
      </c>
      <c r="C147" s="19" t="s">
        <v>217</v>
      </c>
      <c r="D147" s="34">
        <v>0</v>
      </c>
      <c r="E147" s="42">
        <v>0</v>
      </c>
      <c r="F147" s="127">
        <f t="shared" si="2"/>
        <v>0</v>
      </c>
    </row>
    <row r="148" spans="1:6" ht="30" hidden="1" x14ac:dyDescent="0.25">
      <c r="A148" s="5" t="s">
        <v>303</v>
      </c>
      <c r="B148" s="14" t="s">
        <v>304</v>
      </c>
      <c r="C148" s="19"/>
      <c r="D148" s="35">
        <v>1</v>
      </c>
      <c r="E148" s="43">
        <v>1</v>
      </c>
      <c r="F148" s="127">
        <f t="shared" si="2"/>
        <v>0</v>
      </c>
    </row>
    <row r="149" spans="1:6" ht="30" hidden="1" x14ac:dyDescent="0.25">
      <c r="A149" s="5" t="s">
        <v>305</v>
      </c>
      <c r="B149" s="14" t="s">
        <v>306</v>
      </c>
      <c r="C149" s="19" t="s">
        <v>226</v>
      </c>
      <c r="D149" s="38">
        <v>3.5997364670038223E-2</v>
      </c>
      <c r="E149" s="46">
        <v>3.5997364670038223E-2</v>
      </c>
      <c r="F149" s="127">
        <f t="shared" si="2"/>
        <v>0</v>
      </c>
    </row>
    <row r="150" spans="1:6" ht="30" hidden="1" x14ac:dyDescent="0.25">
      <c r="A150" s="5" t="s">
        <v>307</v>
      </c>
      <c r="B150" s="14" t="s">
        <v>308</v>
      </c>
      <c r="C150" s="19"/>
      <c r="D150" s="38">
        <v>0.80000001192092896</v>
      </c>
      <c r="E150" s="46">
        <v>0.80000001192092896</v>
      </c>
      <c r="F150" s="127">
        <f t="shared" si="2"/>
        <v>0</v>
      </c>
    </row>
    <row r="151" spans="1:6" ht="30" hidden="1" x14ac:dyDescent="0.25">
      <c r="A151" s="5" t="s">
        <v>309</v>
      </c>
      <c r="B151" s="14" t="s">
        <v>310</v>
      </c>
      <c r="C151" s="19"/>
      <c r="D151" s="38">
        <v>0.72000002861022949</v>
      </c>
      <c r="E151" s="46">
        <v>0.72000002861022949</v>
      </c>
      <c r="F151" s="127">
        <f t="shared" si="2"/>
        <v>0</v>
      </c>
    </row>
    <row r="152" spans="1:6" ht="30" hidden="1" x14ac:dyDescent="0.25">
      <c r="A152" s="5" t="s">
        <v>311</v>
      </c>
      <c r="B152" s="14" t="s">
        <v>312</v>
      </c>
      <c r="C152" s="19" t="s">
        <v>30</v>
      </c>
      <c r="D152" s="36">
        <v>58.198368072509766</v>
      </c>
      <c r="E152" s="44">
        <v>58.198368072509766</v>
      </c>
      <c r="F152" s="127">
        <f t="shared" si="2"/>
        <v>0</v>
      </c>
    </row>
    <row r="153" spans="1:6" ht="30" hidden="1" x14ac:dyDescent="0.25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3">
        <v>5.5999999046325684</v>
      </c>
      <c r="F153" s="127">
        <f t="shared" si="2"/>
        <v>0</v>
      </c>
    </row>
    <row r="154" spans="1:6" ht="30" hidden="1" x14ac:dyDescent="0.25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3">
        <v>2.7999999523162842</v>
      </c>
      <c r="F154" s="127">
        <f t="shared" si="2"/>
        <v>0</v>
      </c>
    </row>
    <row r="155" spans="1:6" ht="30" hidden="1" x14ac:dyDescent="0.25">
      <c r="A155" s="5" t="s">
        <v>317</v>
      </c>
      <c r="B155" s="14" t="s">
        <v>318</v>
      </c>
      <c r="C155" s="19" t="s">
        <v>30</v>
      </c>
      <c r="D155" s="36">
        <v>20</v>
      </c>
      <c r="E155" s="44">
        <v>20</v>
      </c>
      <c r="F155" s="127">
        <f t="shared" si="2"/>
        <v>0</v>
      </c>
    </row>
    <row r="156" spans="1:6" ht="30" hidden="1" x14ac:dyDescent="0.25">
      <c r="A156" s="5" t="s">
        <v>319</v>
      </c>
      <c r="B156" s="14" t="s">
        <v>320</v>
      </c>
      <c r="C156" s="19" t="s">
        <v>30</v>
      </c>
      <c r="D156" s="35">
        <v>2.5</v>
      </c>
      <c r="E156" s="43">
        <v>2.5</v>
      </c>
      <c r="F156" s="127">
        <f t="shared" si="2"/>
        <v>0</v>
      </c>
    </row>
    <row r="157" spans="1:6" ht="30" hidden="1" x14ac:dyDescent="0.25">
      <c r="A157" s="5" t="s">
        <v>321</v>
      </c>
      <c r="B157" s="14" t="s">
        <v>322</v>
      </c>
      <c r="C157" s="19" t="s">
        <v>33</v>
      </c>
      <c r="D157" s="35">
        <v>2</v>
      </c>
      <c r="E157" s="43">
        <v>2</v>
      </c>
      <c r="F157" s="127">
        <f t="shared" si="2"/>
        <v>0</v>
      </c>
    </row>
    <row r="158" spans="1:6" ht="30" hidden="1" x14ac:dyDescent="0.25">
      <c r="A158" s="5" t="s">
        <v>323</v>
      </c>
      <c r="B158" s="14" t="s">
        <v>324</v>
      </c>
      <c r="C158" s="19"/>
      <c r="D158" s="34">
        <v>0</v>
      </c>
      <c r="E158" s="42">
        <v>0</v>
      </c>
      <c r="F158" s="127">
        <f t="shared" si="2"/>
        <v>0</v>
      </c>
    </row>
    <row r="159" spans="1:6" ht="30" hidden="1" x14ac:dyDescent="0.25">
      <c r="A159" s="5" t="s">
        <v>325</v>
      </c>
      <c r="B159" s="14" t="s">
        <v>326</v>
      </c>
      <c r="C159" s="19" t="s">
        <v>30</v>
      </c>
      <c r="D159" s="36">
        <v>58.198368072509766</v>
      </c>
      <c r="E159" s="44">
        <v>58.198368072509766</v>
      </c>
      <c r="F159" s="127">
        <f t="shared" si="2"/>
        <v>0</v>
      </c>
    </row>
    <row r="160" spans="1:6" ht="30" hidden="1" x14ac:dyDescent="0.25">
      <c r="A160" s="5" t="s">
        <v>327</v>
      </c>
      <c r="B160" s="14" t="s">
        <v>328</v>
      </c>
      <c r="C160" s="19"/>
      <c r="D160" s="38">
        <v>0.10000000149011612</v>
      </c>
      <c r="E160" s="46">
        <v>0.10000000149011612</v>
      </c>
      <c r="F160" s="127">
        <f t="shared" si="2"/>
        <v>0</v>
      </c>
    </row>
    <row r="161" spans="1:6" ht="30" hidden="1" x14ac:dyDescent="0.25">
      <c r="A161" s="5" t="s">
        <v>329</v>
      </c>
      <c r="B161" s="14" t="s">
        <v>330</v>
      </c>
      <c r="C161" s="19"/>
      <c r="D161" s="38">
        <v>0.75</v>
      </c>
      <c r="E161" s="46">
        <v>0.75</v>
      </c>
      <c r="F161" s="127">
        <f t="shared" si="2"/>
        <v>0</v>
      </c>
    </row>
    <row r="162" spans="1:6" ht="30" hidden="1" x14ac:dyDescent="0.25">
      <c r="A162" s="5" t="s">
        <v>331</v>
      </c>
      <c r="B162" s="14" t="s">
        <v>332</v>
      </c>
      <c r="C162" s="19"/>
      <c r="D162" s="38">
        <v>0.15000000596046448</v>
      </c>
      <c r="E162" s="46">
        <v>0.15000000596046448</v>
      </c>
      <c r="F162" s="127">
        <f t="shared" si="2"/>
        <v>0</v>
      </c>
    </row>
    <row r="163" spans="1:6" ht="30" hidden="1" x14ac:dyDescent="0.25">
      <c r="A163" s="5" t="s">
        <v>333</v>
      </c>
      <c r="B163" s="14" t="s">
        <v>334</v>
      </c>
      <c r="C163" s="19" t="s">
        <v>212</v>
      </c>
      <c r="D163" s="36">
        <v>52.934223175048828</v>
      </c>
      <c r="E163" s="44">
        <v>52.934223175048828</v>
      </c>
      <c r="F163" s="127">
        <f t="shared" si="2"/>
        <v>0</v>
      </c>
    </row>
    <row r="164" spans="1:6" ht="30" hidden="1" x14ac:dyDescent="0.25">
      <c r="A164" s="5" t="s">
        <v>335</v>
      </c>
      <c r="B164" s="14" t="s">
        <v>336</v>
      </c>
      <c r="C164" s="19" t="s">
        <v>212</v>
      </c>
      <c r="D164" s="37">
        <v>430.3271484375</v>
      </c>
      <c r="E164" s="45">
        <v>430.3271484375</v>
      </c>
      <c r="F164" s="127">
        <f t="shared" si="2"/>
        <v>0</v>
      </c>
    </row>
    <row r="165" spans="1:6" ht="30" hidden="1" x14ac:dyDescent="0.25">
      <c r="A165" s="5" t="s">
        <v>337</v>
      </c>
      <c r="B165" s="14" t="s">
        <v>338</v>
      </c>
      <c r="C165" s="19" t="s">
        <v>217</v>
      </c>
      <c r="D165" s="37">
        <v>610.2789306640625</v>
      </c>
      <c r="E165" s="45">
        <v>610.2789306640625</v>
      </c>
      <c r="F165" s="127">
        <f t="shared" si="2"/>
        <v>0</v>
      </c>
    </row>
    <row r="166" spans="1:6" ht="30" hidden="1" x14ac:dyDescent="0.25">
      <c r="A166" s="5" t="s">
        <v>339</v>
      </c>
      <c r="B166" s="14" t="s">
        <v>340</v>
      </c>
      <c r="C166" s="19" t="s">
        <v>217</v>
      </c>
      <c r="D166" s="37">
        <v>134.18972778320312</v>
      </c>
      <c r="E166" s="45">
        <v>134.18972778320312</v>
      </c>
      <c r="F166" s="127">
        <f t="shared" si="2"/>
        <v>0</v>
      </c>
    </row>
    <row r="167" spans="1:6" ht="30" hidden="1" x14ac:dyDescent="0.25">
      <c r="A167" s="5" t="s">
        <v>341</v>
      </c>
      <c r="B167" s="14" t="s">
        <v>342</v>
      </c>
      <c r="C167" s="19" t="s">
        <v>217</v>
      </c>
      <c r="D167" s="34">
        <v>0</v>
      </c>
      <c r="E167" s="42">
        <v>0</v>
      </c>
      <c r="F167" s="127">
        <f t="shared" si="2"/>
        <v>0</v>
      </c>
    </row>
    <row r="168" spans="1:6" ht="30" hidden="1" x14ac:dyDescent="0.25">
      <c r="A168" s="5" t="s">
        <v>343</v>
      </c>
      <c r="B168" s="14" t="s">
        <v>344</v>
      </c>
      <c r="C168" s="19"/>
      <c r="D168" s="35">
        <v>1</v>
      </c>
      <c r="E168" s="43">
        <v>1</v>
      </c>
      <c r="F168" s="127">
        <f t="shared" si="2"/>
        <v>0</v>
      </c>
    </row>
    <row r="169" spans="1:6" ht="30" hidden="1" x14ac:dyDescent="0.25">
      <c r="A169" s="5" t="s">
        <v>345</v>
      </c>
      <c r="B169" s="14" t="s">
        <v>346</v>
      </c>
      <c r="C169" s="19" t="s">
        <v>226</v>
      </c>
      <c r="D169" s="40">
        <v>3.2632728107273579E-3</v>
      </c>
      <c r="E169" s="48">
        <v>3.2632728107273579E-3</v>
      </c>
      <c r="F169" s="127">
        <f t="shared" si="2"/>
        <v>0</v>
      </c>
    </row>
    <row r="170" spans="1:6" ht="30" hidden="1" x14ac:dyDescent="0.25">
      <c r="A170" s="5" t="s">
        <v>347</v>
      </c>
      <c r="B170" s="14" t="s">
        <v>348</v>
      </c>
      <c r="C170" s="19"/>
      <c r="D170" s="38">
        <v>0.80000001192092896</v>
      </c>
      <c r="E170" s="46">
        <v>0.80000001192092896</v>
      </c>
      <c r="F170" s="127">
        <f t="shared" si="2"/>
        <v>0</v>
      </c>
    </row>
    <row r="171" spans="1:6" ht="30" hidden="1" x14ac:dyDescent="0.25">
      <c r="A171" s="5" t="s">
        <v>349</v>
      </c>
      <c r="B171" s="14" t="s">
        <v>350</v>
      </c>
      <c r="C171" s="19"/>
      <c r="D171" s="38">
        <v>0.72000002861022949</v>
      </c>
      <c r="E171" s="46">
        <v>0.72000002861022949</v>
      </c>
      <c r="F171" s="127">
        <f t="shared" si="2"/>
        <v>0</v>
      </c>
    </row>
    <row r="172" spans="1:6" ht="30" hidden="1" x14ac:dyDescent="0.25">
      <c r="A172" s="5" t="s">
        <v>351</v>
      </c>
      <c r="B172" s="14" t="s">
        <v>352</v>
      </c>
      <c r="C172" s="19" t="s">
        <v>30</v>
      </c>
      <c r="D172" s="36">
        <v>75.224296569824219</v>
      </c>
      <c r="E172" s="44">
        <v>75.224296569824219</v>
      </c>
      <c r="F172" s="127">
        <f t="shared" si="2"/>
        <v>0</v>
      </c>
    </row>
    <row r="173" spans="1:6" ht="30" hidden="1" x14ac:dyDescent="0.25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3">
        <v>5.5999999046325684</v>
      </c>
      <c r="F173" s="127">
        <f t="shared" si="2"/>
        <v>0</v>
      </c>
    </row>
    <row r="174" spans="1:6" ht="30" hidden="1" x14ac:dyDescent="0.25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3">
        <v>2.7999999523162842</v>
      </c>
      <c r="F174" s="127">
        <f t="shared" si="2"/>
        <v>0</v>
      </c>
    </row>
    <row r="175" spans="1:6" ht="30" hidden="1" x14ac:dyDescent="0.25">
      <c r="A175" s="5" t="s">
        <v>357</v>
      </c>
      <c r="B175" s="14" t="s">
        <v>358</v>
      </c>
      <c r="C175" s="19" t="s">
        <v>30</v>
      </c>
      <c r="D175" s="36">
        <v>20</v>
      </c>
      <c r="E175" s="44">
        <v>20</v>
      </c>
      <c r="F175" s="127">
        <f t="shared" si="2"/>
        <v>0</v>
      </c>
    </row>
    <row r="176" spans="1:6" ht="30" hidden="1" x14ac:dyDescent="0.25">
      <c r="A176" s="5" t="s">
        <v>359</v>
      </c>
      <c r="B176" s="14" t="s">
        <v>360</v>
      </c>
      <c r="C176" s="19" t="s">
        <v>30</v>
      </c>
      <c r="D176" s="35">
        <v>2.5</v>
      </c>
      <c r="E176" s="43">
        <v>2.5</v>
      </c>
      <c r="F176" s="127">
        <f t="shared" si="2"/>
        <v>0</v>
      </c>
    </row>
    <row r="177" spans="1:6" ht="30" hidden="1" x14ac:dyDescent="0.25">
      <c r="A177" s="5" t="s">
        <v>361</v>
      </c>
      <c r="B177" s="14" t="s">
        <v>362</v>
      </c>
      <c r="C177" s="19" t="s">
        <v>33</v>
      </c>
      <c r="D177" s="35">
        <v>2</v>
      </c>
      <c r="E177" s="43">
        <v>2</v>
      </c>
      <c r="F177" s="127">
        <f t="shared" si="2"/>
        <v>0</v>
      </c>
    </row>
    <row r="178" spans="1:6" ht="30" hidden="1" x14ac:dyDescent="0.25">
      <c r="A178" s="5" t="s">
        <v>363</v>
      </c>
      <c r="B178" s="14" t="s">
        <v>364</v>
      </c>
      <c r="C178" s="19"/>
      <c r="D178" s="34">
        <v>0</v>
      </c>
      <c r="E178" s="42">
        <v>0</v>
      </c>
      <c r="F178" s="127">
        <f t="shared" si="2"/>
        <v>0</v>
      </c>
    </row>
    <row r="179" spans="1:6" ht="30" hidden="1" x14ac:dyDescent="0.25">
      <c r="A179" s="5" t="s">
        <v>365</v>
      </c>
      <c r="B179" s="14" t="s">
        <v>366</v>
      </c>
      <c r="C179" s="19" t="s">
        <v>30</v>
      </c>
      <c r="D179" s="36">
        <v>75.224266052246094</v>
      </c>
      <c r="E179" s="44">
        <v>75.224266052246094</v>
      </c>
      <c r="F179" s="127">
        <f t="shared" si="2"/>
        <v>0</v>
      </c>
    </row>
    <row r="180" spans="1:6" ht="30" hidden="1" x14ac:dyDescent="0.25">
      <c r="A180" s="5" t="s">
        <v>367</v>
      </c>
      <c r="B180" s="14" t="s">
        <v>368</v>
      </c>
      <c r="C180" s="19"/>
      <c r="D180" s="38">
        <v>0.10000000149011612</v>
      </c>
      <c r="E180" s="46">
        <v>0.10000000149011612</v>
      </c>
      <c r="F180" s="127">
        <f t="shared" si="2"/>
        <v>0</v>
      </c>
    </row>
    <row r="181" spans="1:6" ht="30" hidden="1" x14ac:dyDescent="0.25">
      <c r="A181" s="5" t="s">
        <v>369</v>
      </c>
      <c r="B181" s="14" t="s">
        <v>370</v>
      </c>
      <c r="C181" s="19"/>
      <c r="D181" s="38">
        <v>0.75</v>
      </c>
      <c r="E181" s="46">
        <v>0.75</v>
      </c>
      <c r="F181" s="127">
        <f t="shared" si="2"/>
        <v>0</v>
      </c>
    </row>
    <row r="182" spans="1:6" ht="30" hidden="1" x14ac:dyDescent="0.25">
      <c r="A182" s="5" t="s">
        <v>371</v>
      </c>
      <c r="B182" s="14" t="s">
        <v>372</v>
      </c>
      <c r="C182" s="19"/>
      <c r="D182" s="38">
        <v>0.15000000596046448</v>
      </c>
      <c r="E182" s="46">
        <v>0.15000000596046448</v>
      </c>
      <c r="F182" s="127">
        <f t="shared" si="2"/>
        <v>0</v>
      </c>
    </row>
    <row r="183" spans="1:6" ht="30" hidden="1" x14ac:dyDescent="0.25">
      <c r="A183" s="5" t="s">
        <v>373</v>
      </c>
      <c r="B183" s="14" t="s">
        <v>374</v>
      </c>
      <c r="C183" s="19" t="s">
        <v>212</v>
      </c>
      <c r="D183" s="36">
        <v>42.368690490722656</v>
      </c>
      <c r="E183" s="44">
        <v>42.368690490722656</v>
      </c>
      <c r="F183" s="127">
        <f t="shared" si="2"/>
        <v>0</v>
      </c>
    </row>
    <row r="184" spans="1:6" ht="30" hidden="1" x14ac:dyDescent="0.25">
      <c r="A184" s="5" t="s">
        <v>375</v>
      </c>
      <c r="B184" s="14" t="s">
        <v>376</v>
      </c>
      <c r="C184" s="19" t="s">
        <v>212</v>
      </c>
      <c r="D184" s="37">
        <v>430.3271484375</v>
      </c>
      <c r="E184" s="45">
        <v>430.3271484375</v>
      </c>
      <c r="F184" s="127">
        <f t="shared" si="2"/>
        <v>0</v>
      </c>
    </row>
    <row r="185" spans="1:6" ht="30" hidden="1" x14ac:dyDescent="0.25">
      <c r="A185" s="5" t="s">
        <v>377</v>
      </c>
      <c r="B185" s="14" t="s">
        <v>378</v>
      </c>
      <c r="C185" s="19" t="s">
        <v>217</v>
      </c>
      <c r="D185" s="37">
        <v>653.34893798828125</v>
      </c>
      <c r="E185" s="45">
        <v>653.34893798828125</v>
      </c>
      <c r="F185" s="127">
        <f t="shared" si="2"/>
        <v>0</v>
      </c>
    </row>
    <row r="186" spans="1:6" ht="30" hidden="1" x14ac:dyDescent="0.25">
      <c r="A186" s="5" t="s">
        <v>379</v>
      </c>
      <c r="B186" s="14" t="s">
        <v>380</v>
      </c>
      <c r="C186" s="19" t="s">
        <v>217</v>
      </c>
      <c r="D186" s="37">
        <v>109.32872009277344</v>
      </c>
      <c r="E186" s="45">
        <v>109.32872009277344</v>
      </c>
      <c r="F186" s="127">
        <f t="shared" si="2"/>
        <v>0</v>
      </c>
    </row>
    <row r="187" spans="1:6" ht="30" hidden="1" x14ac:dyDescent="0.25">
      <c r="A187" s="5" t="s">
        <v>381</v>
      </c>
      <c r="B187" s="14" t="s">
        <v>382</v>
      </c>
      <c r="C187" s="19" t="s">
        <v>217</v>
      </c>
      <c r="D187" s="34">
        <v>0</v>
      </c>
      <c r="E187" s="42">
        <v>0</v>
      </c>
      <c r="F187" s="127">
        <f t="shared" si="2"/>
        <v>0</v>
      </c>
    </row>
    <row r="188" spans="1:6" ht="30" hidden="1" x14ac:dyDescent="0.25">
      <c r="A188" s="5" t="s">
        <v>383</v>
      </c>
      <c r="B188" s="14" t="s">
        <v>384</v>
      </c>
      <c r="C188" s="19"/>
      <c r="D188" s="35">
        <v>1</v>
      </c>
      <c r="E188" s="43">
        <v>1</v>
      </c>
      <c r="F188" s="127">
        <f t="shared" si="2"/>
        <v>0</v>
      </c>
    </row>
    <row r="189" spans="1:6" ht="30" hidden="1" x14ac:dyDescent="0.25">
      <c r="A189" s="5" t="s">
        <v>385</v>
      </c>
      <c r="B189" s="14" t="s">
        <v>386</v>
      </c>
      <c r="C189" s="19" t="s">
        <v>226</v>
      </c>
      <c r="D189" s="40">
        <v>3.1992876902222633E-3</v>
      </c>
      <c r="E189" s="48">
        <v>3.1992876902222633E-3</v>
      </c>
      <c r="F189" s="127">
        <f t="shared" si="2"/>
        <v>0</v>
      </c>
    </row>
    <row r="190" spans="1:6" ht="30" hidden="1" x14ac:dyDescent="0.25">
      <c r="A190" s="5" t="s">
        <v>387</v>
      </c>
      <c r="B190" s="14" t="s">
        <v>388</v>
      </c>
      <c r="C190" s="19"/>
      <c r="D190" s="38">
        <v>0.80000001192092896</v>
      </c>
      <c r="E190" s="46">
        <v>0.80000001192092896</v>
      </c>
      <c r="F190" s="127">
        <f t="shared" si="2"/>
        <v>0</v>
      </c>
    </row>
    <row r="191" spans="1:6" ht="30" hidden="1" x14ac:dyDescent="0.25">
      <c r="A191" s="5" t="s">
        <v>389</v>
      </c>
      <c r="B191" s="14" t="s">
        <v>390</v>
      </c>
      <c r="C191" s="19"/>
      <c r="D191" s="38">
        <v>0.72000002861022949</v>
      </c>
      <c r="E191" s="46">
        <v>0.72000002861022949</v>
      </c>
      <c r="F191" s="127">
        <f t="shared" si="2"/>
        <v>0</v>
      </c>
    </row>
    <row r="192" spans="1:6" ht="30" hidden="1" x14ac:dyDescent="0.25">
      <c r="A192" s="5" t="s">
        <v>391</v>
      </c>
      <c r="B192" s="14" t="s">
        <v>392</v>
      </c>
      <c r="C192" s="19" t="s">
        <v>30</v>
      </c>
      <c r="D192" s="36">
        <v>91.930534362792969</v>
      </c>
      <c r="E192" s="44">
        <v>91.930534362792969</v>
      </c>
      <c r="F192" s="127">
        <f t="shared" si="2"/>
        <v>0</v>
      </c>
    </row>
    <row r="193" spans="1:6" ht="30" hidden="1" x14ac:dyDescent="0.25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3">
        <v>5.6999998092651367</v>
      </c>
      <c r="F193" s="127">
        <f t="shared" si="2"/>
        <v>0</v>
      </c>
    </row>
    <row r="194" spans="1:6" ht="30" hidden="1" x14ac:dyDescent="0.25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3">
        <v>2.7999999523162842</v>
      </c>
      <c r="F194" s="127">
        <f t="shared" si="2"/>
        <v>0</v>
      </c>
    </row>
    <row r="195" spans="1:6" ht="30" hidden="1" x14ac:dyDescent="0.25">
      <c r="A195" s="5" t="s">
        <v>397</v>
      </c>
      <c r="B195" s="14" t="s">
        <v>398</v>
      </c>
      <c r="C195" s="19" t="s">
        <v>30</v>
      </c>
      <c r="D195" s="36">
        <v>20</v>
      </c>
      <c r="E195" s="44">
        <v>20</v>
      </c>
      <c r="F195" s="127">
        <f t="shared" si="2"/>
        <v>0</v>
      </c>
    </row>
    <row r="196" spans="1:6" ht="30" hidden="1" x14ac:dyDescent="0.25">
      <c r="A196" s="5" t="s">
        <v>399</v>
      </c>
      <c r="B196" s="14" t="s">
        <v>400</v>
      </c>
      <c r="C196" s="19" t="s">
        <v>30</v>
      </c>
      <c r="D196" s="35">
        <v>2.5</v>
      </c>
      <c r="E196" s="43">
        <v>2.5</v>
      </c>
      <c r="F196" s="127">
        <f t="shared" si="2"/>
        <v>0</v>
      </c>
    </row>
    <row r="197" spans="1:6" ht="30" hidden="1" x14ac:dyDescent="0.25">
      <c r="A197" s="5" t="s">
        <v>401</v>
      </c>
      <c r="B197" s="14" t="s">
        <v>402</v>
      </c>
      <c r="C197" s="19" t="s">
        <v>33</v>
      </c>
      <c r="D197" s="35">
        <v>2</v>
      </c>
      <c r="E197" s="43">
        <v>2</v>
      </c>
      <c r="F197" s="127">
        <f t="shared" si="2"/>
        <v>0</v>
      </c>
    </row>
    <row r="198" spans="1:6" ht="30" hidden="1" x14ac:dyDescent="0.25">
      <c r="A198" s="5" t="s">
        <v>403</v>
      </c>
      <c r="B198" s="14" t="s">
        <v>404</v>
      </c>
      <c r="C198" s="19"/>
      <c r="D198" s="34">
        <v>0</v>
      </c>
      <c r="E198" s="42">
        <v>0</v>
      </c>
      <c r="F198" s="127">
        <f t="shared" si="2"/>
        <v>0</v>
      </c>
    </row>
    <row r="199" spans="1:6" ht="30" hidden="1" x14ac:dyDescent="0.25">
      <c r="A199" s="5" t="s">
        <v>405</v>
      </c>
      <c r="B199" s="14" t="s">
        <v>406</v>
      </c>
      <c r="C199" s="19" t="s">
        <v>30</v>
      </c>
      <c r="D199" s="36">
        <v>91.930534362792969</v>
      </c>
      <c r="E199" s="44">
        <v>91.930534362792969</v>
      </c>
      <c r="F199" s="127">
        <f t="shared" si="2"/>
        <v>0</v>
      </c>
    </row>
    <row r="200" spans="1:6" ht="30" hidden="1" x14ac:dyDescent="0.25">
      <c r="A200" s="5" t="s">
        <v>407</v>
      </c>
      <c r="B200" s="14" t="s">
        <v>408</v>
      </c>
      <c r="C200" s="19"/>
      <c r="D200" s="38">
        <v>0.10000000149011612</v>
      </c>
      <c r="E200" s="46">
        <v>0.10000000149011612</v>
      </c>
      <c r="F200" s="127">
        <f t="shared" si="2"/>
        <v>0</v>
      </c>
    </row>
    <row r="201" spans="1:6" ht="30" hidden="1" x14ac:dyDescent="0.25">
      <c r="A201" s="5" t="s">
        <v>409</v>
      </c>
      <c r="B201" s="14" t="s">
        <v>410</v>
      </c>
      <c r="C201" s="19"/>
      <c r="D201" s="38">
        <v>0.75</v>
      </c>
      <c r="E201" s="46">
        <v>0.75</v>
      </c>
      <c r="F201" s="127">
        <f t="shared" ref="F201:F264" si="3">ABS(D201-E201)</f>
        <v>0</v>
      </c>
    </row>
    <row r="202" spans="1:6" ht="30" hidden="1" x14ac:dyDescent="0.25">
      <c r="A202" s="5" t="s">
        <v>411</v>
      </c>
      <c r="B202" s="14" t="s">
        <v>412</v>
      </c>
      <c r="C202" s="19"/>
      <c r="D202" s="38">
        <v>0.15000000596046448</v>
      </c>
      <c r="E202" s="46">
        <v>0.15000000596046448</v>
      </c>
      <c r="F202" s="127">
        <f t="shared" si="3"/>
        <v>0</v>
      </c>
    </row>
    <row r="203" spans="1:6" ht="30" hidden="1" x14ac:dyDescent="0.25">
      <c r="A203" s="5" t="s">
        <v>413</v>
      </c>
      <c r="B203" s="14" t="s">
        <v>414</v>
      </c>
      <c r="C203" s="19" t="s">
        <v>212</v>
      </c>
      <c r="D203" s="36">
        <v>30.743684768676758</v>
      </c>
      <c r="E203" s="44">
        <v>30.743684768676758</v>
      </c>
      <c r="F203" s="127">
        <f t="shared" si="3"/>
        <v>0</v>
      </c>
    </row>
    <row r="204" spans="1:6" ht="30" hidden="1" x14ac:dyDescent="0.25">
      <c r="A204" s="5" t="s">
        <v>415</v>
      </c>
      <c r="B204" s="14" t="s">
        <v>416</v>
      </c>
      <c r="C204" s="19" t="s">
        <v>212</v>
      </c>
      <c r="D204" s="37">
        <v>430.3271484375</v>
      </c>
      <c r="E204" s="45">
        <v>430.3271484375</v>
      </c>
      <c r="F204" s="127">
        <f t="shared" si="3"/>
        <v>0</v>
      </c>
    </row>
    <row r="205" spans="1:6" ht="30" hidden="1" x14ac:dyDescent="0.25">
      <c r="A205" s="5" t="s">
        <v>417</v>
      </c>
      <c r="B205" s="14" t="s">
        <v>418</v>
      </c>
      <c r="C205" s="19" t="s">
        <v>217</v>
      </c>
      <c r="D205" s="37">
        <v>654.31866455078125</v>
      </c>
      <c r="E205" s="45">
        <v>654.31866455078125</v>
      </c>
      <c r="F205" s="127">
        <f t="shared" si="3"/>
        <v>0</v>
      </c>
    </row>
    <row r="206" spans="1:6" ht="30" hidden="1" x14ac:dyDescent="0.25">
      <c r="A206" s="5" t="s">
        <v>419</v>
      </c>
      <c r="B206" s="14" t="s">
        <v>420</v>
      </c>
      <c r="C206" s="19" t="s">
        <v>217</v>
      </c>
      <c r="D206" s="36">
        <v>77.90692138671875</v>
      </c>
      <c r="E206" s="44">
        <v>77.90692138671875</v>
      </c>
      <c r="F206" s="127">
        <f t="shared" si="3"/>
        <v>0</v>
      </c>
    </row>
    <row r="207" spans="1:6" ht="30" hidden="1" x14ac:dyDescent="0.25">
      <c r="A207" s="5" t="s">
        <v>421</v>
      </c>
      <c r="B207" s="14" t="s">
        <v>422</v>
      </c>
      <c r="C207" s="19" t="s">
        <v>217</v>
      </c>
      <c r="D207" s="34">
        <v>0</v>
      </c>
      <c r="E207" s="42">
        <v>0</v>
      </c>
      <c r="F207" s="127">
        <f t="shared" si="3"/>
        <v>0</v>
      </c>
    </row>
    <row r="208" spans="1:6" ht="30" hidden="1" x14ac:dyDescent="0.25">
      <c r="A208" s="5" t="s">
        <v>423</v>
      </c>
      <c r="B208" s="14" t="s">
        <v>424</v>
      </c>
      <c r="C208" s="19"/>
      <c r="D208" s="35">
        <v>1</v>
      </c>
      <c r="E208" s="43">
        <v>1</v>
      </c>
      <c r="F208" s="127">
        <f t="shared" si="3"/>
        <v>0</v>
      </c>
    </row>
    <row r="209" spans="1:6" ht="30" hidden="1" x14ac:dyDescent="0.25">
      <c r="A209" s="5" t="s">
        <v>425</v>
      </c>
      <c r="B209" s="14" t="s">
        <v>426</v>
      </c>
      <c r="C209" s="19" t="s">
        <v>226</v>
      </c>
      <c r="D209" s="40">
        <v>3.1365496106445789E-3</v>
      </c>
      <c r="E209" s="48">
        <v>3.1365496106445789E-3</v>
      </c>
      <c r="F209" s="127">
        <f t="shared" si="3"/>
        <v>0</v>
      </c>
    </row>
    <row r="210" spans="1:6" ht="30" hidden="1" x14ac:dyDescent="0.25">
      <c r="A210" s="5" t="s">
        <v>427</v>
      </c>
      <c r="B210" s="14" t="s">
        <v>428</v>
      </c>
      <c r="C210" s="19"/>
      <c r="D210" s="38">
        <v>0.80000001192092896</v>
      </c>
      <c r="E210" s="46">
        <v>0.80000001192092896</v>
      </c>
      <c r="F210" s="127">
        <f t="shared" si="3"/>
        <v>0</v>
      </c>
    </row>
    <row r="211" spans="1:6" ht="30" hidden="1" x14ac:dyDescent="0.25">
      <c r="A211" s="5" t="s">
        <v>429</v>
      </c>
      <c r="B211" s="14" t="s">
        <v>430</v>
      </c>
      <c r="C211" s="19"/>
      <c r="D211" s="38">
        <v>0.72000002861022949</v>
      </c>
      <c r="E211" s="46">
        <v>0.72000002861022949</v>
      </c>
      <c r="F211" s="127">
        <f t="shared" si="3"/>
        <v>0</v>
      </c>
    </row>
    <row r="212" spans="1:6" ht="30" hidden="1" x14ac:dyDescent="0.25">
      <c r="A212" s="5" t="s">
        <v>431</v>
      </c>
      <c r="B212" s="14" t="s">
        <v>432</v>
      </c>
      <c r="C212" s="19" t="s">
        <v>30</v>
      </c>
      <c r="D212" s="37">
        <v>119.41802215576172</v>
      </c>
      <c r="E212" s="45">
        <v>119.41802215576172</v>
      </c>
      <c r="F212" s="127">
        <f t="shared" si="3"/>
        <v>0</v>
      </c>
    </row>
    <row r="213" spans="1:6" ht="30" hidden="1" x14ac:dyDescent="0.25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3">
        <v>5.5999999046325684</v>
      </c>
      <c r="F213" s="127">
        <f t="shared" si="3"/>
        <v>0</v>
      </c>
    </row>
    <row r="214" spans="1:6" ht="30" hidden="1" x14ac:dyDescent="0.25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3">
        <v>2.7999999523162842</v>
      </c>
      <c r="F214" s="127">
        <f t="shared" si="3"/>
        <v>0</v>
      </c>
    </row>
    <row r="215" spans="1:6" ht="30" hidden="1" x14ac:dyDescent="0.25">
      <c r="A215" s="5" t="s">
        <v>437</v>
      </c>
      <c r="B215" s="14" t="s">
        <v>438</v>
      </c>
      <c r="C215" s="19" t="s">
        <v>30</v>
      </c>
      <c r="D215" s="36">
        <v>20</v>
      </c>
      <c r="E215" s="44">
        <v>20</v>
      </c>
      <c r="F215" s="127">
        <f t="shared" si="3"/>
        <v>0</v>
      </c>
    </row>
    <row r="216" spans="1:6" ht="30" hidden="1" x14ac:dyDescent="0.25">
      <c r="A216" s="5" t="s">
        <v>439</v>
      </c>
      <c r="B216" s="14" t="s">
        <v>440</v>
      </c>
      <c r="C216" s="19" t="s">
        <v>30</v>
      </c>
      <c r="D216" s="35">
        <v>2.5</v>
      </c>
      <c r="E216" s="43">
        <v>2.5</v>
      </c>
      <c r="F216" s="127">
        <f t="shared" si="3"/>
        <v>0</v>
      </c>
    </row>
    <row r="217" spans="1:6" ht="30" hidden="1" x14ac:dyDescent="0.25">
      <c r="A217" s="5" t="s">
        <v>441</v>
      </c>
      <c r="B217" s="14" t="s">
        <v>442</v>
      </c>
      <c r="C217" s="19" t="s">
        <v>33</v>
      </c>
      <c r="D217" s="35">
        <v>2</v>
      </c>
      <c r="E217" s="43">
        <v>2</v>
      </c>
      <c r="F217" s="127">
        <f t="shared" si="3"/>
        <v>0</v>
      </c>
    </row>
    <row r="218" spans="1:6" ht="30" hidden="1" x14ac:dyDescent="0.25">
      <c r="A218" s="5" t="s">
        <v>443</v>
      </c>
      <c r="B218" s="14" t="s">
        <v>444</v>
      </c>
      <c r="C218" s="19"/>
      <c r="D218" s="34">
        <v>0</v>
      </c>
      <c r="E218" s="42">
        <v>0</v>
      </c>
      <c r="F218" s="127">
        <f t="shared" si="3"/>
        <v>0</v>
      </c>
    </row>
    <row r="219" spans="1:6" ht="30" hidden="1" x14ac:dyDescent="0.25">
      <c r="A219" s="5" t="s">
        <v>445</v>
      </c>
      <c r="B219" s="14" t="s">
        <v>446</v>
      </c>
      <c r="C219" s="19" t="s">
        <v>30</v>
      </c>
      <c r="D219" s="37">
        <v>119.41802215576172</v>
      </c>
      <c r="E219" s="45">
        <v>119.41802215576172</v>
      </c>
      <c r="F219" s="127">
        <f t="shared" si="3"/>
        <v>0</v>
      </c>
    </row>
    <row r="220" spans="1:6" ht="30" hidden="1" x14ac:dyDescent="0.25">
      <c r="A220" s="5" t="s">
        <v>447</v>
      </c>
      <c r="B220" s="14" t="s">
        <v>448</v>
      </c>
      <c r="C220" s="19"/>
      <c r="D220" s="38">
        <v>0.10000000149011612</v>
      </c>
      <c r="E220" s="46">
        <v>0.10000000149011612</v>
      </c>
      <c r="F220" s="127">
        <f t="shared" si="3"/>
        <v>0</v>
      </c>
    </row>
    <row r="221" spans="1:6" ht="30" hidden="1" x14ac:dyDescent="0.25">
      <c r="A221" s="5" t="s">
        <v>449</v>
      </c>
      <c r="B221" s="14" t="s">
        <v>450</v>
      </c>
      <c r="C221" s="19"/>
      <c r="D221" s="38">
        <v>0.75</v>
      </c>
      <c r="E221" s="46">
        <v>0.75</v>
      </c>
      <c r="F221" s="127">
        <f t="shared" si="3"/>
        <v>0</v>
      </c>
    </row>
    <row r="222" spans="1:6" ht="30" hidden="1" x14ac:dyDescent="0.25">
      <c r="A222" s="5" t="s">
        <v>451</v>
      </c>
      <c r="B222" s="14" t="s">
        <v>452</v>
      </c>
      <c r="C222" s="19"/>
      <c r="D222" s="38">
        <v>0.15000000596046448</v>
      </c>
      <c r="E222" s="46">
        <v>0.15000000596046448</v>
      </c>
      <c r="F222" s="127">
        <f t="shared" si="3"/>
        <v>0</v>
      </c>
    </row>
    <row r="223" spans="1:6" ht="30" hidden="1" x14ac:dyDescent="0.25">
      <c r="A223" s="5" t="s">
        <v>453</v>
      </c>
      <c r="B223" s="14" t="s">
        <v>454</v>
      </c>
      <c r="C223" s="19" t="s">
        <v>212</v>
      </c>
      <c r="D223" s="36">
        <v>19.16197395324707</v>
      </c>
      <c r="E223" s="44">
        <v>19.16197395324707</v>
      </c>
      <c r="F223" s="127">
        <f t="shared" si="3"/>
        <v>0</v>
      </c>
    </row>
    <row r="224" spans="1:6" ht="30" hidden="1" x14ac:dyDescent="0.25">
      <c r="A224" s="5" t="s">
        <v>455</v>
      </c>
      <c r="B224" s="14" t="s">
        <v>456</v>
      </c>
      <c r="C224" s="19" t="s">
        <v>212</v>
      </c>
      <c r="D224" s="37">
        <v>430.3271484375</v>
      </c>
      <c r="E224" s="45">
        <v>430.3271484375</v>
      </c>
      <c r="F224" s="127">
        <f t="shared" si="3"/>
        <v>0</v>
      </c>
    </row>
    <row r="225" spans="1:6" ht="30" hidden="1" x14ac:dyDescent="0.25">
      <c r="A225" s="5" t="s">
        <v>457</v>
      </c>
      <c r="B225" s="14" t="s">
        <v>458</v>
      </c>
      <c r="C225" s="19" t="s">
        <v>217</v>
      </c>
      <c r="D225" s="37">
        <v>875.7296142578125</v>
      </c>
      <c r="E225" s="45">
        <v>875.7296142578125</v>
      </c>
      <c r="F225" s="127">
        <f t="shared" si="3"/>
        <v>0</v>
      </c>
    </row>
    <row r="226" spans="1:6" ht="30" hidden="1" x14ac:dyDescent="0.25">
      <c r="A226" s="5" t="s">
        <v>459</v>
      </c>
      <c r="B226" s="14" t="s">
        <v>460</v>
      </c>
      <c r="C226" s="19" t="s">
        <v>217</v>
      </c>
      <c r="D226" s="36">
        <v>57.229251861572266</v>
      </c>
      <c r="E226" s="44">
        <v>57.229251861572266</v>
      </c>
      <c r="F226" s="127">
        <f t="shared" si="3"/>
        <v>0</v>
      </c>
    </row>
    <row r="227" spans="1:6" ht="30" hidden="1" x14ac:dyDescent="0.25">
      <c r="A227" s="5" t="s">
        <v>461</v>
      </c>
      <c r="B227" s="14" t="s">
        <v>462</v>
      </c>
      <c r="C227" s="19" t="s">
        <v>217</v>
      </c>
      <c r="D227" s="34">
        <v>0</v>
      </c>
      <c r="E227" s="42">
        <v>0</v>
      </c>
      <c r="F227" s="127">
        <f t="shared" si="3"/>
        <v>0</v>
      </c>
    </row>
    <row r="228" spans="1:6" ht="30" hidden="1" x14ac:dyDescent="0.25">
      <c r="A228" s="5" t="s">
        <v>463</v>
      </c>
      <c r="B228" s="14" t="s">
        <v>464</v>
      </c>
      <c r="C228" s="19"/>
      <c r="D228" s="35">
        <v>1</v>
      </c>
      <c r="E228" s="43">
        <v>1</v>
      </c>
      <c r="F228" s="127">
        <f t="shared" si="3"/>
        <v>0</v>
      </c>
    </row>
    <row r="229" spans="1:6" ht="30" hidden="1" x14ac:dyDescent="0.25">
      <c r="A229" s="5" t="s">
        <v>465</v>
      </c>
      <c r="B229" s="14" t="s">
        <v>466</v>
      </c>
      <c r="C229" s="19" t="s">
        <v>226</v>
      </c>
      <c r="D229" s="40">
        <v>3.0750464648008347E-3</v>
      </c>
      <c r="E229" s="48">
        <v>3.0750464648008347E-3</v>
      </c>
      <c r="F229" s="127">
        <f t="shared" si="3"/>
        <v>0</v>
      </c>
    </row>
    <row r="230" spans="1:6" ht="30" hidden="1" x14ac:dyDescent="0.25">
      <c r="A230" s="5" t="s">
        <v>467</v>
      </c>
      <c r="B230" s="14" t="s">
        <v>468</v>
      </c>
      <c r="C230" s="19"/>
      <c r="D230" s="38">
        <v>0.80000001192092896</v>
      </c>
      <c r="E230" s="46">
        <v>0.80000001192092896</v>
      </c>
      <c r="F230" s="127">
        <f t="shared" si="3"/>
        <v>0</v>
      </c>
    </row>
    <row r="231" spans="1:6" ht="30" hidden="1" x14ac:dyDescent="0.25">
      <c r="A231" s="5" t="s">
        <v>469</v>
      </c>
      <c r="B231" s="14" t="s">
        <v>470</v>
      </c>
      <c r="C231" s="19"/>
      <c r="D231" s="38">
        <v>0.72000002861022949</v>
      </c>
      <c r="E231" s="46">
        <v>0.72000002861022949</v>
      </c>
      <c r="F231" s="127">
        <f t="shared" si="3"/>
        <v>0</v>
      </c>
    </row>
    <row r="232" spans="1:6" ht="30" hidden="1" x14ac:dyDescent="0.25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3">
        <v>1.0135135650634766</v>
      </c>
      <c r="F232" s="127">
        <f t="shared" si="3"/>
        <v>0</v>
      </c>
    </row>
    <row r="233" spans="1:6" ht="30" hidden="1" x14ac:dyDescent="0.25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4">
        <v>29.999990463256836</v>
      </c>
      <c r="F233" s="127">
        <f t="shared" si="3"/>
        <v>0</v>
      </c>
    </row>
    <row r="234" spans="1:6" hidden="1" x14ac:dyDescent="0.25">
      <c r="A234" s="5" t="s">
        <v>475</v>
      </c>
      <c r="B234" s="14" t="s">
        <v>476</v>
      </c>
      <c r="C234" s="19" t="s">
        <v>212</v>
      </c>
      <c r="D234" s="37">
        <v>215</v>
      </c>
      <c r="E234" s="45">
        <v>215</v>
      </c>
      <c r="F234" s="127">
        <f t="shared" si="3"/>
        <v>0</v>
      </c>
    </row>
    <row r="235" spans="1:6" hidden="1" x14ac:dyDescent="0.25">
      <c r="A235" s="5" t="s">
        <v>477</v>
      </c>
      <c r="B235" s="14" t="s">
        <v>478</v>
      </c>
      <c r="C235" s="19"/>
      <c r="D235" s="11" t="s">
        <v>479</v>
      </c>
      <c r="E235" s="31" t="s">
        <v>479</v>
      </c>
      <c r="F235" s="127" t="e">
        <f t="shared" si="3"/>
        <v>#VALUE!</v>
      </c>
    </row>
    <row r="236" spans="1:6" ht="30" hidden="1" x14ac:dyDescent="0.25">
      <c r="A236" s="5" t="s">
        <v>480</v>
      </c>
      <c r="B236" s="14" t="s">
        <v>481</v>
      </c>
      <c r="C236" s="19"/>
      <c r="D236" s="34">
        <v>0</v>
      </c>
      <c r="E236" s="42">
        <v>0</v>
      </c>
      <c r="F236" s="127">
        <f t="shared" si="3"/>
        <v>0</v>
      </c>
    </row>
    <row r="237" spans="1:6" ht="30" hidden="1" x14ac:dyDescent="0.25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4">
        <f>input!M5</f>
        <v>30</v>
      </c>
      <c r="F237" s="127">
        <f t="shared" si="3"/>
        <v>2.0100002288818359</v>
      </c>
    </row>
    <row r="238" spans="1:6" ht="30" hidden="1" x14ac:dyDescent="0.25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3">
        <v>5.3600001335144043</v>
      </c>
      <c r="F238" s="127">
        <f t="shared" si="3"/>
        <v>0</v>
      </c>
    </row>
    <row r="239" spans="1:6" hidden="1" x14ac:dyDescent="0.25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4">
        <v>48.630001068115234</v>
      </c>
      <c r="F239" s="127">
        <f t="shared" si="3"/>
        <v>0</v>
      </c>
    </row>
    <row r="240" spans="1:6" hidden="1" x14ac:dyDescent="0.25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3">
        <v>3.9900000095367432</v>
      </c>
      <c r="F240" s="127">
        <f t="shared" si="3"/>
        <v>0</v>
      </c>
    </row>
    <row r="241" spans="1:6" ht="30" hidden="1" x14ac:dyDescent="0.25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6">
        <v>0.80000001192092896</v>
      </c>
      <c r="F241" s="127">
        <f t="shared" si="3"/>
        <v>0</v>
      </c>
    </row>
    <row r="242" spans="1:6" ht="30" hidden="1" x14ac:dyDescent="0.25">
      <c r="A242" s="5" t="s">
        <v>492</v>
      </c>
      <c r="B242" s="14" t="s">
        <v>493</v>
      </c>
      <c r="C242" s="19" t="s">
        <v>33</v>
      </c>
      <c r="D242" s="34">
        <v>0</v>
      </c>
      <c r="E242" s="42">
        <v>0</v>
      </c>
      <c r="F242" s="127">
        <f t="shared" si="3"/>
        <v>0</v>
      </c>
    </row>
    <row r="243" spans="1:6" hidden="1" x14ac:dyDescent="0.25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6">
        <v>0.18999999761581421</v>
      </c>
      <c r="F243" s="127">
        <f t="shared" si="3"/>
        <v>0</v>
      </c>
    </row>
    <row r="244" spans="1:6" ht="30" hidden="1" x14ac:dyDescent="0.25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4">
        <v>13.039999008178711</v>
      </c>
      <c r="F244" s="127">
        <f t="shared" si="3"/>
        <v>0</v>
      </c>
    </row>
    <row r="245" spans="1:6" x14ac:dyDescent="0.25">
      <c r="A245" s="5" t="s">
        <v>498</v>
      </c>
      <c r="B245" s="14" t="s">
        <v>499</v>
      </c>
      <c r="C245" s="19" t="s">
        <v>500</v>
      </c>
      <c r="D245" s="34">
        <v>19480</v>
      </c>
      <c r="E245" s="42">
        <f>input!M4</f>
        <v>19000</v>
      </c>
      <c r="F245" s="127">
        <f t="shared" si="3"/>
        <v>480</v>
      </c>
    </row>
    <row r="246" spans="1:6" ht="30" hidden="1" x14ac:dyDescent="0.25">
      <c r="A246" s="5" t="s">
        <v>501</v>
      </c>
      <c r="B246" s="14" t="s">
        <v>502</v>
      </c>
      <c r="C246" s="19" t="s">
        <v>33</v>
      </c>
      <c r="D246" s="36">
        <v>32.75</v>
      </c>
      <c r="E246" s="44">
        <v>32.75</v>
      </c>
      <c r="F246" s="127">
        <f t="shared" si="3"/>
        <v>0</v>
      </c>
    </row>
    <row r="247" spans="1:6" ht="30" hidden="1" x14ac:dyDescent="0.25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3">
        <v>1.2978314161300659</v>
      </c>
      <c r="F247" s="127">
        <f t="shared" si="3"/>
        <v>0</v>
      </c>
    </row>
    <row r="248" spans="1:6" ht="30" hidden="1" x14ac:dyDescent="0.25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3">
        <v>2.0932765007019043</v>
      </c>
      <c r="F248" s="127">
        <f t="shared" si="3"/>
        <v>0</v>
      </c>
    </row>
    <row r="249" spans="1:6" ht="30" hidden="1" x14ac:dyDescent="0.25">
      <c r="A249" s="5" t="s">
        <v>508</v>
      </c>
      <c r="B249" s="14" t="s">
        <v>509</v>
      </c>
      <c r="C249" s="19"/>
      <c r="D249" s="36">
        <v>46</v>
      </c>
      <c r="E249" s="44">
        <v>46</v>
      </c>
      <c r="F249" s="127">
        <f t="shared" si="3"/>
        <v>0</v>
      </c>
    </row>
    <row r="250" spans="1:6" ht="30" hidden="1" x14ac:dyDescent="0.25">
      <c r="A250" s="5" t="s">
        <v>510</v>
      </c>
      <c r="B250" s="14" t="s">
        <v>511</v>
      </c>
      <c r="C250" s="19" t="s">
        <v>33</v>
      </c>
      <c r="D250" s="36">
        <v>18</v>
      </c>
      <c r="E250" s="44">
        <v>18</v>
      </c>
      <c r="F250" s="127">
        <f t="shared" si="3"/>
        <v>0</v>
      </c>
    </row>
    <row r="251" spans="1:6" ht="30" hidden="1" x14ac:dyDescent="0.25">
      <c r="A251" s="5" t="s">
        <v>512</v>
      </c>
      <c r="B251" s="14" t="s">
        <v>513</v>
      </c>
      <c r="C251" s="19" t="s">
        <v>33</v>
      </c>
      <c r="D251" s="36">
        <v>19</v>
      </c>
      <c r="E251" s="44">
        <v>19</v>
      </c>
      <c r="F251" s="127">
        <f t="shared" si="3"/>
        <v>0</v>
      </c>
    </row>
    <row r="252" spans="1:6" ht="30" hidden="1" x14ac:dyDescent="0.25">
      <c r="A252" s="5" t="s">
        <v>514</v>
      </c>
      <c r="B252" s="14" t="s">
        <v>515</v>
      </c>
      <c r="C252" s="19" t="s">
        <v>33</v>
      </c>
      <c r="D252" s="36">
        <v>23.5</v>
      </c>
      <c r="E252" s="44">
        <v>23.5</v>
      </c>
      <c r="F252" s="127">
        <f t="shared" si="3"/>
        <v>0</v>
      </c>
    </row>
    <row r="253" spans="1:6" ht="30" hidden="1" x14ac:dyDescent="0.25">
      <c r="A253" s="5" t="s">
        <v>516</v>
      </c>
      <c r="B253" s="14" t="s">
        <v>517</v>
      </c>
      <c r="C253" s="19" t="s">
        <v>33</v>
      </c>
      <c r="D253" s="36">
        <v>18.5</v>
      </c>
      <c r="E253" s="44">
        <v>18.5</v>
      </c>
      <c r="F253" s="127">
        <f t="shared" si="3"/>
        <v>0</v>
      </c>
    </row>
    <row r="254" spans="1:6" ht="30" hidden="1" x14ac:dyDescent="0.25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3">
        <v>7.0999999046325684</v>
      </c>
      <c r="F254" s="127">
        <f t="shared" si="3"/>
        <v>0</v>
      </c>
    </row>
    <row r="255" spans="1:6" ht="30" hidden="1" x14ac:dyDescent="0.25">
      <c r="A255" s="5" t="s">
        <v>520</v>
      </c>
      <c r="B255" s="14" t="s">
        <v>521</v>
      </c>
      <c r="C255" s="19" t="s">
        <v>33</v>
      </c>
      <c r="D255" s="35">
        <v>5</v>
      </c>
      <c r="E255" s="43">
        <v>5</v>
      </c>
      <c r="F255" s="127">
        <f t="shared" si="3"/>
        <v>0</v>
      </c>
    </row>
    <row r="256" spans="1:6" ht="30" hidden="1" x14ac:dyDescent="0.25">
      <c r="A256" s="5" t="s">
        <v>522</v>
      </c>
      <c r="B256" s="14" t="s">
        <v>523</v>
      </c>
      <c r="C256" s="19" t="s">
        <v>33</v>
      </c>
      <c r="D256" s="38">
        <v>0.5</v>
      </c>
      <c r="E256" s="46">
        <v>0.5</v>
      </c>
      <c r="F256" s="127">
        <f t="shared" si="3"/>
        <v>0</v>
      </c>
    </row>
    <row r="257" spans="1:6" ht="30" hidden="1" x14ac:dyDescent="0.25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6">
        <v>0.69999998807907104</v>
      </c>
      <c r="F257" s="127">
        <f t="shared" si="3"/>
        <v>0</v>
      </c>
    </row>
    <row r="258" spans="1:6" ht="30" hidden="1" x14ac:dyDescent="0.25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6">
        <v>3.9999999105930328E-2</v>
      </c>
      <c r="F258" s="127">
        <f t="shared" si="3"/>
        <v>0</v>
      </c>
    </row>
    <row r="259" spans="1:6" ht="30" hidden="1" x14ac:dyDescent="0.25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3">
        <v>7.6599998474121094</v>
      </c>
      <c r="F259" s="127">
        <f t="shared" si="3"/>
        <v>0</v>
      </c>
    </row>
    <row r="260" spans="1:6" ht="30" hidden="1" x14ac:dyDescent="0.25">
      <c r="A260" s="5" t="s">
        <v>530</v>
      </c>
      <c r="B260" s="14" t="s">
        <v>531</v>
      </c>
      <c r="C260" s="19" t="s">
        <v>33</v>
      </c>
      <c r="D260" s="34">
        <v>0</v>
      </c>
      <c r="E260" s="42">
        <v>0</v>
      </c>
      <c r="F260" s="127">
        <f t="shared" si="3"/>
        <v>0</v>
      </c>
    </row>
    <row r="261" spans="1:6" ht="30" hidden="1" x14ac:dyDescent="0.25">
      <c r="A261" s="5" t="s">
        <v>532</v>
      </c>
      <c r="B261" s="14" t="s">
        <v>533</v>
      </c>
      <c r="C261" s="19" t="s">
        <v>30</v>
      </c>
      <c r="D261" s="37">
        <v>1095</v>
      </c>
      <c r="E261" s="45">
        <v>1095</v>
      </c>
      <c r="F261" s="127">
        <f t="shared" si="3"/>
        <v>0</v>
      </c>
    </row>
    <row r="262" spans="1:6" ht="30" hidden="1" x14ac:dyDescent="0.25">
      <c r="A262" s="5" t="s">
        <v>534</v>
      </c>
      <c r="B262" s="14" t="s">
        <v>535</v>
      </c>
      <c r="C262" s="19" t="s">
        <v>30</v>
      </c>
      <c r="D262" s="37">
        <v>1130</v>
      </c>
      <c r="E262" s="45">
        <v>1130</v>
      </c>
      <c r="F262" s="127">
        <f t="shared" si="3"/>
        <v>0</v>
      </c>
    </row>
    <row r="263" spans="1:6" ht="30" x14ac:dyDescent="0.25">
      <c r="A263" s="5" t="s">
        <v>536</v>
      </c>
      <c r="B263" s="14" t="s">
        <v>537</v>
      </c>
      <c r="C263" s="19" t="s">
        <v>212</v>
      </c>
      <c r="D263" s="37">
        <v>525</v>
      </c>
      <c r="E263" s="45">
        <f>input!M7</f>
        <v>518.07000000000005</v>
      </c>
      <c r="F263" s="127">
        <f t="shared" si="3"/>
        <v>6.92999999999995</v>
      </c>
    </row>
    <row r="264" spans="1:6" ht="30" hidden="1" x14ac:dyDescent="0.25">
      <c r="A264" s="5" t="s">
        <v>538</v>
      </c>
      <c r="B264" s="14" t="s">
        <v>539</v>
      </c>
      <c r="C264" s="19" t="s">
        <v>30</v>
      </c>
      <c r="D264" s="37">
        <v>1152.9998779296875</v>
      </c>
      <c r="E264" s="45">
        <v>1152.9998779296875</v>
      </c>
      <c r="F264" s="127">
        <f t="shared" si="3"/>
        <v>0</v>
      </c>
    </row>
    <row r="265" spans="1:6" ht="30" hidden="1" x14ac:dyDescent="0.25">
      <c r="A265" s="5" t="s">
        <v>540</v>
      </c>
      <c r="B265" s="14" t="s">
        <v>541</v>
      </c>
      <c r="C265" s="19" t="s">
        <v>33</v>
      </c>
      <c r="D265" s="36">
        <v>25</v>
      </c>
      <c r="E265" s="44">
        <f>input!M17</f>
        <v>25</v>
      </c>
      <c r="F265" s="127">
        <f t="shared" ref="F265:F328" si="4">ABS(D265-E265)</f>
        <v>0</v>
      </c>
    </row>
    <row r="266" spans="1:6" ht="30" hidden="1" x14ac:dyDescent="0.25">
      <c r="A266" s="5" t="s">
        <v>542</v>
      </c>
      <c r="B266" s="14" t="s">
        <v>543</v>
      </c>
      <c r="C266" s="19" t="s">
        <v>33</v>
      </c>
      <c r="D266" s="35">
        <v>3.25</v>
      </c>
      <c r="E266" s="43">
        <v>3.25</v>
      </c>
      <c r="F266" s="127">
        <f t="shared" si="4"/>
        <v>0</v>
      </c>
    </row>
    <row r="267" spans="1:6" ht="30" hidden="1" x14ac:dyDescent="0.25">
      <c r="A267" s="5" t="s">
        <v>544</v>
      </c>
      <c r="B267" s="14" t="s">
        <v>545</v>
      </c>
      <c r="C267" s="19" t="s">
        <v>33</v>
      </c>
      <c r="D267" s="38">
        <v>0.25</v>
      </c>
      <c r="E267" s="46">
        <v>0.25</v>
      </c>
      <c r="F267" s="127">
        <f t="shared" si="4"/>
        <v>0</v>
      </c>
    </row>
    <row r="268" spans="1:6" ht="30" hidden="1" x14ac:dyDescent="0.25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6">
        <v>-0.62266504764556885</v>
      </c>
      <c r="F268" s="127">
        <f t="shared" si="4"/>
        <v>0</v>
      </c>
    </row>
    <row r="269" spans="1:6" ht="30" hidden="1" x14ac:dyDescent="0.25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4">
        <v>12.453300476074219</v>
      </c>
      <c r="F269" s="127">
        <f t="shared" si="4"/>
        <v>0</v>
      </c>
    </row>
    <row r="270" spans="1:6" ht="30" hidden="1" x14ac:dyDescent="0.25">
      <c r="A270" s="5" t="s">
        <v>550</v>
      </c>
      <c r="B270" s="14" t="s">
        <v>551</v>
      </c>
      <c r="C270" s="19" t="s">
        <v>33</v>
      </c>
      <c r="D270" s="36">
        <v>20</v>
      </c>
      <c r="E270" s="44">
        <v>20</v>
      </c>
      <c r="F270" s="127">
        <f t="shared" si="4"/>
        <v>0</v>
      </c>
    </row>
    <row r="271" spans="1:6" ht="45" hidden="1" x14ac:dyDescent="0.2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3">
        <v>5.3000001907348633</v>
      </c>
      <c r="F271" s="127">
        <f t="shared" si="4"/>
        <v>0</v>
      </c>
    </row>
    <row r="272" spans="1:6" ht="45" hidden="1" x14ac:dyDescent="0.25">
      <c r="A272" s="5" t="s">
        <v>554</v>
      </c>
      <c r="B272" s="14" t="s">
        <v>555</v>
      </c>
      <c r="C272" s="19" t="s">
        <v>84</v>
      </c>
      <c r="D272" s="34">
        <v>0</v>
      </c>
      <c r="E272" s="42">
        <v>0</v>
      </c>
      <c r="F272" s="127">
        <f t="shared" si="4"/>
        <v>0</v>
      </c>
    </row>
    <row r="273" spans="1:6" ht="30" hidden="1" x14ac:dyDescent="0.25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4">
        <v>60.799991607666016</v>
      </c>
      <c r="F273" s="127">
        <f t="shared" si="4"/>
        <v>0</v>
      </c>
    </row>
    <row r="274" spans="1:6" ht="45" hidden="1" x14ac:dyDescent="0.25">
      <c r="A274" s="5" t="s">
        <v>558</v>
      </c>
      <c r="B274" s="14" t="s">
        <v>559</v>
      </c>
      <c r="C274" s="19"/>
      <c r="D274" s="35">
        <v>1.7999999523162842</v>
      </c>
      <c r="E274" s="43">
        <v>1.7999999523162842</v>
      </c>
      <c r="F274" s="127">
        <f t="shared" si="4"/>
        <v>0</v>
      </c>
    </row>
    <row r="275" spans="1:6" ht="30" hidden="1" x14ac:dyDescent="0.25">
      <c r="A275" s="5" t="s">
        <v>560</v>
      </c>
      <c r="B275" s="14" t="s">
        <v>561</v>
      </c>
      <c r="C275" s="19" t="s">
        <v>33</v>
      </c>
      <c r="D275" s="36">
        <v>65</v>
      </c>
      <c r="E275" s="44">
        <v>65</v>
      </c>
      <c r="F275" s="127">
        <f t="shared" si="4"/>
        <v>0</v>
      </c>
    </row>
    <row r="276" spans="1:6" ht="45" hidden="1" x14ac:dyDescent="0.25">
      <c r="A276" s="5" t="s">
        <v>562</v>
      </c>
      <c r="B276" s="14" t="s">
        <v>563</v>
      </c>
      <c r="C276" s="19" t="s">
        <v>33</v>
      </c>
      <c r="D276" s="36">
        <v>80</v>
      </c>
      <c r="E276" s="44">
        <v>80</v>
      </c>
      <c r="F276" s="127">
        <f t="shared" si="4"/>
        <v>0</v>
      </c>
    </row>
    <row r="277" spans="1:6" ht="45" hidden="1" x14ac:dyDescent="0.25">
      <c r="A277" s="5" t="s">
        <v>564</v>
      </c>
      <c r="B277" s="14" t="s">
        <v>565</v>
      </c>
      <c r="C277" s="19" t="s">
        <v>33</v>
      </c>
      <c r="D277" s="36">
        <v>60</v>
      </c>
      <c r="E277" s="44">
        <v>60</v>
      </c>
      <c r="F277" s="127">
        <f t="shared" si="4"/>
        <v>0</v>
      </c>
    </row>
    <row r="278" spans="1:6" ht="30" hidden="1" x14ac:dyDescent="0.25">
      <c r="A278" s="5" t="s">
        <v>566</v>
      </c>
      <c r="B278" s="14" t="s">
        <v>567</v>
      </c>
      <c r="C278" s="19" t="s">
        <v>61</v>
      </c>
      <c r="D278" s="36">
        <v>20</v>
      </c>
      <c r="E278" s="44">
        <v>20</v>
      </c>
      <c r="F278" s="127">
        <f t="shared" si="4"/>
        <v>0</v>
      </c>
    </row>
    <row r="279" spans="1:6" ht="30" hidden="1" x14ac:dyDescent="0.25">
      <c r="A279" s="5" t="s">
        <v>568</v>
      </c>
      <c r="B279" s="14" t="s">
        <v>569</v>
      </c>
      <c r="C279" s="19" t="s">
        <v>61</v>
      </c>
      <c r="D279" s="36">
        <v>99.62640380859375</v>
      </c>
      <c r="E279" s="44">
        <v>99.62640380859375</v>
      </c>
      <c r="F279" s="127">
        <f t="shared" si="4"/>
        <v>0</v>
      </c>
    </row>
    <row r="280" spans="1:6" ht="30" hidden="1" x14ac:dyDescent="0.25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4">
        <v>22.046199798583984</v>
      </c>
      <c r="F280" s="127">
        <f t="shared" si="4"/>
        <v>0</v>
      </c>
    </row>
    <row r="281" spans="1:6" hidden="1" x14ac:dyDescent="0.25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3">
        <v>1.0331799983978271</v>
      </c>
      <c r="F281" s="127">
        <f t="shared" si="4"/>
        <v>0</v>
      </c>
    </row>
    <row r="282" spans="1:6" hidden="1" x14ac:dyDescent="0.25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4">
        <v>25.850008010864258</v>
      </c>
      <c r="F282" s="127">
        <f t="shared" si="4"/>
        <v>0</v>
      </c>
    </row>
    <row r="283" spans="1:6" hidden="1" x14ac:dyDescent="0.25">
      <c r="A283" s="5" t="s">
        <v>577</v>
      </c>
      <c r="B283" s="14" t="s">
        <v>578</v>
      </c>
      <c r="C283" s="19" t="s">
        <v>212</v>
      </c>
      <c r="D283" s="37">
        <v>695.22998046875</v>
      </c>
      <c r="E283" s="45">
        <v>695.22998046875</v>
      </c>
      <c r="F283" s="127">
        <f t="shared" si="4"/>
        <v>0</v>
      </c>
    </row>
    <row r="284" spans="1:6" ht="30" hidden="1" x14ac:dyDescent="0.25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4">
        <v>59.240001678466797</v>
      </c>
      <c r="F284" s="127">
        <f t="shared" si="4"/>
        <v>0</v>
      </c>
    </row>
    <row r="285" spans="1:6" ht="30" hidden="1" x14ac:dyDescent="0.25">
      <c r="A285" s="5" t="s">
        <v>581</v>
      </c>
      <c r="B285" s="14" t="s">
        <v>582</v>
      </c>
      <c r="C285" s="19" t="s">
        <v>33</v>
      </c>
      <c r="D285" s="36">
        <v>80</v>
      </c>
      <c r="E285" s="44">
        <v>80</v>
      </c>
      <c r="F285" s="127">
        <f t="shared" si="4"/>
        <v>0</v>
      </c>
    </row>
    <row r="286" spans="1:6" ht="30" hidden="1" x14ac:dyDescent="0.25">
      <c r="A286" s="5" t="s">
        <v>583</v>
      </c>
      <c r="B286" s="14" t="s">
        <v>584</v>
      </c>
      <c r="C286" s="19" t="s">
        <v>585</v>
      </c>
      <c r="D286" s="34">
        <v>0</v>
      </c>
      <c r="E286" s="42">
        <v>0</v>
      </c>
      <c r="F286" s="127">
        <f t="shared" si="4"/>
        <v>0</v>
      </c>
    </row>
    <row r="287" spans="1:6" ht="30" hidden="1" x14ac:dyDescent="0.25">
      <c r="A287" s="5" t="s">
        <v>586</v>
      </c>
      <c r="B287" s="14" t="s">
        <v>587</v>
      </c>
      <c r="C287" s="19" t="s">
        <v>588</v>
      </c>
      <c r="D287" s="34">
        <v>0</v>
      </c>
      <c r="E287" s="42">
        <v>0</v>
      </c>
      <c r="F287" s="127">
        <f t="shared" si="4"/>
        <v>0</v>
      </c>
    </row>
    <row r="288" spans="1:6" hidden="1" x14ac:dyDescent="0.25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3">
        <v>1.1129435300827026</v>
      </c>
      <c r="F288" s="127">
        <f t="shared" si="4"/>
        <v>0</v>
      </c>
    </row>
    <row r="289" spans="1:6" hidden="1" x14ac:dyDescent="0.25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4">
        <v>25.850008010864258</v>
      </c>
      <c r="F289" s="127">
        <f t="shared" si="4"/>
        <v>0</v>
      </c>
    </row>
    <row r="290" spans="1:6" hidden="1" x14ac:dyDescent="0.25">
      <c r="A290" s="5" t="s">
        <v>593</v>
      </c>
      <c r="B290" s="14" t="s">
        <v>594</v>
      </c>
      <c r="C290" s="19" t="s">
        <v>212</v>
      </c>
      <c r="D290" s="37">
        <v>579.010009765625</v>
      </c>
      <c r="E290" s="45">
        <v>579.010009765625</v>
      </c>
      <c r="F290" s="127">
        <f t="shared" si="4"/>
        <v>0</v>
      </c>
    </row>
    <row r="291" spans="1:6" ht="30" hidden="1" x14ac:dyDescent="0.25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4">
        <v>59.240001678466797</v>
      </c>
      <c r="F291" s="127">
        <f t="shared" si="4"/>
        <v>0</v>
      </c>
    </row>
    <row r="292" spans="1:6" ht="30" hidden="1" x14ac:dyDescent="0.25">
      <c r="A292" s="5" t="s">
        <v>597</v>
      </c>
      <c r="B292" s="14" t="s">
        <v>598</v>
      </c>
      <c r="C292" s="19" t="s">
        <v>33</v>
      </c>
      <c r="D292" s="36">
        <v>80</v>
      </c>
      <c r="E292" s="44">
        <v>80</v>
      </c>
      <c r="F292" s="127">
        <f t="shared" si="4"/>
        <v>0</v>
      </c>
    </row>
    <row r="293" spans="1:6" ht="30" hidden="1" x14ac:dyDescent="0.25">
      <c r="A293" s="5" t="s">
        <v>599</v>
      </c>
      <c r="B293" s="14" t="s">
        <v>600</v>
      </c>
      <c r="C293" s="19" t="s">
        <v>585</v>
      </c>
      <c r="D293" s="34">
        <v>0</v>
      </c>
      <c r="E293" s="42">
        <v>0</v>
      </c>
      <c r="F293" s="127">
        <f t="shared" si="4"/>
        <v>0</v>
      </c>
    </row>
    <row r="294" spans="1:6" ht="30" hidden="1" x14ac:dyDescent="0.25">
      <c r="A294" s="5" t="s">
        <v>601</v>
      </c>
      <c r="B294" s="14" t="s">
        <v>602</v>
      </c>
      <c r="C294" s="19" t="s">
        <v>588</v>
      </c>
      <c r="D294" s="34">
        <v>0</v>
      </c>
      <c r="E294" s="42">
        <v>0</v>
      </c>
      <c r="F294" s="127">
        <f t="shared" si="4"/>
        <v>0</v>
      </c>
    </row>
    <row r="295" spans="1:6" ht="30" hidden="1" x14ac:dyDescent="0.25">
      <c r="A295" s="5" t="s">
        <v>603</v>
      </c>
      <c r="B295" s="14" t="s">
        <v>604</v>
      </c>
      <c r="C295" s="19" t="s">
        <v>33</v>
      </c>
      <c r="D295" s="36">
        <v>75</v>
      </c>
      <c r="E295" s="44">
        <v>75</v>
      </c>
      <c r="F295" s="127">
        <f t="shared" si="4"/>
        <v>0</v>
      </c>
    </row>
    <row r="296" spans="1:6" ht="30" hidden="1" x14ac:dyDescent="0.25">
      <c r="A296" s="5" t="s">
        <v>605</v>
      </c>
      <c r="B296" s="14" t="s">
        <v>606</v>
      </c>
      <c r="C296" s="19"/>
      <c r="D296" s="35">
        <v>1.0212230682373047</v>
      </c>
      <c r="E296" s="43">
        <v>1.0212230682373047</v>
      </c>
      <c r="F296" s="127">
        <f t="shared" si="4"/>
        <v>0</v>
      </c>
    </row>
    <row r="297" spans="1:6" ht="30" hidden="1" x14ac:dyDescent="0.25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4">
        <v>24.999990463256836</v>
      </c>
      <c r="F297" s="127">
        <f t="shared" si="4"/>
        <v>0</v>
      </c>
    </row>
    <row r="298" spans="1:6" hidden="1" x14ac:dyDescent="0.25">
      <c r="A298" s="5" t="s">
        <v>609</v>
      </c>
      <c r="B298" s="14" t="s">
        <v>610</v>
      </c>
      <c r="C298" s="19"/>
      <c r="D298" s="35">
        <v>1</v>
      </c>
      <c r="E298" s="43">
        <v>1</v>
      </c>
      <c r="F298" s="127">
        <f t="shared" si="4"/>
        <v>0</v>
      </c>
    </row>
    <row r="299" spans="1:6" ht="30" hidden="1" x14ac:dyDescent="0.25">
      <c r="A299" s="5" t="s">
        <v>611</v>
      </c>
      <c r="B299" s="14" t="s">
        <v>612</v>
      </c>
      <c r="C299" s="19"/>
      <c r="D299" s="38">
        <v>0.99000000953674316</v>
      </c>
      <c r="E299" s="46">
        <v>0.99000000953674316</v>
      </c>
      <c r="F299" s="127">
        <f t="shared" si="4"/>
        <v>0</v>
      </c>
    </row>
    <row r="300" spans="1:6" ht="30" hidden="1" x14ac:dyDescent="0.25">
      <c r="A300" s="5" t="s">
        <v>613</v>
      </c>
      <c r="B300" s="14" t="s">
        <v>614</v>
      </c>
      <c r="C300" s="19"/>
      <c r="D300" s="40">
        <v>9.9999904632568359E-3</v>
      </c>
      <c r="E300" s="48">
        <v>9.9999904632568359E-3</v>
      </c>
      <c r="F300" s="127">
        <f t="shared" si="4"/>
        <v>0</v>
      </c>
    </row>
    <row r="301" spans="1:6" ht="30" hidden="1" x14ac:dyDescent="0.25">
      <c r="A301" s="5" t="s">
        <v>615</v>
      </c>
      <c r="B301" s="14" t="s">
        <v>616</v>
      </c>
      <c r="C301" s="19"/>
      <c r="D301" s="38">
        <v>0.30000001192092896</v>
      </c>
      <c r="E301" s="46">
        <v>0.30000001192092896</v>
      </c>
      <c r="F301" s="127">
        <f t="shared" si="4"/>
        <v>0</v>
      </c>
    </row>
    <row r="302" spans="1:6" ht="30" hidden="1" x14ac:dyDescent="0.25">
      <c r="A302" s="5" t="s">
        <v>617</v>
      </c>
      <c r="B302" s="14" t="s">
        <v>618</v>
      </c>
      <c r="C302" s="19"/>
      <c r="D302" s="38">
        <v>0.69999998807907104</v>
      </c>
      <c r="E302" s="46">
        <v>0.69999998807907104</v>
      </c>
      <c r="F302" s="127">
        <f t="shared" si="4"/>
        <v>0</v>
      </c>
    </row>
    <row r="303" spans="1:6" ht="30" hidden="1" x14ac:dyDescent="0.25">
      <c r="A303" s="5" t="s">
        <v>619</v>
      </c>
      <c r="B303" s="14" t="s">
        <v>620</v>
      </c>
      <c r="C303" s="19"/>
      <c r="D303" s="38">
        <v>0.10989011079072952</v>
      </c>
      <c r="E303" s="46">
        <v>0.10989011079072952</v>
      </c>
      <c r="F303" s="127">
        <f t="shared" si="4"/>
        <v>0</v>
      </c>
    </row>
    <row r="304" spans="1:6" ht="30" hidden="1" x14ac:dyDescent="0.25">
      <c r="A304" s="5" t="s">
        <v>621</v>
      </c>
      <c r="B304" s="14" t="s">
        <v>622</v>
      </c>
      <c r="C304" s="19"/>
      <c r="D304" s="38">
        <v>0.89010989665985107</v>
      </c>
      <c r="E304" s="46">
        <v>0.89010989665985107</v>
      </c>
      <c r="F304" s="127">
        <f t="shared" si="4"/>
        <v>0</v>
      </c>
    </row>
    <row r="305" spans="1:6" ht="30" hidden="1" x14ac:dyDescent="0.25">
      <c r="A305" s="5" t="s">
        <v>623</v>
      </c>
      <c r="B305" s="14" t="s">
        <v>624</v>
      </c>
      <c r="C305" s="19"/>
      <c r="D305" s="38">
        <v>0.5</v>
      </c>
      <c r="E305" s="46">
        <v>0.5</v>
      </c>
      <c r="F305" s="127">
        <f t="shared" si="4"/>
        <v>0</v>
      </c>
    </row>
    <row r="306" spans="1:6" ht="30" hidden="1" x14ac:dyDescent="0.25">
      <c r="A306" s="5" t="s">
        <v>625</v>
      </c>
      <c r="B306" s="14" t="s">
        <v>626</v>
      </c>
      <c r="C306" s="19"/>
      <c r="D306" s="38">
        <v>0.5</v>
      </c>
      <c r="E306" s="46">
        <v>0.5</v>
      </c>
      <c r="F306" s="127">
        <f t="shared" si="4"/>
        <v>0</v>
      </c>
    </row>
    <row r="307" spans="1:6" ht="30" hidden="1" x14ac:dyDescent="0.25">
      <c r="A307" s="5" t="s">
        <v>627</v>
      </c>
      <c r="B307" s="14" t="s">
        <v>628</v>
      </c>
      <c r="C307" s="19"/>
      <c r="D307" s="38">
        <v>0.10760867595672607</v>
      </c>
      <c r="E307" s="46">
        <v>0.10760867595672607</v>
      </c>
      <c r="F307" s="127">
        <f t="shared" si="4"/>
        <v>0</v>
      </c>
    </row>
    <row r="308" spans="1:6" ht="30" hidden="1" x14ac:dyDescent="0.25">
      <c r="A308" s="5" t="s">
        <v>629</v>
      </c>
      <c r="B308" s="14" t="s">
        <v>630</v>
      </c>
      <c r="C308" s="19"/>
      <c r="D308" s="38">
        <v>9.9999994039535522E-2</v>
      </c>
      <c r="E308" s="46">
        <v>9.9999994039535522E-2</v>
      </c>
      <c r="F308" s="127">
        <f t="shared" si="4"/>
        <v>0</v>
      </c>
    </row>
    <row r="309" spans="1:6" ht="30" hidden="1" x14ac:dyDescent="0.25">
      <c r="A309" s="5" t="s">
        <v>631</v>
      </c>
      <c r="B309" s="14" t="s">
        <v>632</v>
      </c>
      <c r="C309" s="19"/>
      <c r="D309" s="38">
        <v>0.79239130020141602</v>
      </c>
      <c r="E309" s="46">
        <v>0.79239130020141602</v>
      </c>
      <c r="F309" s="127">
        <f t="shared" si="4"/>
        <v>0</v>
      </c>
    </row>
    <row r="310" spans="1:6" ht="30" hidden="1" x14ac:dyDescent="0.25">
      <c r="A310" s="5" t="s">
        <v>633</v>
      </c>
      <c r="B310" s="14" t="s">
        <v>634</v>
      </c>
      <c r="C310" s="19"/>
      <c r="D310" s="38">
        <v>0.5</v>
      </c>
      <c r="E310" s="46">
        <v>0.5</v>
      </c>
      <c r="F310" s="127">
        <f t="shared" si="4"/>
        <v>0</v>
      </c>
    </row>
    <row r="311" spans="1:6" ht="30" hidden="1" x14ac:dyDescent="0.25">
      <c r="A311" s="5" t="s">
        <v>635</v>
      </c>
      <c r="B311" s="14" t="s">
        <v>636</v>
      </c>
      <c r="C311" s="19"/>
      <c r="D311" s="38">
        <v>0.5</v>
      </c>
      <c r="E311" s="46">
        <v>0.5</v>
      </c>
      <c r="F311" s="127">
        <f t="shared" si="4"/>
        <v>0</v>
      </c>
    </row>
    <row r="312" spans="1:6" ht="30" hidden="1" x14ac:dyDescent="0.25">
      <c r="A312" s="5" t="s">
        <v>637</v>
      </c>
      <c r="B312" s="14" t="s">
        <v>638</v>
      </c>
      <c r="C312" s="19"/>
      <c r="D312" s="38">
        <v>0.5</v>
      </c>
      <c r="E312" s="46">
        <v>0.5</v>
      </c>
      <c r="F312" s="127">
        <f t="shared" si="4"/>
        <v>0</v>
      </c>
    </row>
    <row r="313" spans="1:6" ht="30" hidden="1" x14ac:dyDescent="0.25">
      <c r="A313" s="5" t="s">
        <v>639</v>
      </c>
      <c r="B313" s="14" t="s">
        <v>640</v>
      </c>
      <c r="C313" s="19"/>
      <c r="D313" s="38">
        <v>0.5</v>
      </c>
      <c r="E313" s="46">
        <v>0.5</v>
      </c>
      <c r="F313" s="127">
        <f t="shared" si="4"/>
        <v>0</v>
      </c>
    </row>
    <row r="314" spans="1:6" ht="30" hidden="1" x14ac:dyDescent="0.25">
      <c r="A314" s="5" t="s">
        <v>641</v>
      </c>
      <c r="B314" s="14" t="s">
        <v>642</v>
      </c>
      <c r="C314" s="19"/>
      <c r="D314" s="38">
        <v>0.5</v>
      </c>
      <c r="E314" s="46">
        <v>0.5</v>
      </c>
      <c r="F314" s="127">
        <f t="shared" si="4"/>
        <v>0</v>
      </c>
    </row>
    <row r="315" spans="1:6" ht="30" hidden="1" x14ac:dyDescent="0.25">
      <c r="A315" s="5" t="s">
        <v>643</v>
      </c>
      <c r="B315" s="14" t="s">
        <v>644</v>
      </c>
      <c r="C315" s="19"/>
      <c r="D315" s="38">
        <v>0.5</v>
      </c>
      <c r="E315" s="46">
        <v>0.5</v>
      </c>
      <c r="F315" s="127">
        <f t="shared" si="4"/>
        <v>0</v>
      </c>
    </row>
    <row r="316" spans="1:6" ht="30" hidden="1" x14ac:dyDescent="0.25">
      <c r="A316" s="5" t="s">
        <v>645</v>
      </c>
      <c r="B316" s="14" t="s">
        <v>646</v>
      </c>
      <c r="C316" s="19"/>
      <c r="D316" s="38">
        <v>0.5</v>
      </c>
      <c r="E316" s="46">
        <v>0.5</v>
      </c>
      <c r="F316" s="127">
        <f t="shared" si="4"/>
        <v>0</v>
      </c>
    </row>
    <row r="317" spans="1:6" ht="30" hidden="1" x14ac:dyDescent="0.25">
      <c r="A317" s="5" t="s">
        <v>647</v>
      </c>
      <c r="B317" s="14" t="s">
        <v>648</v>
      </c>
      <c r="C317" s="19"/>
      <c r="D317" s="38">
        <v>0.5</v>
      </c>
      <c r="E317" s="46">
        <v>0.5</v>
      </c>
      <c r="F317" s="127">
        <f t="shared" si="4"/>
        <v>0</v>
      </c>
    </row>
    <row r="318" spans="1:6" ht="30" hidden="1" x14ac:dyDescent="0.25">
      <c r="A318" s="5" t="s">
        <v>649</v>
      </c>
      <c r="B318" s="14" t="s">
        <v>650</v>
      </c>
      <c r="C318" s="19" t="s">
        <v>33</v>
      </c>
      <c r="D318" s="35">
        <v>2</v>
      </c>
      <c r="E318" s="43">
        <v>2</v>
      </c>
      <c r="F318" s="127">
        <f t="shared" si="4"/>
        <v>0</v>
      </c>
    </row>
    <row r="319" spans="1:6" hidden="1" x14ac:dyDescent="0.25">
      <c r="A319" s="5" t="s">
        <v>651</v>
      </c>
      <c r="B319" s="14" t="s">
        <v>652</v>
      </c>
      <c r="C319" s="19" t="s">
        <v>500</v>
      </c>
      <c r="D319" s="35">
        <v>1</v>
      </c>
      <c r="E319" s="43">
        <v>1</v>
      </c>
      <c r="F319" s="127">
        <f t="shared" si="4"/>
        <v>0</v>
      </c>
    </row>
    <row r="320" spans="1:6" ht="30" hidden="1" x14ac:dyDescent="0.25">
      <c r="A320" s="5" t="s">
        <v>653</v>
      </c>
      <c r="B320" s="14" t="s">
        <v>654</v>
      </c>
      <c r="C320" s="19" t="s">
        <v>33</v>
      </c>
      <c r="D320" s="35">
        <v>2</v>
      </c>
      <c r="E320" s="43">
        <v>2</v>
      </c>
      <c r="F320" s="127">
        <f t="shared" si="4"/>
        <v>0</v>
      </c>
    </row>
    <row r="321" spans="1:6" hidden="1" x14ac:dyDescent="0.25">
      <c r="A321" s="5" t="s">
        <v>655</v>
      </c>
      <c r="B321" s="14" t="s">
        <v>656</v>
      </c>
      <c r="C321" s="19" t="s">
        <v>500</v>
      </c>
      <c r="D321" s="35">
        <v>1</v>
      </c>
      <c r="E321" s="43">
        <v>1</v>
      </c>
      <c r="F321" s="127">
        <f t="shared" si="4"/>
        <v>0</v>
      </c>
    </row>
    <row r="322" spans="1:6" ht="30" hidden="1" x14ac:dyDescent="0.25">
      <c r="A322" s="5" t="s">
        <v>657</v>
      </c>
      <c r="B322" s="14" t="s">
        <v>658</v>
      </c>
      <c r="C322" s="19" t="s">
        <v>33</v>
      </c>
      <c r="D322" s="35">
        <v>2</v>
      </c>
      <c r="E322" s="43">
        <v>2</v>
      </c>
      <c r="F322" s="127">
        <f t="shared" si="4"/>
        <v>0</v>
      </c>
    </row>
    <row r="323" spans="1:6" hidden="1" x14ac:dyDescent="0.25">
      <c r="A323" s="5" t="s">
        <v>659</v>
      </c>
      <c r="B323" s="14" t="s">
        <v>660</v>
      </c>
      <c r="C323" s="19" t="s">
        <v>500</v>
      </c>
      <c r="D323" s="35">
        <v>1</v>
      </c>
      <c r="E323" s="43">
        <v>1</v>
      </c>
      <c r="F323" s="127">
        <f t="shared" si="4"/>
        <v>0</v>
      </c>
    </row>
    <row r="324" spans="1:6" ht="30" hidden="1" x14ac:dyDescent="0.25">
      <c r="A324" s="5" t="s">
        <v>661</v>
      </c>
      <c r="B324" s="14" t="s">
        <v>662</v>
      </c>
      <c r="C324" s="19" t="s">
        <v>33</v>
      </c>
      <c r="D324" s="35">
        <v>2</v>
      </c>
      <c r="E324" s="43">
        <v>2</v>
      </c>
      <c r="F324" s="127">
        <f t="shared" si="4"/>
        <v>0</v>
      </c>
    </row>
    <row r="325" spans="1:6" hidden="1" x14ac:dyDescent="0.25">
      <c r="A325" s="5" t="s">
        <v>663</v>
      </c>
      <c r="B325" s="14" t="s">
        <v>664</v>
      </c>
      <c r="C325" s="19" t="s">
        <v>500</v>
      </c>
      <c r="D325" s="35">
        <v>1</v>
      </c>
      <c r="E325" s="43">
        <v>1</v>
      </c>
      <c r="F325" s="127">
        <f t="shared" si="4"/>
        <v>0</v>
      </c>
    </row>
    <row r="326" spans="1:6" ht="30" hidden="1" x14ac:dyDescent="0.25">
      <c r="A326" s="5" t="s">
        <v>665</v>
      </c>
      <c r="B326" s="14" t="s">
        <v>666</v>
      </c>
      <c r="C326" s="19" t="s">
        <v>33</v>
      </c>
      <c r="D326" s="35">
        <v>2</v>
      </c>
      <c r="E326" s="43">
        <v>2</v>
      </c>
      <c r="F326" s="127">
        <f t="shared" si="4"/>
        <v>0</v>
      </c>
    </row>
    <row r="327" spans="1:6" hidden="1" x14ac:dyDescent="0.25">
      <c r="A327" s="5" t="s">
        <v>667</v>
      </c>
      <c r="B327" s="14" t="s">
        <v>668</v>
      </c>
      <c r="C327" s="19" t="s">
        <v>500</v>
      </c>
      <c r="D327" s="35">
        <v>1</v>
      </c>
      <c r="E327" s="43">
        <v>1</v>
      </c>
      <c r="F327" s="127">
        <f t="shared" si="4"/>
        <v>0</v>
      </c>
    </row>
    <row r="328" spans="1:6" ht="30" hidden="1" x14ac:dyDescent="0.25">
      <c r="A328" s="5" t="s">
        <v>669</v>
      </c>
      <c r="B328" s="14" t="s">
        <v>670</v>
      </c>
      <c r="C328" s="19" t="s">
        <v>33</v>
      </c>
      <c r="D328" s="35">
        <v>2</v>
      </c>
      <c r="E328" s="43">
        <v>2</v>
      </c>
      <c r="F328" s="127">
        <f t="shared" si="4"/>
        <v>0</v>
      </c>
    </row>
    <row r="329" spans="1:6" hidden="1" x14ac:dyDescent="0.25">
      <c r="A329" s="5" t="s">
        <v>671</v>
      </c>
      <c r="B329" s="14" t="s">
        <v>672</v>
      </c>
      <c r="C329" s="19" t="s">
        <v>500</v>
      </c>
      <c r="D329" s="35">
        <v>1</v>
      </c>
      <c r="E329" s="43">
        <v>1</v>
      </c>
      <c r="F329" s="127">
        <f t="shared" ref="F329:F392" si="5">ABS(D329-E329)</f>
        <v>0</v>
      </c>
    </row>
    <row r="330" spans="1:6" ht="30" hidden="1" x14ac:dyDescent="0.25">
      <c r="A330" s="5" t="s">
        <v>673</v>
      </c>
      <c r="B330" s="14" t="s">
        <v>674</v>
      </c>
      <c r="C330" s="19" t="s">
        <v>33</v>
      </c>
      <c r="D330" s="35">
        <v>2</v>
      </c>
      <c r="E330" s="43">
        <v>2</v>
      </c>
      <c r="F330" s="127">
        <f t="shared" si="5"/>
        <v>0</v>
      </c>
    </row>
    <row r="331" spans="1:6" hidden="1" x14ac:dyDescent="0.25">
      <c r="A331" s="5" t="s">
        <v>675</v>
      </c>
      <c r="B331" s="14" t="s">
        <v>676</v>
      </c>
      <c r="C331" s="19" t="s">
        <v>500</v>
      </c>
      <c r="D331" s="35">
        <v>1</v>
      </c>
      <c r="E331" s="43">
        <v>1</v>
      </c>
      <c r="F331" s="127">
        <f t="shared" si="5"/>
        <v>0</v>
      </c>
    </row>
    <row r="332" spans="1:6" ht="30" hidden="1" x14ac:dyDescent="0.25">
      <c r="A332" s="5" t="s">
        <v>677</v>
      </c>
      <c r="B332" s="14" t="s">
        <v>678</v>
      </c>
      <c r="C332" s="19" t="s">
        <v>33</v>
      </c>
      <c r="D332" s="35">
        <v>2</v>
      </c>
      <c r="E332" s="43">
        <v>2</v>
      </c>
      <c r="F332" s="127">
        <f t="shared" si="5"/>
        <v>0</v>
      </c>
    </row>
    <row r="333" spans="1:6" hidden="1" x14ac:dyDescent="0.25">
      <c r="A333" s="5" t="s">
        <v>679</v>
      </c>
      <c r="B333" s="14" t="s">
        <v>680</v>
      </c>
      <c r="C333" s="19" t="s">
        <v>500</v>
      </c>
      <c r="D333" s="35">
        <v>1</v>
      </c>
      <c r="E333" s="43">
        <v>1</v>
      </c>
      <c r="F333" s="127">
        <f t="shared" si="5"/>
        <v>0</v>
      </c>
    </row>
    <row r="334" spans="1:6" ht="30" hidden="1" x14ac:dyDescent="0.25">
      <c r="A334" s="5" t="s">
        <v>681</v>
      </c>
      <c r="B334" s="14" t="s">
        <v>682</v>
      </c>
      <c r="C334" s="19" t="s">
        <v>33</v>
      </c>
      <c r="D334" s="35">
        <v>1</v>
      </c>
      <c r="E334" s="43">
        <v>1</v>
      </c>
      <c r="F334" s="127">
        <f t="shared" si="5"/>
        <v>0</v>
      </c>
    </row>
    <row r="335" spans="1:6" hidden="1" x14ac:dyDescent="0.25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3">
        <v>1.7000000476837158</v>
      </c>
      <c r="F335" s="127">
        <f t="shared" si="5"/>
        <v>0</v>
      </c>
    </row>
    <row r="336" spans="1:6" ht="30" hidden="1" x14ac:dyDescent="0.25">
      <c r="A336" s="5" t="s">
        <v>685</v>
      </c>
      <c r="B336" s="14" t="s">
        <v>686</v>
      </c>
      <c r="C336" s="19" t="s">
        <v>33</v>
      </c>
      <c r="D336" s="35">
        <v>1</v>
      </c>
      <c r="E336" s="43">
        <v>1</v>
      </c>
      <c r="F336" s="127">
        <f t="shared" si="5"/>
        <v>0</v>
      </c>
    </row>
    <row r="337" spans="1:6" hidden="1" x14ac:dyDescent="0.25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3">
        <v>1.7000000476837158</v>
      </c>
      <c r="F337" s="127">
        <f t="shared" si="5"/>
        <v>0</v>
      </c>
    </row>
    <row r="338" spans="1:6" ht="30" hidden="1" x14ac:dyDescent="0.25">
      <c r="A338" s="5" t="s">
        <v>689</v>
      </c>
      <c r="B338" s="14" t="s">
        <v>690</v>
      </c>
      <c r="C338" s="19" t="s">
        <v>33</v>
      </c>
      <c r="D338" s="35">
        <v>1</v>
      </c>
      <c r="E338" s="43">
        <v>1</v>
      </c>
      <c r="F338" s="127">
        <f t="shared" si="5"/>
        <v>0</v>
      </c>
    </row>
    <row r="339" spans="1:6" hidden="1" x14ac:dyDescent="0.25">
      <c r="A339" s="5" t="s">
        <v>691</v>
      </c>
      <c r="B339" s="14" t="s">
        <v>692</v>
      </c>
      <c r="C339" s="19" t="s">
        <v>500</v>
      </c>
      <c r="D339" s="35">
        <v>1</v>
      </c>
      <c r="E339" s="43">
        <v>1</v>
      </c>
      <c r="F339" s="127">
        <f t="shared" si="5"/>
        <v>0</v>
      </c>
    </row>
    <row r="340" spans="1:6" ht="30" hidden="1" x14ac:dyDescent="0.25">
      <c r="A340" s="5" t="s">
        <v>693</v>
      </c>
      <c r="B340" s="14" t="s">
        <v>694</v>
      </c>
      <c r="C340" s="19" t="s">
        <v>33</v>
      </c>
      <c r="D340" s="36">
        <v>75</v>
      </c>
      <c r="E340" s="44">
        <v>75</v>
      </c>
      <c r="F340" s="127">
        <f t="shared" si="5"/>
        <v>0</v>
      </c>
    </row>
    <row r="341" spans="1:6" ht="30" hidden="1" x14ac:dyDescent="0.25">
      <c r="A341" s="5" t="s">
        <v>695</v>
      </c>
      <c r="B341" s="14" t="s">
        <v>696</v>
      </c>
      <c r="C341" s="19"/>
      <c r="D341" s="35">
        <v>1.0349382162094116</v>
      </c>
      <c r="E341" s="43">
        <v>1.0349382162094116</v>
      </c>
      <c r="F341" s="127">
        <f t="shared" si="5"/>
        <v>0</v>
      </c>
    </row>
    <row r="342" spans="1:6" ht="30" hidden="1" x14ac:dyDescent="0.25">
      <c r="A342" s="5" t="s">
        <v>697</v>
      </c>
      <c r="B342" s="14" t="s">
        <v>698</v>
      </c>
      <c r="C342" s="19" t="s">
        <v>33</v>
      </c>
      <c r="D342" s="36">
        <v>75</v>
      </c>
      <c r="E342" s="44">
        <v>75</v>
      </c>
      <c r="F342" s="127">
        <f t="shared" si="5"/>
        <v>0</v>
      </c>
    </row>
    <row r="343" spans="1:6" ht="30" hidden="1" x14ac:dyDescent="0.25">
      <c r="A343" s="5" t="s">
        <v>699</v>
      </c>
      <c r="B343" s="14" t="s">
        <v>700</v>
      </c>
      <c r="C343" s="19"/>
      <c r="D343" s="35">
        <v>1.0349382162094116</v>
      </c>
      <c r="E343" s="43">
        <v>1.0349382162094116</v>
      </c>
      <c r="F343" s="127">
        <f t="shared" si="5"/>
        <v>0</v>
      </c>
    </row>
    <row r="344" spans="1:6" ht="30" hidden="1" x14ac:dyDescent="0.25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5">
        <v>273.88888549804687</v>
      </c>
      <c r="F344" s="127">
        <f t="shared" si="5"/>
        <v>0</v>
      </c>
    </row>
    <row r="345" spans="1:6" ht="45" hidden="1" x14ac:dyDescent="0.25">
      <c r="A345" s="5" t="s">
        <v>703</v>
      </c>
      <c r="B345" s="14" t="s">
        <v>704</v>
      </c>
      <c r="C345" s="19" t="s">
        <v>33</v>
      </c>
      <c r="D345" s="35">
        <v>7</v>
      </c>
      <c r="E345" s="43">
        <v>7</v>
      </c>
      <c r="F345" s="127">
        <f t="shared" si="5"/>
        <v>0</v>
      </c>
    </row>
    <row r="346" spans="1:6" ht="30" hidden="1" x14ac:dyDescent="0.25">
      <c r="A346" s="5" t="s">
        <v>705</v>
      </c>
      <c r="B346" s="14" t="s">
        <v>706</v>
      </c>
      <c r="C346" s="19" t="s">
        <v>33</v>
      </c>
      <c r="D346" s="35">
        <v>3</v>
      </c>
      <c r="E346" s="43">
        <v>3</v>
      </c>
      <c r="F346" s="127">
        <f t="shared" si="5"/>
        <v>0</v>
      </c>
    </row>
    <row r="347" spans="1:6" ht="45" hidden="1" x14ac:dyDescent="0.2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5">
        <v>343.3333740234375</v>
      </c>
      <c r="F347" s="127">
        <f t="shared" si="5"/>
        <v>0</v>
      </c>
    </row>
    <row r="348" spans="1:6" ht="45" hidden="1" x14ac:dyDescent="0.25">
      <c r="A348" s="5" t="s">
        <v>709</v>
      </c>
      <c r="B348" s="14" t="s">
        <v>710</v>
      </c>
      <c r="C348" s="19" t="s">
        <v>33</v>
      </c>
      <c r="D348" s="36">
        <v>10</v>
      </c>
      <c r="E348" s="44">
        <v>10</v>
      </c>
      <c r="F348" s="127">
        <f t="shared" si="5"/>
        <v>0</v>
      </c>
    </row>
    <row r="349" spans="1:6" ht="45" hidden="1" x14ac:dyDescent="0.25">
      <c r="A349" s="5" t="s">
        <v>711</v>
      </c>
      <c r="B349" s="14" t="s">
        <v>712</v>
      </c>
      <c r="C349" s="19" t="s">
        <v>33</v>
      </c>
      <c r="D349" s="35">
        <v>5</v>
      </c>
      <c r="E349" s="43">
        <v>5</v>
      </c>
      <c r="F349" s="127">
        <f t="shared" si="5"/>
        <v>0</v>
      </c>
    </row>
    <row r="350" spans="1:6" ht="30" hidden="1" x14ac:dyDescent="0.25">
      <c r="A350" s="5" t="s">
        <v>713</v>
      </c>
      <c r="B350" s="14" t="s">
        <v>714</v>
      </c>
      <c r="C350" s="19" t="s">
        <v>38</v>
      </c>
      <c r="D350" s="37">
        <v>107.23545074462891</v>
      </c>
      <c r="E350" s="45">
        <v>107.23545074462891</v>
      </c>
      <c r="F350" s="127">
        <f t="shared" si="5"/>
        <v>0</v>
      </c>
    </row>
    <row r="351" spans="1:6" ht="30" hidden="1" x14ac:dyDescent="0.25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3">
        <v>-5.5999994277954102</v>
      </c>
      <c r="F351" s="127">
        <f t="shared" si="5"/>
        <v>0</v>
      </c>
    </row>
    <row r="352" spans="1:6" hidden="1" x14ac:dyDescent="0.25">
      <c r="A352" s="5" t="s">
        <v>717</v>
      </c>
      <c r="B352" s="14" t="s">
        <v>718</v>
      </c>
      <c r="C352" s="19" t="s">
        <v>33</v>
      </c>
      <c r="D352" s="36">
        <v>10</v>
      </c>
      <c r="E352" s="44">
        <v>10</v>
      </c>
      <c r="F352" s="127">
        <f t="shared" si="5"/>
        <v>0</v>
      </c>
    </row>
    <row r="353" spans="1:6" ht="30" hidden="1" x14ac:dyDescent="0.25">
      <c r="A353" s="5" t="s">
        <v>719</v>
      </c>
      <c r="B353" s="14" t="s">
        <v>720</v>
      </c>
      <c r="C353" s="19" t="s">
        <v>33</v>
      </c>
      <c r="D353" s="36">
        <v>75</v>
      </c>
      <c r="E353" s="44">
        <v>75</v>
      </c>
      <c r="F353" s="127">
        <f t="shared" si="5"/>
        <v>0</v>
      </c>
    </row>
    <row r="354" spans="1:6" hidden="1" x14ac:dyDescent="0.25">
      <c r="A354" s="5" t="s">
        <v>721</v>
      </c>
      <c r="B354" s="14" t="s">
        <v>722</v>
      </c>
      <c r="C354" s="19"/>
      <c r="D354" s="34">
        <v>3600.00048828125</v>
      </c>
      <c r="E354" s="42">
        <v>3600.00048828125</v>
      </c>
      <c r="F354" s="127">
        <f t="shared" si="5"/>
        <v>0</v>
      </c>
    </row>
    <row r="355" spans="1:6" ht="30" hidden="1" x14ac:dyDescent="0.25">
      <c r="A355" s="5" t="s">
        <v>723</v>
      </c>
      <c r="B355" s="14" t="s">
        <v>724</v>
      </c>
      <c r="C355" s="19"/>
      <c r="D355" s="34">
        <v>3600</v>
      </c>
      <c r="E355" s="42">
        <v>3600</v>
      </c>
      <c r="F355" s="127">
        <f t="shared" si="5"/>
        <v>0</v>
      </c>
    </row>
    <row r="356" spans="1:6" ht="30" hidden="1" x14ac:dyDescent="0.25">
      <c r="A356" s="5" t="s">
        <v>725</v>
      </c>
      <c r="B356" s="14" t="s">
        <v>726</v>
      </c>
      <c r="C356" s="19" t="s">
        <v>33</v>
      </c>
      <c r="D356" s="36">
        <v>97</v>
      </c>
      <c r="E356" s="44">
        <v>97</v>
      </c>
      <c r="F356" s="127">
        <f t="shared" si="5"/>
        <v>0</v>
      </c>
    </row>
    <row r="357" spans="1:6" ht="30" hidden="1" x14ac:dyDescent="0.25">
      <c r="A357" s="5" t="s">
        <v>727</v>
      </c>
      <c r="B357" s="14" t="s">
        <v>728</v>
      </c>
      <c r="C357" s="19"/>
      <c r="D357" s="35">
        <v>1</v>
      </c>
      <c r="E357" s="43">
        <v>1</v>
      </c>
      <c r="F357" s="127">
        <f t="shared" si="5"/>
        <v>0</v>
      </c>
    </row>
    <row r="358" spans="1:6" ht="30" hidden="1" x14ac:dyDescent="0.25">
      <c r="A358" s="5" t="s">
        <v>729</v>
      </c>
      <c r="B358" s="14" t="s">
        <v>730</v>
      </c>
      <c r="C358" s="19" t="s">
        <v>120</v>
      </c>
      <c r="D358" s="36">
        <v>37.364089965820313</v>
      </c>
      <c r="E358" s="44">
        <v>37.364089965820313</v>
      </c>
      <c r="F358" s="127">
        <f t="shared" si="5"/>
        <v>0</v>
      </c>
    </row>
    <row r="359" spans="1:6" ht="30" hidden="1" x14ac:dyDescent="0.25">
      <c r="A359" s="5" t="s">
        <v>731</v>
      </c>
      <c r="B359" s="14" t="s">
        <v>732</v>
      </c>
      <c r="C359" s="19" t="s">
        <v>38</v>
      </c>
      <c r="D359" s="34">
        <v>0</v>
      </c>
      <c r="E359" s="42">
        <v>0</v>
      </c>
      <c r="F359" s="127">
        <f t="shared" si="5"/>
        <v>0</v>
      </c>
    </row>
    <row r="360" spans="1:6" ht="30" hidden="1" x14ac:dyDescent="0.25">
      <c r="A360" s="5" t="s">
        <v>733</v>
      </c>
      <c r="B360" s="14" t="s">
        <v>734</v>
      </c>
      <c r="C360" s="19"/>
      <c r="D360" s="34">
        <v>3600</v>
      </c>
      <c r="E360" s="42">
        <v>3600</v>
      </c>
      <c r="F360" s="127">
        <f t="shared" si="5"/>
        <v>0</v>
      </c>
    </row>
    <row r="361" spans="1:6" ht="30" hidden="1" x14ac:dyDescent="0.25">
      <c r="A361" s="5" t="s">
        <v>735</v>
      </c>
      <c r="B361" s="14" t="s">
        <v>736</v>
      </c>
      <c r="C361" s="19" t="s">
        <v>212</v>
      </c>
      <c r="D361" s="37">
        <v>293.63967895507812</v>
      </c>
      <c r="E361" s="45">
        <v>293.63967895507812</v>
      </c>
      <c r="F361" s="127">
        <f t="shared" si="5"/>
        <v>0</v>
      </c>
    </row>
    <row r="362" spans="1:6" ht="30" hidden="1" x14ac:dyDescent="0.25">
      <c r="A362" s="5" t="s">
        <v>737</v>
      </c>
      <c r="B362" s="14" t="s">
        <v>738</v>
      </c>
      <c r="C362" s="19" t="s">
        <v>38</v>
      </c>
      <c r="D362" s="37">
        <v>101.54871368408203</v>
      </c>
      <c r="E362" s="45">
        <v>101.54871368408203</v>
      </c>
      <c r="F362" s="127">
        <f t="shared" si="5"/>
        <v>0</v>
      </c>
    </row>
    <row r="363" spans="1:6" ht="45" hidden="1" x14ac:dyDescent="0.25">
      <c r="A363" s="5" t="s">
        <v>739</v>
      </c>
      <c r="B363" s="14" t="s">
        <v>740</v>
      </c>
      <c r="C363" s="19" t="s">
        <v>38</v>
      </c>
      <c r="D363" s="35">
        <v>5.2800002098083496</v>
      </c>
      <c r="E363" s="43">
        <v>5.2800002098083496</v>
      </c>
      <c r="F363" s="127">
        <f t="shared" si="5"/>
        <v>0</v>
      </c>
    </row>
    <row r="364" spans="1:6" ht="30" hidden="1" x14ac:dyDescent="0.25">
      <c r="A364" s="5" t="s">
        <v>741</v>
      </c>
      <c r="B364" s="14" t="s">
        <v>742</v>
      </c>
      <c r="C364" s="19" t="s">
        <v>33</v>
      </c>
      <c r="D364" s="36">
        <v>85</v>
      </c>
      <c r="E364" s="44">
        <v>85</v>
      </c>
      <c r="F364" s="127">
        <f t="shared" si="5"/>
        <v>0</v>
      </c>
    </row>
    <row r="365" spans="1:6" ht="45" hidden="1" x14ac:dyDescent="0.25">
      <c r="A365" s="5" t="s">
        <v>743</v>
      </c>
      <c r="B365" s="14" t="s">
        <v>744</v>
      </c>
      <c r="C365" s="19"/>
      <c r="D365" s="35">
        <v>1.3500000238418579</v>
      </c>
      <c r="E365" s="43">
        <v>1.3500000238418579</v>
      </c>
      <c r="F365" s="127">
        <f t="shared" si="5"/>
        <v>0</v>
      </c>
    </row>
    <row r="366" spans="1:6" ht="30" hidden="1" x14ac:dyDescent="0.25">
      <c r="A366" s="5" t="s">
        <v>745</v>
      </c>
      <c r="B366" s="14" t="s">
        <v>746</v>
      </c>
      <c r="C366" s="19" t="s">
        <v>33</v>
      </c>
      <c r="D366" s="36">
        <v>99.75</v>
      </c>
      <c r="E366" s="44">
        <v>99.75</v>
      </c>
      <c r="F366" s="127">
        <f t="shared" si="5"/>
        <v>0</v>
      </c>
    </row>
    <row r="367" spans="1:6" ht="30" hidden="1" x14ac:dyDescent="0.25">
      <c r="A367" s="5" t="s">
        <v>747</v>
      </c>
      <c r="B367" s="14" t="s">
        <v>748</v>
      </c>
      <c r="C367" s="19"/>
      <c r="D367" s="35">
        <v>1</v>
      </c>
      <c r="E367" s="43">
        <v>1</v>
      </c>
      <c r="F367" s="127">
        <f t="shared" si="5"/>
        <v>0</v>
      </c>
    </row>
    <row r="368" spans="1:6" ht="45" hidden="1" x14ac:dyDescent="0.25">
      <c r="A368" s="5" t="s">
        <v>749</v>
      </c>
      <c r="B368" s="14" t="s">
        <v>750</v>
      </c>
      <c r="C368" s="19" t="s">
        <v>33</v>
      </c>
      <c r="D368" s="34">
        <v>0</v>
      </c>
      <c r="E368" s="42">
        <v>0</v>
      </c>
      <c r="F368" s="127">
        <f t="shared" si="5"/>
        <v>0</v>
      </c>
    </row>
    <row r="369" spans="1:6" ht="30" hidden="1" x14ac:dyDescent="0.25">
      <c r="A369" s="5" t="s">
        <v>751</v>
      </c>
      <c r="B369" s="14" t="s">
        <v>752</v>
      </c>
      <c r="C369" s="19" t="s">
        <v>500</v>
      </c>
      <c r="D369" s="34">
        <v>0</v>
      </c>
      <c r="E369" s="42">
        <v>0</v>
      </c>
      <c r="F369" s="127">
        <f t="shared" si="5"/>
        <v>0</v>
      </c>
    </row>
    <row r="370" spans="1:6" ht="30" hidden="1" x14ac:dyDescent="0.25">
      <c r="A370" s="5" t="s">
        <v>753</v>
      </c>
      <c r="B370" s="14" t="s">
        <v>754</v>
      </c>
      <c r="C370" s="19"/>
      <c r="D370" s="38">
        <v>0.97000002861022949</v>
      </c>
      <c r="E370" s="46">
        <v>0.97000002861022949</v>
      </c>
      <c r="F370" s="127">
        <f t="shared" si="5"/>
        <v>0</v>
      </c>
    </row>
    <row r="371" spans="1:6" ht="30" hidden="1" x14ac:dyDescent="0.25">
      <c r="A371" s="5" t="s">
        <v>755</v>
      </c>
      <c r="B371" s="14" t="s">
        <v>756</v>
      </c>
      <c r="C371" s="19"/>
      <c r="D371" s="38">
        <v>0.72000002861022949</v>
      </c>
      <c r="E371" s="46">
        <v>0.72000002861022949</v>
      </c>
      <c r="F371" s="127">
        <f t="shared" si="5"/>
        <v>0</v>
      </c>
    </row>
    <row r="372" spans="1:6" ht="30" hidden="1" x14ac:dyDescent="0.25">
      <c r="A372" s="5" t="s">
        <v>757</v>
      </c>
      <c r="B372" s="14" t="s">
        <v>758</v>
      </c>
      <c r="C372" s="19" t="s">
        <v>38</v>
      </c>
      <c r="D372" s="37">
        <v>107.23545074462891</v>
      </c>
      <c r="E372" s="45">
        <v>107.23545074462891</v>
      </c>
      <c r="F372" s="127">
        <f t="shared" si="5"/>
        <v>0</v>
      </c>
    </row>
    <row r="373" spans="1:6" ht="30" hidden="1" x14ac:dyDescent="0.25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3">
        <v>-5.5999994277954102</v>
      </c>
      <c r="F373" s="127">
        <f t="shared" si="5"/>
        <v>0</v>
      </c>
    </row>
    <row r="374" spans="1:6" hidden="1" x14ac:dyDescent="0.25">
      <c r="A374" s="5" t="s">
        <v>761</v>
      </c>
      <c r="B374" s="14" t="s">
        <v>762</v>
      </c>
      <c r="C374" s="19" t="s">
        <v>33</v>
      </c>
      <c r="D374" s="36">
        <v>10</v>
      </c>
      <c r="E374" s="44">
        <v>10</v>
      </c>
      <c r="F374" s="127">
        <f t="shared" si="5"/>
        <v>0</v>
      </c>
    </row>
    <row r="375" spans="1:6" ht="30" hidden="1" x14ac:dyDescent="0.25">
      <c r="A375" s="5" t="s">
        <v>763</v>
      </c>
      <c r="B375" s="14" t="s">
        <v>764</v>
      </c>
      <c r="C375" s="19" t="s">
        <v>33</v>
      </c>
      <c r="D375" s="36">
        <v>75</v>
      </c>
      <c r="E375" s="44">
        <v>75</v>
      </c>
      <c r="F375" s="127">
        <f t="shared" si="5"/>
        <v>0</v>
      </c>
    </row>
    <row r="376" spans="1:6" hidden="1" x14ac:dyDescent="0.25">
      <c r="A376" s="5" t="s">
        <v>765</v>
      </c>
      <c r="B376" s="14" t="s">
        <v>766</v>
      </c>
      <c r="C376" s="19"/>
      <c r="D376" s="34">
        <v>3000.000244140625</v>
      </c>
      <c r="E376" s="42">
        <v>3000.000244140625</v>
      </c>
      <c r="F376" s="127">
        <f t="shared" si="5"/>
        <v>0</v>
      </c>
    </row>
    <row r="377" spans="1:6" ht="30" hidden="1" x14ac:dyDescent="0.25">
      <c r="A377" s="5" t="s">
        <v>767</v>
      </c>
      <c r="B377" s="14" t="s">
        <v>768</v>
      </c>
      <c r="C377" s="19"/>
      <c r="D377" s="37">
        <v>3000</v>
      </c>
      <c r="E377" s="45">
        <v>3000</v>
      </c>
      <c r="F377" s="127">
        <f t="shared" si="5"/>
        <v>0</v>
      </c>
    </row>
    <row r="378" spans="1:6" ht="30" hidden="1" x14ac:dyDescent="0.25">
      <c r="A378" s="5" t="s">
        <v>769</v>
      </c>
      <c r="B378" s="14" t="s">
        <v>770</v>
      </c>
      <c r="C378" s="19" t="s">
        <v>33</v>
      </c>
      <c r="D378" s="36">
        <v>97</v>
      </c>
      <c r="E378" s="44">
        <v>97</v>
      </c>
      <c r="F378" s="127">
        <f t="shared" si="5"/>
        <v>0</v>
      </c>
    </row>
    <row r="379" spans="1:6" ht="30" hidden="1" x14ac:dyDescent="0.25">
      <c r="A379" s="5" t="s">
        <v>771</v>
      </c>
      <c r="B379" s="14" t="s">
        <v>772</v>
      </c>
      <c r="C379" s="19"/>
      <c r="D379" s="35">
        <v>1</v>
      </c>
      <c r="E379" s="43">
        <v>1</v>
      </c>
      <c r="F379" s="127">
        <f t="shared" si="5"/>
        <v>0</v>
      </c>
    </row>
    <row r="380" spans="1:6" ht="30" hidden="1" x14ac:dyDescent="0.25">
      <c r="A380" s="5" t="s">
        <v>773</v>
      </c>
      <c r="B380" s="14" t="s">
        <v>774</v>
      </c>
      <c r="C380" s="19" t="s">
        <v>120</v>
      </c>
      <c r="D380" s="36">
        <v>37.364089965820313</v>
      </c>
      <c r="E380" s="44">
        <v>37.364089965820313</v>
      </c>
      <c r="F380" s="127">
        <f t="shared" si="5"/>
        <v>0</v>
      </c>
    </row>
    <row r="381" spans="1:6" ht="30" hidden="1" x14ac:dyDescent="0.25">
      <c r="A381" s="5" t="s">
        <v>775</v>
      </c>
      <c r="B381" s="14" t="s">
        <v>776</v>
      </c>
      <c r="C381" s="19" t="s">
        <v>38</v>
      </c>
      <c r="D381" s="34">
        <v>0</v>
      </c>
      <c r="E381" s="42">
        <v>0</v>
      </c>
      <c r="F381" s="127">
        <f t="shared" si="5"/>
        <v>0</v>
      </c>
    </row>
    <row r="382" spans="1:6" ht="30" hidden="1" x14ac:dyDescent="0.25">
      <c r="A382" s="5" t="s">
        <v>777</v>
      </c>
      <c r="B382" s="14" t="s">
        <v>778</v>
      </c>
      <c r="C382" s="19"/>
      <c r="D382" s="37">
        <v>3000</v>
      </c>
      <c r="E382" s="45">
        <v>3000</v>
      </c>
      <c r="F382" s="127">
        <f t="shared" si="5"/>
        <v>0</v>
      </c>
    </row>
    <row r="383" spans="1:6" ht="30" hidden="1" x14ac:dyDescent="0.25">
      <c r="A383" s="5" t="s">
        <v>779</v>
      </c>
      <c r="B383" s="14" t="s">
        <v>780</v>
      </c>
      <c r="C383" s="19" t="s">
        <v>212</v>
      </c>
      <c r="D383" s="37">
        <v>293.63967895507812</v>
      </c>
      <c r="E383" s="45">
        <v>293.63967895507812</v>
      </c>
      <c r="F383" s="127">
        <f t="shared" si="5"/>
        <v>0</v>
      </c>
    </row>
    <row r="384" spans="1:6" ht="30" hidden="1" x14ac:dyDescent="0.25">
      <c r="A384" s="5" t="s">
        <v>781</v>
      </c>
      <c r="B384" s="14" t="s">
        <v>782</v>
      </c>
      <c r="C384" s="19" t="s">
        <v>38</v>
      </c>
      <c r="D384" s="37">
        <v>101.54871368408203</v>
      </c>
      <c r="E384" s="45">
        <v>101.54871368408203</v>
      </c>
      <c r="F384" s="127">
        <f t="shared" si="5"/>
        <v>0</v>
      </c>
    </row>
    <row r="385" spans="1:6" ht="45" hidden="1" x14ac:dyDescent="0.25">
      <c r="A385" s="5" t="s">
        <v>783</v>
      </c>
      <c r="B385" s="14" t="s">
        <v>784</v>
      </c>
      <c r="C385" s="19" t="s">
        <v>38</v>
      </c>
      <c r="D385" s="35">
        <v>5.2800002098083496</v>
      </c>
      <c r="E385" s="43">
        <v>5.2800002098083496</v>
      </c>
      <c r="F385" s="127">
        <f t="shared" si="5"/>
        <v>0</v>
      </c>
    </row>
    <row r="386" spans="1:6" ht="30" hidden="1" x14ac:dyDescent="0.25">
      <c r="A386" s="5" t="s">
        <v>785</v>
      </c>
      <c r="B386" s="14" t="s">
        <v>786</v>
      </c>
      <c r="C386" s="19" t="s">
        <v>33</v>
      </c>
      <c r="D386" s="36">
        <v>85</v>
      </c>
      <c r="E386" s="44">
        <v>85</v>
      </c>
      <c r="F386" s="127">
        <f t="shared" si="5"/>
        <v>0</v>
      </c>
    </row>
    <row r="387" spans="1:6" ht="45" hidden="1" x14ac:dyDescent="0.25">
      <c r="A387" s="5" t="s">
        <v>787</v>
      </c>
      <c r="B387" s="14" t="s">
        <v>788</v>
      </c>
      <c r="C387" s="19"/>
      <c r="D387" s="35">
        <v>1.3500000238418579</v>
      </c>
      <c r="E387" s="43">
        <v>1.3500000238418579</v>
      </c>
      <c r="F387" s="127">
        <f t="shared" si="5"/>
        <v>0</v>
      </c>
    </row>
    <row r="388" spans="1:6" ht="30" hidden="1" x14ac:dyDescent="0.25">
      <c r="A388" s="5" t="s">
        <v>789</v>
      </c>
      <c r="B388" s="14" t="s">
        <v>790</v>
      </c>
      <c r="C388" s="19" t="s">
        <v>33</v>
      </c>
      <c r="D388" s="36">
        <v>99.75</v>
      </c>
      <c r="E388" s="44">
        <v>99.75</v>
      </c>
      <c r="F388" s="127">
        <f t="shared" si="5"/>
        <v>0</v>
      </c>
    </row>
    <row r="389" spans="1:6" ht="30" hidden="1" x14ac:dyDescent="0.25">
      <c r="A389" s="5" t="s">
        <v>791</v>
      </c>
      <c r="B389" s="14" t="s">
        <v>792</v>
      </c>
      <c r="C389" s="19"/>
      <c r="D389" s="35">
        <v>1</v>
      </c>
      <c r="E389" s="43">
        <v>1</v>
      </c>
      <c r="F389" s="127">
        <f t="shared" si="5"/>
        <v>0</v>
      </c>
    </row>
    <row r="390" spans="1:6" ht="45" hidden="1" x14ac:dyDescent="0.25">
      <c r="A390" s="5" t="s">
        <v>793</v>
      </c>
      <c r="B390" s="14" t="s">
        <v>794</v>
      </c>
      <c r="C390" s="19" t="s">
        <v>33</v>
      </c>
      <c r="D390" s="34">
        <v>0</v>
      </c>
      <c r="E390" s="42">
        <v>0</v>
      </c>
      <c r="F390" s="127">
        <f t="shared" si="5"/>
        <v>0</v>
      </c>
    </row>
    <row r="391" spans="1:6" ht="30" hidden="1" x14ac:dyDescent="0.25">
      <c r="A391" s="5" t="s">
        <v>795</v>
      </c>
      <c r="B391" s="14" t="s">
        <v>796</v>
      </c>
      <c r="C391" s="19" t="s">
        <v>500</v>
      </c>
      <c r="D391" s="34">
        <v>0</v>
      </c>
      <c r="E391" s="42">
        <v>0</v>
      </c>
      <c r="F391" s="127">
        <f t="shared" si="5"/>
        <v>0</v>
      </c>
    </row>
    <row r="392" spans="1:6" ht="30" hidden="1" x14ac:dyDescent="0.25">
      <c r="A392" s="5" t="s">
        <v>797</v>
      </c>
      <c r="B392" s="14" t="s">
        <v>798</v>
      </c>
      <c r="C392" s="19"/>
      <c r="D392" s="38">
        <v>0.97000002861022949</v>
      </c>
      <c r="E392" s="46">
        <v>0.97000002861022949</v>
      </c>
      <c r="F392" s="127">
        <f t="shared" si="5"/>
        <v>0</v>
      </c>
    </row>
    <row r="393" spans="1:6" ht="30" hidden="1" x14ac:dyDescent="0.25">
      <c r="A393" s="5" t="s">
        <v>799</v>
      </c>
      <c r="B393" s="14" t="s">
        <v>800</v>
      </c>
      <c r="C393" s="19"/>
      <c r="D393" s="38">
        <v>0.72000002861022949</v>
      </c>
      <c r="E393" s="46">
        <v>0.72000002861022949</v>
      </c>
      <c r="F393" s="127">
        <f t="shared" ref="F393:F456" si="6">ABS(D393-E393)</f>
        <v>0</v>
      </c>
    </row>
    <row r="394" spans="1:6" ht="30" hidden="1" x14ac:dyDescent="0.25">
      <c r="A394" s="5" t="s">
        <v>801</v>
      </c>
      <c r="B394" s="14" t="s">
        <v>802</v>
      </c>
      <c r="C394" s="19" t="s">
        <v>38</v>
      </c>
      <c r="D394" s="38">
        <v>0.11999999731779099</v>
      </c>
      <c r="E394" s="46">
        <v>0.11999999731779099</v>
      </c>
      <c r="F394" s="127">
        <f t="shared" si="6"/>
        <v>0</v>
      </c>
    </row>
    <row r="395" spans="1:6" ht="45" hidden="1" x14ac:dyDescent="0.2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6">
        <v>0.34999999403953552</v>
      </c>
      <c r="F395" s="127">
        <f t="shared" si="6"/>
        <v>0</v>
      </c>
    </row>
    <row r="396" spans="1:6" ht="30" hidden="1" x14ac:dyDescent="0.25">
      <c r="A396" s="5" t="s">
        <v>805</v>
      </c>
      <c r="B396" s="14" t="s">
        <v>806</v>
      </c>
      <c r="C396" s="19" t="s">
        <v>30</v>
      </c>
      <c r="D396" s="35">
        <v>2.5</v>
      </c>
      <c r="E396" s="43">
        <v>2.5</v>
      </c>
      <c r="F396" s="127">
        <f t="shared" si="6"/>
        <v>0</v>
      </c>
    </row>
    <row r="397" spans="1:6" ht="30" hidden="1" x14ac:dyDescent="0.25">
      <c r="A397" s="5" t="s">
        <v>807</v>
      </c>
      <c r="B397" s="14" t="s">
        <v>808</v>
      </c>
      <c r="C397" s="19"/>
      <c r="D397" s="41">
        <v>9.9999997473787516E-5</v>
      </c>
      <c r="E397" s="49">
        <v>9.9999997473787516E-5</v>
      </c>
      <c r="F397" s="127">
        <f t="shared" si="6"/>
        <v>0</v>
      </c>
    </row>
    <row r="398" spans="1:6" ht="30" hidden="1" x14ac:dyDescent="0.25">
      <c r="A398" s="5" t="s">
        <v>809</v>
      </c>
      <c r="B398" s="14" t="s">
        <v>810</v>
      </c>
      <c r="C398" s="19"/>
      <c r="D398" s="41">
        <v>9.9999997473787516E-5</v>
      </c>
      <c r="E398" s="49">
        <v>9.9999997473787516E-5</v>
      </c>
      <c r="F398" s="127">
        <f t="shared" si="6"/>
        <v>0</v>
      </c>
    </row>
    <row r="399" spans="1:6" ht="30" hidden="1" x14ac:dyDescent="0.25">
      <c r="A399" s="5" t="s">
        <v>811</v>
      </c>
      <c r="B399" s="14" t="s">
        <v>812</v>
      </c>
      <c r="C399" s="19"/>
      <c r="D399" s="38">
        <v>0.99980002641677856</v>
      </c>
      <c r="E399" s="46">
        <v>0.99980002641677856</v>
      </c>
      <c r="F399" s="127">
        <f t="shared" si="6"/>
        <v>0</v>
      </c>
    </row>
    <row r="400" spans="1:6" ht="30" hidden="1" x14ac:dyDescent="0.25">
      <c r="A400" s="5" t="s">
        <v>813</v>
      </c>
      <c r="B400" s="14" t="s">
        <v>814</v>
      </c>
      <c r="C400" s="19"/>
      <c r="D400" s="38">
        <v>0.99989998340606689</v>
      </c>
      <c r="E400" s="46">
        <v>0.99989998340606689</v>
      </c>
      <c r="F400" s="127">
        <f t="shared" si="6"/>
        <v>0</v>
      </c>
    </row>
    <row r="401" spans="1:6" ht="30" hidden="1" x14ac:dyDescent="0.25">
      <c r="A401" s="5" t="s">
        <v>815</v>
      </c>
      <c r="B401" s="14" t="s">
        <v>816</v>
      </c>
      <c r="C401" s="19"/>
      <c r="D401" s="41">
        <v>1.0001659393310547E-4</v>
      </c>
      <c r="E401" s="49">
        <v>1.0001659393310547E-4</v>
      </c>
      <c r="F401" s="127">
        <f t="shared" si="6"/>
        <v>0</v>
      </c>
    </row>
    <row r="402" spans="1:6" ht="30" hidden="1" x14ac:dyDescent="0.25">
      <c r="A402" s="5" t="s">
        <v>817</v>
      </c>
      <c r="B402" s="14" t="s">
        <v>818</v>
      </c>
      <c r="C402" s="19"/>
      <c r="D402" s="38">
        <v>0.80000001192092896</v>
      </c>
      <c r="E402" s="46">
        <v>0.80000001192092896</v>
      </c>
      <c r="F402" s="127">
        <f t="shared" si="6"/>
        <v>0</v>
      </c>
    </row>
    <row r="403" spans="1:6" ht="30" hidden="1" x14ac:dyDescent="0.25">
      <c r="A403" s="5" t="s">
        <v>819</v>
      </c>
      <c r="B403" s="14" t="s">
        <v>820</v>
      </c>
      <c r="C403" s="19"/>
      <c r="D403" s="38">
        <v>0.19499999284744263</v>
      </c>
      <c r="E403" s="46">
        <v>0.19499999284744263</v>
      </c>
      <c r="F403" s="127">
        <f t="shared" si="6"/>
        <v>0</v>
      </c>
    </row>
    <row r="404" spans="1:6" ht="30" hidden="1" x14ac:dyDescent="0.25">
      <c r="A404" s="5" t="s">
        <v>821</v>
      </c>
      <c r="B404" s="14" t="s">
        <v>822</v>
      </c>
      <c r="C404" s="19"/>
      <c r="D404" s="40">
        <v>4.999995231628418E-3</v>
      </c>
      <c r="E404" s="48">
        <v>4.999995231628418E-3</v>
      </c>
      <c r="F404" s="127">
        <f t="shared" si="6"/>
        <v>0</v>
      </c>
    </row>
    <row r="405" spans="1:6" ht="30" hidden="1" x14ac:dyDescent="0.25">
      <c r="A405" s="5" t="s">
        <v>823</v>
      </c>
      <c r="B405" s="14" t="s">
        <v>824</v>
      </c>
      <c r="C405" s="19"/>
      <c r="D405" s="40">
        <v>1.0000000474974513E-3</v>
      </c>
      <c r="E405" s="48">
        <v>1.0000000474974513E-3</v>
      </c>
      <c r="F405" s="127">
        <f t="shared" si="6"/>
        <v>0</v>
      </c>
    </row>
    <row r="406" spans="1:6" ht="30" hidden="1" x14ac:dyDescent="0.25">
      <c r="A406" s="5" t="s">
        <v>825</v>
      </c>
      <c r="B406" s="14" t="s">
        <v>826</v>
      </c>
      <c r="C406" s="19"/>
      <c r="D406" s="41">
        <v>5.6999997468665242E-4</v>
      </c>
      <c r="E406" s="49">
        <v>5.6999997468665242E-4</v>
      </c>
      <c r="F406" s="127">
        <f t="shared" si="6"/>
        <v>0</v>
      </c>
    </row>
    <row r="407" spans="1:6" ht="30" hidden="1" x14ac:dyDescent="0.25">
      <c r="A407" s="5" t="s">
        <v>827</v>
      </c>
      <c r="B407" s="14" t="s">
        <v>828</v>
      </c>
      <c r="C407" s="19"/>
      <c r="D407" s="38">
        <v>0.99843001365661621</v>
      </c>
      <c r="E407" s="46">
        <v>0.99843001365661621</v>
      </c>
      <c r="F407" s="127">
        <f t="shared" si="6"/>
        <v>0</v>
      </c>
    </row>
    <row r="408" spans="1:6" ht="30" hidden="1" x14ac:dyDescent="0.25">
      <c r="A408" s="5" t="s">
        <v>829</v>
      </c>
      <c r="B408" s="14" t="s">
        <v>830</v>
      </c>
      <c r="C408" s="19"/>
      <c r="D408" s="38">
        <v>0.99989998340606689</v>
      </c>
      <c r="E408" s="46">
        <v>0.99989998340606689</v>
      </c>
      <c r="F408" s="127">
        <f t="shared" si="6"/>
        <v>0</v>
      </c>
    </row>
    <row r="409" spans="1:6" ht="30" hidden="1" x14ac:dyDescent="0.25">
      <c r="A409" s="5" t="s">
        <v>831</v>
      </c>
      <c r="B409" s="14" t="s">
        <v>832</v>
      </c>
      <c r="C409" s="19"/>
      <c r="D409" s="41">
        <v>1.0001659393310547E-4</v>
      </c>
      <c r="E409" s="49">
        <v>1.0001659393310547E-4</v>
      </c>
      <c r="F409" s="127">
        <f t="shared" si="6"/>
        <v>0</v>
      </c>
    </row>
    <row r="410" spans="1:6" ht="30" hidden="1" x14ac:dyDescent="0.25">
      <c r="A410" s="5" t="s">
        <v>833</v>
      </c>
      <c r="B410" s="14" t="s">
        <v>834</v>
      </c>
      <c r="C410" s="19"/>
      <c r="D410" s="38">
        <v>0.96679997444152832</v>
      </c>
      <c r="E410" s="46">
        <v>0.96679997444152832</v>
      </c>
      <c r="F410" s="127">
        <f t="shared" si="6"/>
        <v>0</v>
      </c>
    </row>
    <row r="411" spans="1:6" ht="30" hidden="1" x14ac:dyDescent="0.25">
      <c r="A411" s="5" t="s">
        <v>835</v>
      </c>
      <c r="B411" s="14" t="s">
        <v>836</v>
      </c>
      <c r="C411" s="19"/>
      <c r="D411" s="38">
        <v>3.320002555847168E-2</v>
      </c>
      <c r="E411" s="46">
        <v>3.320002555847168E-2</v>
      </c>
      <c r="F411" s="127">
        <f t="shared" si="6"/>
        <v>0</v>
      </c>
    </row>
    <row r="412" spans="1:6" ht="30" hidden="1" x14ac:dyDescent="0.25">
      <c r="A412" s="5" t="s">
        <v>837</v>
      </c>
      <c r="B412" s="14" t="s">
        <v>838</v>
      </c>
      <c r="C412" s="19"/>
      <c r="D412" s="38">
        <v>4.1700001806020737E-2</v>
      </c>
      <c r="E412" s="46">
        <v>4.1700001806020737E-2</v>
      </c>
      <c r="F412" s="127">
        <f t="shared" si="6"/>
        <v>0</v>
      </c>
    </row>
    <row r="413" spans="1:6" ht="30" hidden="1" x14ac:dyDescent="0.25">
      <c r="A413" s="5" t="s">
        <v>839</v>
      </c>
      <c r="B413" s="14" t="s">
        <v>840</v>
      </c>
      <c r="C413" s="19"/>
      <c r="D413" s="38">
        <v>0.80049997568130493</v>
      </c>
      <c r="E413" s="46">
        <v>0.80049997568130493</v>
      </c>
      <c r="F413" s="127">
        <f t="shared" si="6"/>
        <v>0</v>
      </c>
    </row>
    <row r="414" spans="1:6" ht="30" hidden="1" x14ac:dyDescent="0.25">
      <c r="A414" s="5" t="s">
        <v>841</v>
      </c>
      <c r="B414" s="14" t="s">
        <v>842</v>
      </c>
      <c r="C414" s="19"/>
      <c r="D414" s="38">
        <v>0.15780001878738403</v>
      </c>
      <c r="E414" s="46">
        <v>0.15780001878738403</v>
      </c>
      <c r="F414" s="127">
        <f t="shared" si="6"/>
        <v>0</v>
      </c>
    </row>
    <row r="415" spans="1:6" ht="30" hidden="1" x14ac:dyDescent="0.25">
      <c r="A415" s="5" t="s">
        <v>843</v>
      </c>
      <c r="B415" s="14" t="s">
        <v>844</v>
      </c>
      <c r="C415" s="19"/>
      <c r="D415" s="38">
        <v>0.5</v>
      </c>
      <c r="E415" s="46">
        <v>0.5</v>
      </c>
      <c r="F415" s="127">
        <f t="shared" si="6"/>
        <v>0</v>
      </c>
    </row>
    <row r="416" spans="1:6" ht="30" hidden="1" x14ac:dyDescent="0.25">
      <c r="A416" s="5" t="s">
        <v>845</v>
      </c>
      <c r="B416" s="14" t="s">
        <v>846</v>
      </c>
      <c r="C416" s="19"/>
      <c r="D416" s="38">
        <v>0.5</v>
      </c>
      <c r="E416" s="46">
        <v>0.5</v>
      </c>
      <c r="F416" s="127">
        <f t="shared" si="6"/>
        <v>0</v>
      </c>
    </row>
    <row r="417" spans="1:6" ht="30" hidden="1" x14ac:dyDescent="0.25">
      <c r="A417" s="5" t="s">
        <v>847</v>
      </c>
      <c r="B417" s="14" t="s">
        <v>848</v>
      </c>
      <c r="C417" s="19"/>
      <c r="D417" s="38">
        <v>0.5</v>
      </c>
      <c r="E417" s="46">
        <v>0.5</v>
      </c>
      <c r="F417" s="127">
        <f t="shared" si="6"/>
        <v>0</v>
      </c>
    </row>
    <row r="418" spans="1:6" ht="30" hidden="1" x14ac:dyDescent="0.25">
      <c r="A418" s="5" t="s">
        <v>849</v>
      </c>
      <c r="B418" s="14" t="s">
        <v>850</v>
      </c>
      <c r="C418" s="19"/>
      <c r="D418" s="38">
        <v>0.5</v>
      </c>
      <c r="E418" s="46">
        <v>0.5</v>
      </c>
      <c r="F418" s="127">
        <f t="shared" si="6"/>
        <v>0</v>
      </c>
    </row>
    <row r="419" spans="1:6" ht="30" hidden="1" x14ac:dyDescent="0.25">
      <c r="A419" s="5" t="s">
        <v>851</v>
      </c>
      <c r="B419" s="14" t="s">
        <v>852</v>
      </c>
      <c r="C419" s="19"/>
      <c r="D419" s="38">
        <v>0.5</v>
      </c>
      <c r="E419" s="46">
        <v>0.5</v>
      </c>
      <c r="F419" s="127">
        <f t="shared" si="6"/>
        <v>0</v>
      </c>
    </row>
    <row r="420" spans="1:6" ht="30" hidden="1" x14ac:dyDescent="0.25">
      <c r="A420" s="5" t="s">
        <v>853</v>
      </c>
      <c r="B420" s="14" t="s">
        <v>854</v>
      </c>
      <c r="C420" s="19"/>
      <c r="D420" s="38">
        <v>0.5</v>
      </c>
      <c r="E420" s="46">
        <v>0.5</v>
      </c>
      <c r="F420" s="127">
        <f t="shared" si="6"/>
        <v>0</v>
      </c>
    </row>
    <row r="421" spans="1:6" ht="30" hidden="1" x14ac:dyDescent="0.25">
      <c r="A421" s="5" t="s">
        <v>855</v>
      </c>
      <c r="B421" s="14" t="s">
        <v>856</v>
      </c>
      <c r="C421" s="19"/>
      <c r="D421" s="38">
        <v>0.5</v>
      </c>
      <c r="E421" s="46">
        <v>0.5</v>
      </c>
      <c r="F421" s="127">
        <f t="shared" si="6"/>
        <v>0</v>
      </c>
    </row>
    <row r="422" spans="1:6" ht="30" hidden="1" x14ac:dyDescent="0.25">
      <c r="A422" s="5" t="s">
        <v>857</v>
      </c>
      <c r="B422" s="14" t="s">
        <v>858</v>
      </c>
      <c r="C422" s="19"/>
      <c r="D422" s="38">
        <v>0.5</v>
      </c>
      <c r="E422" s="46">
        <v>0.5</v>
      </c>
      <c r="F422" s="127">
        <f t="shared" si="6"/>
        <v>0</v>
      </c>
    </row>
    <row r="423" spans="1:6" ht="30" hidden="1" x14ac:dyDescent="0.25">
      <c r="A423" s="5" t="s">
        <v>859</v>
      </c>
      <c r="B423" s="14" t="s">
        <v>860</v>
      </c>
      <c r="C423" s="19"/>
      <c r="D423" s="38">
        <v>0.5</v>
      </c>
      <c r="E423" s="46">
        <v>0.5</v>
      </c>
      <c r="F423" s="127">
        <f t="shared" si="6"/>
        <v>0</v>
      </c>
    </row>
    <row r="424" spans="1:6" ht="30" hidden="1" x14ac:dyDescent="0.25">
      <c r="A424" s="5" t="s">
        <v>861</v>
      </c>
      <c r="B424" s="14" t="s">
        <v>862</v>
      </c>
      <c r="C424" s="19"/>
      <c r="D424" s="38">
        <v>0.5</v>
      </c>
      <c r="E424" s="46">
        <v>0.5</v>
      </c>
      <c r="F424" s="127">
        <f t="shared" si="6"/>
        <v>0</v>
      </c>
    </row>
    <row r="425" spans="1:6" ht="30" hidden="1" x14ac:dyDescent="0.25">
      <c r="A425" s="5" t="s">
        <v>863</v>
      </c>
      <c r="B425" s="14" t="s">
        <v>864</v>
      </c>
      <c r="C425" s="19"/>
      <c r="D425" s="38">
        <v>0.5</v>
      </c>
      <c r="E425" s="46">
        <v>0.5</v>
      </c>
      <c r="F425" s="127">
        <f t="shared" si="6"/>
        <v>0</v>
      </c>
    </row>
    <row r="426" spans="1:6" ht="30" hidden="1" x14ac:dyDescent="0.25">
      <c r="A426" s="5" t="s">
        <v>865</v>
      </c>
      <c r="B426" s="14" t="s">
        <v>866</v>
      </c>
      <c r="C426" s="19"/>
      <c r="D426" s="38">
        <v>0.5</v>
      </c>
      <c r="E426" s="46">
        <v>0.5</v>
      </c>
      <c r="F426" s="127">
        <f t="shared" si="6"/>
        <v>0</v>
      </c>
    </row>
    <row r="427" spans="1:6" ht="30" hidden="1" x14ac:dyDescent="0.25">
      <c r="A427" s="5" t="s">
        <v>867</v>
      </c>
      <c r="B427" s="14" t="s">
        <v>868</v>
      </c>
      <c r="C427" s="19"/>
      <c r="D427" s="38">
        <v>0.3333333432674408</v>
      </c>
      <c r="E427" s="46">
        <v>0.3333333432674408</v>
      </c>
      <c r="F427" s="127">
        <f t="shared" si="6"/>
        <v>0</v>
      </c>
    </row>
    <row r="428" spans="1:6" ht="30" hidden="1" x14ac:dyDescent="0.25">
      <c r="A428" s="5" t="s">
        <v>869</v>
      </c>
      <c r="B428" s="14" t="s">
        <v>870</v>
      </c>
      <c r="C428" s="19"/>
      <c r="D428" s="38">
        <v>0.33333331346511841</v>
      </c>
      <c r="E428" s="46">
        <v>0.33333331346511841</v>
      </c>
      <c r="F428" s="127">
        <f t="shared" si="6"/>
        <v>0</v>
      </c>
    </row>
    <row r="429" spans="1:6" ht="30" hidden="1" x14ac:dyDescent="0.25">
      <c r="A429" s="5" t="s">
        <v>871</v>
      </c>
      <c r="B429" s="14" t="s">
        <v>872</v>
      </c>
      <c r="C429" s="19"/>
      <c r="D429" s="38">
        <v>0.3333333432674408</v>
      </c>
      <c r="E429" s="46">
        <v>0.3333333432674408</v>
      </c>
      <c r="F429" s="127">
        <f t="shared" si="6"/>
        <v>0</v>
      </c>
    </row>
    <row r="430" spans="1:6" ht="30" hidden="1" x14ac:dyDescent="0.25">
      <c r="A430" s="5" t="s">
        <v>873</v>
      </c>
      <c r="B430" s="14" t="s">
        <v>874</v>
      </c>
      <c r="C430" s="19"/>
      <c r="D430" s="38">
        <v>0.5</v>
      </c>
      <c r="E430" s="46">
        <v>0.5</v>
      </c>
      <c r="F430" s="127">
        <f t="shared" si="6"/>
        <v>0</v>
      </c>
    </row>
    <row r="431" spans="1:6" ht="30" hidden="1" x14ac:dyDescent="0.25">
      <c r="A431" s="5" t="s">
        <v>875</v>
      </c>
      <c r="B431" s="14" t="s">
        <v>876</v>
      </c>
      <c r="C431" s="19"/>
      <c r="D431" s="38">
        <v>0.5</v>
      </c>
      <c r="E431" s="46">
        <v>0.5</v>
      </c>
      <c r="F431" s="127">
        <f t="shared" si="6"/>
        <v>0</v>
      </c>
    </row>
    <row r="432" spans="1:6" ht="30" hidden="1" x14ac:dyDescent="0.25">
      <c r="A432" s="5" t="s">
        <v>877</v>
      </c>
      <c r="B432" s="14" t="s">
        <v>878</v>
      </c>
      <c r="C432" s="19"/>
      <c r="D432" s="38">
        <v>0.5</v>
      </c>
      <c r="E432" s="46">
        <v>0.5</v>
      </c>
      <c r="F432" s="127">
        <f t="shared" si="6"/>
        <v>0</v>
      </c>
    </row>
    <row r="433" spans="1:6" ht="30" hidden="1" x14ac:dyDescent="0.25">
      <c r="A433" s="5" t="s">
        <v>879</v>
      </c>
      <c r="B433" s="14" t="s">
        <v>880</v>
      </c>
      <c r="C433" s="19"/>
      <c r="D433" s="38">
        <v>0.5</v>
      </c>
      <c r="E433" s="46">
        <v>0.5</v>
      </c>
      <c r="F433" s="127">
        <f t="shared" si="6"/>
        <v>0</v>
      </c>
    </row>
    <row r="434" spans="1:6" ht="30" hidden="1" x14ac:dyDescent="0.25">
      <c r="A434" s="5" t="s">
        <v>881</v>
      </c>
      <c r="B434" s="14" t="s">
        <v>882</v>
      </c>
      <c r="C434" s="19"/>
      <c r="D434" s="38">
        <v>0.5</v>
      </c>
      <c r="E434" s="46">
        <v>0.5</v>
      </c>
      <c r="F434" s="127">
        <f t="shared" si="6"/>
        <v>0</v>
      </c>
    </row>
    <row r="435" spans="1:6" ht="30" hidden="1" x14ac:dyDescent="0.25">
      <c r="A435" s="5" t="s">
        <v>883</v>
      </c>
      <c r="B435" s="14" t="s">
        <v>884</v>
      </c>
      <c r="C435" s="19"/>
      <c r="D435" s="38">
        <v>0.5</v>
      </c>
      <c r="E435" s="46">
        <v>0.5</v>
      </c>
      <c r="F435" s="127">
        <f t="shared" si="6"/>
        <v>0</v>
      </c>
    </row>
    <row r="436" spans="1:6" ht="30" hidden="1" x14ac:dyDescent="0.25">
      <c r="A436" s="5" t="s">
        <v>885</v>
      </c>
      <c r="B436" s="14" t="s">
        <v>886</v>
      </c>
      <c r="C436" s="19" t="s">
        <v>30</v>
      </c>
      <c r="D436" s="37">
        <v>540.29998779296875</v>
      </c>
      <c r="E436" s="45" t="str">
        <f>input!M6</f>
        <v>Out of Range</v>
      </c>
      <c r="F436" s="127" t="e">
        <f t="shared" si="6"/>
        <v>#VALUE!</v>
      </c>
    </row>
    <row r="437" spans="1:6" ht="30" hidden="1" x14ac:dyDescent="0.25">
      <c r="A437" s="5" t="s">
        <v>887</v>
      </c>
      <c r="B437" s="14" t="s">
        <v>888</v>
      </c>
      <c r="C437" s="19" t="s">
        <v>33</v>
      </c>
      <c r="D437" s="38">
        <v>0.75</v>
      </c>
      <c r="E437" s="46">
        <v>0.75</v>
      </c>
      <c r="F437" s="127">
        <f t="shared" si="6"/>
        <v>0</v>
      </c>
    </row>
    <row r="438" spans="1:6" ht="30" hidden="1" x14ac:dyDescent="0.25">
      <c r="A438" s="5" t="s">
        <v>889</v>
      </c>
      <c r="B438" s="14" t="s">
        <v>890</v>
      </c>
      <c r="C438" s="19" t="s">
        <v>30</v>
      </c>
      <c r="D438" s="35">
        <v>5</v>
      </c>
      <c r="E438" s="43">
        <v>5</v>
      </c>
      <c r="F438" s="127">
        <f t="shared" si="6"/>
        <v>0</v>
      </c>
    </row>
    <row r="439" spans="1:6" ht="45" hidden="1" x14ac:dyDescent="0.25">
      <c r="A439" s="5" t="s">
        <v>891</v>
      </c>
      <c r="B439" s="14" t="s">
        <v>892</v>
      </c>
      <c r="C439" s="19" t="s">
        <v>33</v>
      </c>
      <c r="D439" s="35">
        <v>1</v>
      </c>
      <c r="E439" s="43">
        <v>1</v>
      </c>
      <c r="F439" s="127">
        <f t="shared" si="6"/>
        <v>0</v>
      </c>
    </row>
    <row r="440" spans="1:6" ht="30" hidden="1" x14ac:dyDescent="0.25">
      <c r="A440" s="5" t="s">
        <v>893</v>
      </c>
      <c r="B440" s="14" t="s">
        <v>894</v>
      </c>
      <c r="C440" s="19" t="s">
        <v>30</v>
      </c>
      <c r="D440" s="37">
        <v>420</v>
      </c>
      <c r="E440" s="45">
        <v>420</v>
      </c>
      <c r="F440" s="127">
        <f t="shared" si="6"/>
        <v>0</v>
      </c>
    </row>
    <row r="441" spans="1:6" ht="30" hidden="1" x14ac:dyDescent="0.25">
      <c r="A441" s="5" t="s">
        <v>895</v>
      </c>
      <c r="B441" s="14" t="s">
        <v>896</v>
      </c>
      <c r="C441" s="19" t="s">
        <v>33</v>
      </c>
      <c r="D441" s="38">
        <v>0.75</v>
      </c>
      <c r="E441" s="46">
        <v>0.75</v>
      </c>
      <c r="F441" s="127">
        <f t="shared" si="6"/>
        <v>0</v>
      </c>
    </row>
    <row r="442" spans="1:6" ht="30" hidden="1" x14ac:dyDescent="0.25">
      <c r="A442" s="5" t="s">
        <v>897</v>
      </c>
      <c r="B442" s="14" t="s">
        <v>898</v>
      </c>
      <c r="C442" s="19" t="s">
        <v>30</v>
      </c>
      <c r="D442" s="35">
        <v>5</v>
      </c>
      <c r="E442" s="43">
        <v>5</v>
      </c>
      <c r="F442" s="127">
        <f t="shared" si="6"/>
        <v>0</v>
      </c>
    </row>
    <row r="443" spans="1:6" ht="45" hidden="1" x14ac:dyDescent="0.25">
      <c r="A443" s="5" t="s">
        <v>899</v>
      </c>
      <c r="B443" s="14" t="s">
        <v>900</v>
      </c>
      <c r="C443" s="19" t="s">
        <v>33</v>
      </c>
      <c r="D443" s="35">
        <v>1</v>
      </c>
      <c r="E443" s="43">
        <v>1</v>
      </c>
      <c r="F443" s="127">
        <f t="shared" si="6"/>
        <v>0</v>
      </c>
    </row>
    <row r="444" spans="1:6" ht="45" hidden="1" x14ac:dyDescent="0.25">
      <c r="A444" s="5" t="s">
        <v>901</v>
      </c>
      <c r="B444" s="14" t="s">
        <v>902</v>
      </c>
      <c r="C444" s="19" t="s">
        <v>30</v>
      </c>
      <c r="D444" s="37">
        <v>511</v>
      </c>
      <c r="E444" s="45">
        <v>511</v>
      </c>
      <c r="F444" s="127">
        <f t="shared" si="6"/>
        <v>0</v>
      </c>
    </row>
    <row r="445" spans="1:6" ht="45" hidden="1" x14ac:dyDescent="0.25">
      <c r="A445" s="5" t="s">
        <v>903</v>
      </c>
      <c r="B445" s="14" t="s">
        <v>904</v>
      </c>
      <c r="C445" s="19" t="s">
        <v>33</v>
      </c>
      <c r="D445" s="38">
        <v>0.75</v>
      </c>
      <c r="E445" s="46">
        <v>0.75</v>
      </c>
      <c r="F445" s="127">
        <f t="shared" si="6"/>
        <v>0</v>
      </c>
    </row>
    <row r="446" spans="1:6" ht="45" hidden="1" x14ac:dyDescent="0.25">
      <c r="A446" s="5" t="s">
        <v>905</v>
      </c>
      <c r="B446" s="14" t="s">
        <v>906</v>
      </c>
      <c r="C446" s="19" t="s">
        <v>30</v>
      </c>
      <c r="D446" s="35">
        <v>5</v>
      </c>
      <c r="E446" s="43">
        <v>5</v>
      </c>
      <c r="F446" s="127">
        <f t="shared" si="6"/>
        <v>0</v>
      </c>
    </row>
    <row r="447" spans="1:6" ht="45" hidden="1" x14ac:dyDescent="0.25">
      <c r="A447" s="5" t="s">
        <v>907</v>
      </c>
      <c r="B447" s="14" t="s">
        <v>908</v>
      </c>
      <c r="C447" s="19" t="s">
        <v>33</v>
      </c>
      <c r="D447" s="35">
        <v>1</v>
      </c>
      <c r="E447" s="43">
        <v>1</v>
      </c>
      <c r="F447" s="127">
        <f t="shared" si="6"/>
        <v>0</v>
      </c>
    </row>
    <row r="448" spans="1:6" ht="45" hidden="1" x14ac:dyDescent="0.2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5">
        <v>534.0999755859375</v>
      </c>
      <c r="F448" s="127">
        <f t="shared" si="6"/>
        <v>0</v>
      </c>
    </row>
    <row r="449" spans="1:6" ht="45" hidden="1" x14ac:dyDescent="0.25">
      <c r="A449" s="5" t="s">
        <v>911</v>
      </c>
      <c r="B449" s="14" t="s">
        <v>912</v>
      </c>
      <c r="C449" s="19" t="s">
        <v>33</v>
      </c>
      <c r="D449" s="38">
        <v>0.75</v>
      </c>
      <c r="E449" s="46">
        <v>0.75</v>
      </c>
      <c r="F449" s="127">
        <f t="shared" si="6"/>
        <v>0</v>
      </c>
    </row>
    <row r="450" spans="1:6" ht="45" hidden="1" x14ac:dyDescent="0.25">
      <c r="A450" s="5" t="s">
        <v>913</v>
      </c>
      <c r="B450" s="14" t="s">
        <v>914</v>
      </c>
      <c r="C450" s="19" t="s">
        <v>30</v>
      </c>
      <c r="D450" s="35">
        <v>5</v>
      </c>
      <c r="E450" s="43">
        <v>5</v>
      </c>
      <c r="F450" s="127">
        <f t="shared" si="6"/>
        <v>0</v>
      </c>
    </row>
    <row r="451" spans="1:6" ht="45" hidden="1" x14ac:dyDescent="0.25">
      <c r="A451" s="5" t="s">
        <v>915</v>
      </c>
      <c r="B451" s="14" t="s">
        <v>916</v>
      </c>
      <c r="C451" s="19" t="s">
        <v>33</v>
      </c>
      <c r="D451" s="35">
        <v>1</v>
      </c>
      <c r="E451" s="43">
        <v>1</v>
      </c>
      <c r="F451" s="127">
        <f t="shared" si="6"/>
        <v>0</v>
      </c>
    </row>
    <row r="452" spans="1:6" ht="45" hidden="1" x14ac:dyDescent="0.25">
      <c r="A452" s="5" t="s">
        <v>917</v>
      </c>
      <c r="B452" s="14" t="s">
        <v>918</v>
      </c>
      <c r="C452" s="19" t="s">
        <v>30</v>
      </c>
      <c r="D452" s="37">
        <v>490</v>
      </c>
      <c r="E452" s="45">
        <v>490</v>
      </c>
      <c r="F452" s="127">
        <f t="shared" si="6"/>
        <v>0</v>
      </c>
    </row>
    <row r="453" spans="1:6" ht="45" hidden="1" x14ac:dyDescent="0.25">
      <c r="A453" s="5" t="s">
        <v>919</v>
      </c>
      <c r="B453" s="14" t="s">
        <v>920</v>
      </c>
      <c r="C453" s="19" t="s">
        <v>33</v>
      </c>
      <c r="D453" s="38">
        <v>0.75</v>
      </c>
      <c r="E453" s="46">
        <v>0.75</v>
      </c>
      <c r="F453" s="127">
        <f t="shared" si="6"/>
        <v>0</v>
      </c>
    </row>
    <row r="454" spans="1:6" ht="45" hidden="1" x14ac:dyDescent="0.25">
      <c r="A454" s="5" t="s">
        <v>921</v>
      </c>
      <c r="B454" s="14" t="s">
        <v>922</v>
      </c>
      <c r="C454" s="19" t="s">
        <v>30</v>
      </c>
      <c r="D454" s="35">
        <v>5</v>
      </c>
      <c r="E454" s="43">
        <v>5</v>
      </c>
      <c r="F454" s="127">
        <f t="shared" si="6"/>
        <v>0</v>
      </c>
    </row>
    <row r="455" spans="1:6" ht="45" hidden="1" x14ac:dyDescent="0.25">
      <c r="A455" s="5" t="s">
        <v>923</v>
      </c>
      <c r="B455" s="14" t="s">
        <v>924</v>
      </c>
      <c r="C455" s="19" t="s">
        <v>33</v>
      </c>
      <c r="D455" s="35">
        <v>1</v>
      </c>
      <c r="E455" s="43">
        <v>1</v>
      </c>
      <c r="F455" s="127">
        <f t="shared" si="6"/>
        <v>0</v>
      </c>
    </row>
    <row r="456" spans="1:6" ht="45" hidden="1" x14ac:dyDescent="0.25">
      <c r="A456" s="5" t="s">
        <v>925</v>
      </c>
      <c r="B456" s="14" t="s">
        <v>926</v>
      </c>
      <c r="C456" s="19" t="s">
        <v>30</v>
      </c>
      <c r="D456" s="37">
        <v>517</v>
      </c>
      <c r="E456" s="45">
        <v>517</v>
      </c>
      <c r="F456" s="127">
        <f t="shared" si="6"/>
        <v>0</v>
      </c>
    </row>
    <row r="457" spans="1:6" ht="45" hidden="1" x14ac:dyDescent="0.25">
      <c r="A457" s="5" t="s">
        <v>927</v>
      </c>
      <c r="B457" s="14" t="s">
        <v>928</v>
      </c>
      <c r="C457" s="19" t="s">
        <v>33</v>
      </c>
      <c r="D457" s="38">
        <v>0.75</v>
      </c>
      <c r="E457" s="46">
        <v>0.75</v>
      </c>
      <c r="F457" s="127">
        <f t="shared" ref="F457:F520" si="7">ABS(D457-E457)</f>
        <v>0</v>
      </c>
    </row>
    <row r="458" spans="1:6" ht="45" hidden="1" x14ac:dyDescent="0.25">
      <c r="A458" s="5" t="s">
        <v>929</v>
      </c>
      <c r="B458" s="14" t="s">
        <v>930</v>
      </c>
      <c r="C458" s="19" t="s">
        <v>30</v>
      </c>
      <c r="D458" s="35">
        <v>5</v>
      </c>
      <c r="E458" s="43">
        <v>5</v>
      </c>
      <c r="F458" s="127">
        <f t="shared" si="7"/>
        <v>0</v>
      </c>
    </row>
    <row r="459" spans="1:6" ht="45" hidden="1" x14ac:dyDescent="0.25">
      <c r="A459" s="5" t="s">
        <v>931</v>
      </c>
      <c r="B459" s="14" t="s">
        <v>932</v>
      </c>
      <c r="C459" s="19" t="s">
        <v>33</v>
      </c>
      <c r="D459" s="35">
        <v>1</v>
      </c>
      <c r="E459" s="43">
        <v>1</v>
      </c>
      <c r="F459" s="127">
        <f t="shared" si="7"/>
        <v>0</v>
      </c>
    </row>
    <row r="460" spans="1:6" ht="45" hidden="1" x14ac:dyDescent="0.25">
      <c r="A460" s="5" t="s">
        <v>933</v>
      </c>
      <c r="B460" s="14" t="s">
        <v>934</v>
      </c>
      <c r="C460" s="19"/>
      <c r="D460" s="35">
        <v>2</v>
      </c>
      <c r="E460" s="43">
        <v>2</v>
      </c>
      <c r="F460" s="127">
        <f t="shared" si="7"/>
        <v>0</v>
      </c>
    </row>
    <row r="461" spans="1:6" ht="30" hidden="1" x14ac:dyDescent="0.25">
      <c r="A461" s="5" t="s">
        <v>935</v>
      </c>
      <c r="B461" s="14" t="s">
        <v>936</v>
      </c>
      <c r="C461" s="19" t="s">
        <v>33</v>
      </c>
      <c r="D461" s="34">
        <v>0</v>
      </c>
      <c r="E461" s="42">
        <v>0</v>
      </c>
      <c r="F461" s="127">
        <f t="shared" si="7"/>
        <v>0</v>
      </c>
    </row>
    <row r="462" spans="1:6" ht="30" hidden="1" x14ac:dyDescent="0.25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4">
        <v>36.599998474121094</v>
      </c>
      <c r="F462" s="127">
        <f t="shared" si="7"/>
        <v>0</v>
      </c>
    </row>
    <row r="463" spans="1:6" ht="30" hidden="1" x14ac:dyDescent="0.25">
      <c r="A463" s="5" t="s">
        <v>939</v>
      </c>
      <c r="B463" s="14" t="s">
        <v>940</v>
      </c>
      <c r="C463" s="19" t="s">
        <v>38</v>
      </c>
      <c r="D463" s="36">
        <v>26.732675552368164</v>
      </c>
      <c r="E463" s="44">
        <v>26.732675552368164</v>
      </c>
      <c r="F463" s="127">
        <f t="shared" si="7"/>
        <v>0</v>
      </c>
    </row>
    <row r="464" spans="1:6" ht="30" hidden="1" x14ac:dyDescent="0.25">
      <c r="A464" s="5" t="s">
        <v>941</v>
      </c>
      <c r="B464" s="14" t="s">
        <v>942</v>
      </c>
      <c r="C464" s="19" t="s">
        <v>38</v>
      </c>
      <c r="D464" s="34">
        <v>0</v>
      </c>
      <c r="E464" s="42">
        <v>0</v>
      </c>
      <c r="F464" s="127">
        <f t="shared" si="7"/>
        <v>0</v>
      </c>
    </row>
    <row r="465" spans="1:6" ht="30" hidden="1" x14ac:dyDescent="0.25">
      <c r="A465" s="5" t="s">
        <v>943</v>
      </c>
      <c r="B465" s="14" t="s">
        <v>944</v>
      </c>
      <c r="C465" s="19"/>
      <c r="D465" s="35">
        <v>5</v>
      </c>
      <c r="E465" s="43">
        <v>5</v>
      </c>
      <c r="F465" s="127">
        <f t="shared" si="7"/>
        <v>0</v>
      </c>
    </row>
    <row r="466" spans="1:6" ht="30" hidden="1" x14ac:dyDescent="0.25">
      <c r="A466" s="5" t="s">
        <v>945</v>
      </c>
      <c r="B466" s="14" t="s">
        <v>946</v>
      </c>
      <c r="C466" s="19" t="s">
        <v>33</v>
      </c>
      <c r="D466" s="34">
        <v>0</v>
      </c>
      <c r="E466" s="42">
        <v>0</v>
      </c>
      <c r="F466" s="127">
        <f t="shared" si="7"/>
        <v>0</v>
      </c>
    </row>
    <row r="467" spans="1:6" hidden="1" x14ac:dyDescent="0.25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3">
        <v>3.4473249912261963</v>
      </c>
      <c r="F467" s="127">
        <f t="shared" si="7"/>
        <v>0</v>
      </c>
    </row>
    <row r="468" spans="1:6" hidden="1" x14ac:dyDescent="0.25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3">
        <v>3.4473249912261963</v>
      </c>
      <c r="F468" s="127">
        <f t="shared" si="7"/>
        <v>0</v>
      </c>
    </row>
    <row r="469" spans="1:6" hidden="1" x14ac:dyDescent="0.25">
      <c r="A469" s="5" t="s">
        <v>951</v>
      </c>
      <c r="B469" s="14" t="s">
        <v>952</v>
      </c>
      <c r="C469" s="19" t="s">
        <v>38</v>
      </c>
      <c r="D469" s="34">
        <v>0</v>
      </c>
      <c r="E469" s="42">
        <v>0</v>
      </c>
      <c r="F469" s="127">
        <f t="shared" si="7"/>
        <v>0</v>
      </c>
    </row>
    <row r="470" spans="1:6" ht="30" hidden="1" x14ac:dyDescent="0.25">
      <c r="A470" s="5" t="s">
        <v>953</v>
      </c>
      <c r="B470" s="14" t="s">
        <v>954</v>
      </c>
      <c r="C470" s="19"/>
      <c r="D470" s="35">
        <v>5</v>
      </c>
      <c r="E470" s="43">
        <v>5</v>
      </c>
      <c r="F470" s="127">
        <f t="shared" si="7"/>
        <v>0</v>
      </c>
    </row>
    <row r="471" spans="1:6" ht="30" hidden="1" x14ac:dyDescent="0.25">
      <c r="A471" s="5" t="s">
        <v>955</v>
      </c>
      <c r="B471" s="14" t="s">
        <v>956</v>
      </c>
      <c r="C471" s="19" t="s">
        <v>33</v>
      </c>
      <c r="D471" s="34">
        <v>0</v>
      </c>
      <c r="E471" s="42">
        <v>0</v>
      </c>
      <c r="F471" s="127">
        <f t="shared" si="7"/>
        <v>0</v>
      </c>
    </row>
    <row r="472" spans="1:6" hidden="1" x14ac:dyDescent="0.25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3">
        <v>3.4473249912261963</v>
      </c>
      <c r="F472" s="127">
        <f t="shared" si="7"/>
        <v>0</v>
      </c>
    </row>
    <row r="473" spans="1:6" hidden="1" x14ac:dyDescent="0.25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3">
        <v>3.4473249912261963</v>
      </c>
      <c r="F473" s="127">
        <f t="shared" si="7"/>
        <v>0</v>
      </c>
    </row>
    <row r="474" spans="1:6" hidden="1" x14ac:dyDescent="0.25">
      <c r="A474" s="5" t="s">
        <v>961</v>
      </c>
      <c r="B474" s="14" t="s">
        <v>962</v>
      </c>
      <c r="C474" s="19" t="s">
        <v>38</v>
      </c>
      <c r="D474" s="34">
        <v>0</v>
      </c>
      <c r="E474" s="42">
        <v>0</v>
      </c>
      <c r="F474" s="127">
        <f t="shared" si="7"/>
        <v>0</v>
      </c>
    </row>
    <row r="475" spans="1:6" hidden="1" x14ac:dyDescent="0.25">
      <c r="A475" s="5" t="s">
        <v>963</v>
      </c>
      <c r="B475" s="14" t="s">
        <v>964</v>
      </c>
      <c r="C475" s="19" t="s">
        <v>38</v>
      </c>
      <c r="D475" s="35">
        <v>3.5</v>
      </c>
      <c r="E475" s="43">
        <v>3.5</v>
      </c>
      <c r="F475" s="127">
        <f t="shared" si="7"/>
        <v>0</v>
      </c>
    </row>
    <row r="476" spans="1:6" hidden="1" x14ac:dyDescent="0.25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3">
        <v>4.7393050193786621</v>
      </c>
      <c r="F476" s="127">
        <f t="shared" si="7"/>
        <v>0</v>
      </c>
    </row>
    <row r="477" spans="1:6" hidden="1" x14ac:dyDescent="0.25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4">
        <v>12.073519706726074</v>
      </c>
      <c r="F477" s="127">
        <f t="shared" si="7"/>
        <v>0</v>
      </c>
    </row>
    <row r="478" spans="1:6" hidden="1" x14ac:dyDescent="0.25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3">
        <v>1.0135135650634766</v>
      </c>
      <c r="F478" s="127">
        <f t="shared" si="7"/>
        <v>0</v>
      </c>
    </row>
    <row r="479" spans="1:6" hidden="1" x14ac:dyDescent="0.25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4">
        <f>input!M31</f>
        <v>27.3</v>
      </c>
      <c r="F479" s="127">
        <f t="shared" si="7"/>
        <v>7.6293945383554274E-7</v>
      </c>
    </row>
    <row r="480" spans="1:6" hidden="1" x14ac:dyDescent="0.25">
      <c r="A480" s="5" t="s">
        <v>973</v>
      </c>
      <c r="B480" s="14" t="s">
        <v>974</v>
      </c>
      <c r="C480" s="19"/>
      <c r="D480" s="35">
        <v>-2</v>
      </c>
      <c r="E480" s="43">
        <v>-2</v>
      </c>
      <c r="F480" s="127">
        <f t="shared" si="7"/>
        <v>0</v>
      </c>
    </row>
    <row r="481" spans="1:6" hidden="1" x14ac:dyDescent="0.25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5">
        <v>163.2935791015625</v>
      </c>
      <c r="F481" s="127">
        <f t="shared" si="7"/>
        <v>0</v>
      </c>
    </row>
    <row r="482" spans="1:6" hidden="1" x14ac:dyDescent="0.25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3">
        <v>4.7393050193786621</v>
      </c>
      <c r="F482" s="127">
        <f t="shared" si="7"/>
        <v>0</v>
      </c>
    </row>
    <row r="483" spans="1:6" ht="30" hidden="1" x14ac:dyDescent="0.25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4">
        <v>12.073519706726074</v>
      </c>
      <c r="F483" s="127">
        <f t="shared" si="7"/>
        <v>0</v>
      </c>
    </row>
    <row r="484" spans="1:6" ht="30" hidden="1" x14ac:dyDescent="0.25">
      <c r="A484" s="5" t="s">
        <v>981</v>
      </c>
      <c r="B484" s="14" t="s">
        <v>982</v>
      </c>
      <c r="C484" s="19" t="s">
        <v>38</v>
      </c>
      <c r="D484" s="38">
        <v>8.2500003278255463E-2</v>
      </c>
      <c r="E484" s="46">
        <v>8.2500003278255463E-2</v>
      </c>
      <c r="F484" s="127">
        <f t="shared" si="7"/>
        <v>0</v>
      </c>
    </row>
    <row r="485" spans="1:6" ht="45" hidden="1" x14ac:dyDescent="0.25">
      <c r="A485" s="5" t="s">
        <v>983</v>
      </c>
      <c r="B485" s="14" t="s">
        <v>984</v>
      </c>
      <c r="C485" s="19" t="s">
        <v>30</v>
      </c>
      <c r="D485" s="34">
        <v>0</v>
      </c>
      <c r="E485" s="42">
        <v>0</v>
      </c>
      <c r="F485" s="127">
        <f t="shared" si="7"/>
        <v>0</v>
      </c>
    </row>
    <row r="486" spans="1:6" ht="30" hidden="1" x14ac:dyDescent="0.25">
      <c r="A486" s="5" t="s">
        <v>985</v>
      </c>
      <c r="B486" s="14" t="s">
        <v>986</v>
      </c>
      <c r="C486" s="19" t="s">
        <v>30</v>
      </c>
      <c r="D486" s="36">
        <v>10</v>
      </c>
      <c r="E486" s="44">
        <f>input!M32</f>
        <v>10</v>
      </c>
      <c r="F486" s="127">
        <f t="shared" si="7"/>
        <v>0</v>
      </c>
    </row>
    <row r="487" spans="1:6" ht="30" hidden="1" x14ac:dyDescent="0.25">
      <c r="A487" s="5" t="s">
        <v>987</v>
      </c>
      <c r="B487" s="14" t="s">
        <v>988</v>
      </c>
      <c r="C487" s="19"/>
      <c r="D487" s="38">
        <v>9.9999997764825821E-3</v>
      </c>
      <c r="E487" s="46">
        <v>9.9999997764825821E-3</v>
      </c>
      <c r="F487" s="127">
        <f t="shared" si="7"/>
        <v>0</v>
      </c>
    </row>
    <row r="488" spans="1:6" hidden="1" x14ac:dyDescent="0.25">
      <c r="A488" s="5" t="s">
        <v>989</v>
      </c>
      <c r="B488" s="14" t="s">
        <v>990</v>
      </c>
      <c r="C488" s="19" t="s">
        <v>120</v>
      </c>
      <c r="D488" s="34">
        <v>0</v>
      </c>
      <c r="E488" s="42">
        <v>0</v>
      </c>
      <c r="F488" s="127">
        <f t="shared" si="7"/>
        <v>0</v>
      </c>
    </row>
    <row r="489" spans="1:6" ht="30" hidden="1" x14ac:dyDescent="0.25">
      <c r="A489" s="5" t="s">
        <v>991</v>
      </c>
      <c r="B489" s="14" t="s">
        <v>992</v>
      </c>
      <c r="C489" s="19" t="s">
        <v>33</v>
      </c>
      <c r="D489" s="36">
        <v>93</v>
      </c>
      <c r="E489" s="44">
        <v>93</v>
      </c>
      <c r="F489" s="127">
        <f t="shared" si="7"/>
        <v>0</v>
      </c>
    </row>
    <row r="490" spans="1:6" ht="30" hidden="1" x14ac:dyDescent="0.25">
      <c r="A490" s="5" t="s">
        <v>993</v>
      </c>
      <c r="B490" s="14" t="s">
        <v>994</v>
      </c>
      <c r="C490" s="19"/>
      <c r="D490" s="40">
        <v>4.999999888241291E-3</v>
      </c>
      <c r="E490" s="48">
        <v>4.999999888241291E-3</v>
      </c>
      <c r="F490" s="127">
        <f t="shared" si="7"/>
        <v>0</v>
      </c>
    </row>
    <row r="491" spans="1:6" ht="45" x14ac:dyDescent="0.25">
      <c r="A491" s="5" t="s">
        <v>997</v>
      </c>
      <c r="B491" s="14" t="s">
        <v>998</v>
      </c>
      <c r="C491" s="19" t="s">
        <v>38</v>
      </c>
      <c r="D491" s="36">
        <v>18.790002822875977</v>
      </c>
      <c r="E491" s="44">
        <f>input!M16</f>
        <v>26.027858999999996</v>
      </c>
      <c r="F491" s="127">
        <f t="shared" si="7"/>
        <v>7.2378561771240193</v>
      </c>
    </row>
    <row r="492" spans="1:6" ht="45" x14ac:dyDescent="0.25">
      <c r="A492" s="5" t="s">
        <v>995</v>
      </c>
      <c r="B492" s="14" t="s">
        <v>996</v>
      </c>
      <c r="C492" s="19" t="s">
        <v>38</v>
      </c>
      <c r="D492" s="36">
        <v>17.030000686645508</v>
      </c>
      <c r="E492" s="44">
        <f>input!M15</f>
        <v>28.568030399999998</v>
      </c>
      <c r="F492" s="127">
        <f t="shared" si="7"/>
        <v>11.53802971335449</v>
      </c>
    </row>
    <row r="493" spans="1:6" ht="45" hidden="1" x14ac:dyDescent="0.25">
      <c r="A493" s="5" t="s">
        <v>999</v>
      </c>
      <c r="B493" s="14" t="s">
        <v>1000</v>
      </c>
      <c r="C493" s="19" t="s">
        <v>38</v>
      </c>
      <c r="D493" s="35">
        <v>9.1499996185302734</v>
      </c>
      <c r="E493" s="43">
        <f>input!M22</f>
        <v>13.9241466</v>
      </c>
      <c r="F493" s="127">
        <f t="shared" si="7"/>
        <v>4.7741469814697268</v>
      </c>
    </row>
    <row r="494" spans="1:6" ht="45" hidden="1" x14ac:dyDescent="0.25">
      <c r="A494" s="5" t="s">
        <v>1001</v>
      </c>
      <c r="B494" s="14" t="s">
        <v>1002</v>
      </c>
      <c r="C494" s="19" t="s">
        <v>38</v>
      </c>
      <c r="D494" s="35">
        <v>5.2800002098083496</v>
      </c>
      <c r="E494" s="43">
        <f>input!M23</f>
        <v>7.8643811999999995</v>
      </c>
      <c r="F494" s="127">
        <f t="shared" si="7"/>
        <v>2.5843809901916499</v>
      </c>
    </row>
    <row r="495" spans="1:6" hidden="1" x14ac:dyDescent="0.25">
      <c r="A495" s="5" t="s">
        <v>1003</v>
      </c>
      <c r="B495" s="14" t="s">
        <v>1004</v>
      </c>
      <c r="C495" s="19"/>
      <c r="D495" s="38">
        <v>0.89999997615814209</v>
      </c>
      <c r="E495" s="46">
        <f>input!M3</f>
        <v>0.9</v>
      </c>
      <c r="F495" s="127">
        <f t="shared" si="7"/>
        <v>2.384185793236071E-8</v>
      </c>
    </row>
    <row r="496" spans="1:6" hidden="1" x14ac:dyDescent="0.25">
      <c r="A496" s="5" t="s">
        <v>1005</v>
      </c>
      <c r="B496" s="14" t="s">
        <v>1006</v>
      </c>
      <c r="C496" s="19"/>
      <c r="D496" s="35">
        <v>1.0499999523162842</v>
      </c>
      <c r="E496" s="43">
        <v>1.0499999523162842</v>
      </c>
      <c r="F496" s="127">
        <f t="shared" si="7"/>
        <v>0</v>
      </c>
    </row>
    <row r="497" spans="1:6" ht="30" hidden="1" x14ac:dyDescent="0.25">
      <c r="A497" s="5" t="s">
        <v>1007</v>
      </c>
      <c r="B497" s="14" t="s">
        <v>1008</v>
      </c>
      <c r="C497" s="19" t="s">
        <v>33</v>
      </c>
      <c r="D497" s="36">
        <v>12</v>
      </c>
      <c r="E497" s="44">
        <v>12</v>
      </c>
      <c r="F497" s="127">
        <f t="shared" si="7"/>
        <v>0</v>
      </c>
    </row>
    <row r="498" spans="1:6" ht="30" hidden="1" x14ac:dyDescent="0.25">
      <c r="A498" s="5" t="s">
        <v>1009</v>
      </c>
      <c r="B498" s="14" t="s">
        <v>1010</v>
      </c>
      <c r="C498" s="19"/>
      <c r="D498" s="35">
        <v>1</v>
      </c>
      <c r="E498" s="43">
        <v>1</v>
      </c>
      <c r="F498" s="127">
        <f t="shared" si="7"/>
        <v>0</v>
      </c>
    </row>
    <row r="499" spans="1:6" ht="30" hidden="1" x14ac:dyDescent="0.25">
      <c r="A499" s="5" t="s">
        <v>1011</v>
      </c>
      <c r="B499" s="14" t="s">
        <v>1012</v>
      </c>
      <c r="C499" s="19"/>
      <c r="D499" s="35">
        <v>1</v>
      </c>
      <c r="E499" s="43">
        <v>1</v>
      </c>
      <c r="F499" s="127">
        <f t="shared" si="7"/>
        <v>0</v>
      </c>
    </row>
    <row r="500" spans="1:6" ht="45" hidden="1" x14ac:dyDescent="0.25">
      <c r="A500" s="5" t="s">
        <v>1013</v>
      </c>
      <c r="B500" s="14" t="s">
        <v>1014</v>
      </c>
      <c r="C500" s="19"/>
      <c r="D500" s="35">
        <v>1</v>
      </c>
      <c r="E500" s="43">
        <v>1</v>
      </c>
      <c r="F500" s="127">
        <f t="shared" si="7"/>
        <v>0</v>
      </c>
    </row>
    <row r="501" spans="1:6" ht="45" hidden="1" x14ac:dyDescent="0.25">
      <c r="A501" s="5" t="s">
        <v>1015</v>
      </c>
      <c r="B501" s="14" t="s">
        <v>1016</v>
      </c>
      <c r="C501" s="19"/>
      <c r="D501" s="35">
        <v>1</v>
      </c>
      <c r="E501" s="43">
        <v>1</v>
      </c>
      <c r="F501" s="127">
        <f t="shared" si="7"/>
        <v>0</v>
      </c>
    </row>
    <row r="502" spans="1:6" ht="30" hidden="1" x14ac:dyDescent="0.25">
      <c r="A502" s="5" t="s">
        <v>1017</v>
      </c>
      <c r="B502" s="14" t="s">
        <v>1018</v>
      </c>
      <c r="C502" s="19"/>
      <c r="D502" s="35">
        <v>1</v>
      </c>
      <c r="E502" s="43">
        <v>1</v>
      </c>
      <c r="F502" s="127">
        <f t="shared" si="7"/>
        <v>0</v>
      </c>
    </row>
    <row r="503" spans="1:6" ht="30" hidden="1" x14ac:dyDescent="0.25">
      <c r="A503" s="5" t="s">
        <v>1019</v>
      </c>
      <c r="B503" s="14" t="s">
        <v>1020</v>
      </c>
      <c r="C503" s="19"/>
      <c r="D503" s="35">
        <v>1</v>
      </c>
      <c r="E503" s="43">
        <v>1</v>
      </c>
      <c r="F503" s="127">
        <f t="shared" si="7"/>
        <v>0</v>
      </c>
    </row>
    <row r="504" spans="1:6" ht="30" hidden="1" x14ac:dyDescent="0.25">
      <c r="A504" s="5" t="s">
        <v>1021</v>
      </c>
      <c r="B504" s="14" t="s">
        <v>1022</v>
      </c>
      <c r="C504" s="19"/>
      <c r="D504" s="35">
        <v>1</v>
      </c>
      <c r="E504" s="43">
        <v>1</v>
      </c>
      <c r="F504" s="127">
        <f t="shared" si="7"/>
        <v>0</v>
      </c>
    </row>
    <row r="505" spans="1:6" ht="45" hidden="1" x14ac:dyDescent="0.25">
      <c r="A505" s="5" t="s">
        <v>1023</v>
      </c>
      <c r="B505" s="14" t="s">
        <v>1024</v>
      </c>
      <c r="C505" s="19"/>
      <c r="D505" s="35">
        <v>1</v>
      </c>
      <c r="E505" s="43">
        <v>1</v>
      </c>
      <c r="F505" s="127">
        <f t="shared" si="7"/>
        <v>0</v>
      </c>
    </row>
    <row r="506" spans="1:6" ht="30" hidden="1" x14ac:dyDescent="0.25">
      <c r="A506" s="5" t="s">
        <v>1025</v>
      </c>
      <c r="B506" s="14" t="s">
        <v>1026</v>
      </c>
      <c r="C506" s="19"/>
      <c r="D506" s="35">
        <v>1</v>
      </c>
      <c r="E506" s="43">
        <v>1</v>
      </c>
      <c r="F506" s="127">
        <f t="shared" si="7"/>
        <v>0</v>
      </c>
    </row>
    <row r="507" spans="1:6" ht="30" hidden="1" x14ac:dyDescent="0.25">
      <c r="A507" s="5" t="s">
        <v>1027</v>
      </c>
      <c r="B507" s="14" t="s">
        <v>1028</v>
      </c>
      <c r="C507" s="19"/>
      <c r="D507" s="35">
        <v>1</v>
      </c>
      <c r="E507" s="43">
        <v>1</v>
      </c>
      <c r="F507" s="127">
        <f t="shared" si="7"/>
        <v>0</v>
      </c>
    </row>
    <row r="508" spans="1:6" ht="30" hidden="1" x14ac:dyDescent="0.25">
      <c r="A508" s="5" t="s">
        <v>1029</v>
      </c>
      <c r="B508" s="14" t="s">
        <v>1030</v>
      </c>
      <c r="C508" s="19"/>
      <c r="D508" s="35">
        <v>1</v>
      </c>
      <c r="E508" s="43">
        <v>1</v>
      </c>
      <c r="F508" s="127">
        <f t="shared" si="7"/>
        <v>0</v>
      </c>
    </row>
    <row r="509" spans="1:6" ht="30" hidden="1" x14ac:dyDescent="0.25">
      <c r="A509" s="5" t="s">
        <v>1031</v>
      </c>
      <c r="B509" s="14" t="s">
        <v>1032</v>
      </c>
      <c r="C509" s="19"/>
      <c r="D509" s="35">
        <v>1.2999999523162842</v>
      </c>
      <c r="E509" s="43">
        <v>1.2999999523162842</v>
      </c>
      <c r="F509" s="127">
        <f t="shared" si="7"/>
        <v>0</v>
      </c>
    </row>
    <row r="510" spans="1:6" ht="30" hidden="1" x14ac:dyDescent="0.25">
      <c r="A510" s="5" t="s">
        <v>1033</v>
      </c>
      <c r="B510" s="14" t="s">
        <v>1034</v>
      </c>
      <c r="C510" s="19"/>
      <c r="D510" s="35">
        <v>1.0499999523162842</v>
      </c>
      <c r="E510" s="43">
        <v>1.0499999523162842</v>
      </c>
      <c r="F510" s="127">
        <f t="shared" si="7"/>
        <v>0</v>
      </c>
    </row>
    <row r="511" spans="1:6" ht="30" hidden="1" x14ac:dyDescent="0.25">
      <c r="A511" s="5" t="s">
        <v>1035</v>
      </c>
      <c r="B511" s="14" t="s">
        <v>1036</v>
      </c>
      <c r="C511" s="19"/>
      <c r="D511" s="35">
        <v>1</v>
      </c>
      <c r="E511" s="43">
        <v>1</v>
      </c>
      <c r="F511" s="127">
        <f t="shared" si="7"/>
        <v>0</v>
      </c>
    </row>
    <row r="512" spans="1:6" ht="30" hidden="1" x14ac:dyDescent="0.25">
      <c r="A512" s="5" t="s">
        <v>1037</v>
      </c>
      <c r="B512" s="14" t="s">
        <v>1038</v>
      </c>
      <c r="C512" s="19" t="s">
        <v>212</v>
      </c>
      <c r="D512" s="34">
        <v>0</v>
      </c>
      <c r="E512" s="42">
        <v>0</v>
      </c>
      <c r="F512" s="127">
        <f t="shared" si="7"/>
        <v>0</v>
      </c>
    </row>
    <row r="513" spans="1:6" ht="30" hidden="1" x14ac:dyDescent="0.25">
      <c r="A513" s="5" t="s">
        <v>1039</v>
      </c>
      <c r="B513" s="14" t="s">
        <v>1040</v>
      </c>
      <c r="C513" s="19" t="s">
        <v>212</v>
      </c>
      <c r="D513" s="34">
        <v>0</v>
      </c>
      <c r="E513" s="42">
        <v>0</v>
      </c>
      <c r="F513" s="127">
        <f t="shared" si="7"/>
        <v>0</v>
      </c>
    </row>
    <row r="514" spans="1:6" ht="30" hidden="1" x14ac:dyDescent="0.25">
      <c r="A514" s="5" t="s">
        <v>1041</v>
      </c>
      <c r="B514" s="14" t="s">
        <v>1042</v>
      </c>
      <c r="C514" s="19" t="s">
        <v>212</v>
      </c>
      <c r="D514" s="34">
        <v>0</v>
      </c>
      <c r="E514" s="42">
        <v>0</v>
      </c>
      <c r="F514" s="127">
        <f t="shared" si="7"/>
        <v>0</v>
      </c>
    </row>
    <row r="515" spans="1:6" ht="30" hidden="1" x14ac:dyDescent="0.25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6">
        <v>5.000000074505806E-2</v>
      </c>
      <c r="F515" s="127">
        <f t="shared" si="7"/>
        <v>0</v>
      </c>
    </row>
    <row r="516" spans="1:6" ht="45" x14ac:dyDescent="0.25">
      <c r="A516" s="5" t="s">
        <v>1045</v>
      </c>
      <c r="B516" s="14" t="s">
        <v>1046</v>
      </c>
      <c r="C516" s="19" t="s">
        <v>38</v>
      </c>
      <c r="D516" s="36">
        <v>99.75</v>
      </c>
      <c r="E516" s="44">
        <f>input!M14</f>
        <v>131.82</v>
      </c>
      <c r="F516" s="127">
        <f t="shared" si="7"/>
        <v>32.069999999999993</v>
      </c>
    </row>
    <row r="517" spans="1:6" ht="30" hidden="1" x14ac:dyDescent="0.25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4">
        <v>85.182090759277344</v>
      </c>
      <c r="F517" s="127">
        <f t="shared" si="7"/>
        <v>0</v>
      </c>
    </row>
    <row r="518" spans="1:6" ht="45" hidden="1" x14ac:dyDescent="0.25">
      <c r="A518" s="5" t="s">
        <v>1049</v>
      </c>
      <c r="B518" s="14" t="s">
        <v>1050</v>
      </c>
      <c r="C518" s="19" t="s">
        <v>33</v>
      </c>
      <c r="D518" s="34">
        <v>0</v>
      </c>
      <c r="E518" s="42">
        <v>0</v>
      </c>
      <c r="F518" s="127">
        <f t="shared" si="7"/>
        <v>0</v>
      </c>
    </row>
    <row r="519" spans="1:6" ht="30" hidden="1" x14ac:dyDescent="0.25">
      <c r="A519" s="5" t="s">
        <v>1051</v>
      </c>
      <c r="B519" s="14" t="s">
        <v>1052</v>
      </c>
      <c r="C519" s="19" t="s">
        <v>500</v>
      </c>
      <c r="D519" s="34">
        <v>0</v>
      </c>
      <c r="E519" s="42">
        <v>0</v>
      </c>
      <c r="F519" s="127">
        <f t="shared" si="7"/>
        <v>0</v>
      </c>
    </row>
    <row r="520" spans="1:6" ht="45" hidden="1" x14ac:dyDescent="0.25">
      <c r="A520" s="5" t="s">
        <v>1053</v>
      </c>
      <c r="B520" s="14" t="s">
        <v>1054</v>
      </c>
      <c r="C520" s="19"/>
      <c r="D520" s="35">
        <v>1.1000000238418579</v>
      </c>
      <c r="E520" s="43">
        <v>1.1000000238418579</v>
      </c>
      <c r="F520" s="127">
        <f t="shared" si="7"/>
        <v>0</v>
      </c>
    </row>
    <row r="521" spans="1:6" ht="30" hidden="1" x14ac:dyDescent="0.25">
      <c r="A521" s="5" t="s">
        <v>1055</v>
      </c>
      <c r="B521" s="14" t="s">
        <v>1056</v>
      </c>
      <c r="C521" s="19"/>
      <c r="D521" s="38">
        <v>0.97000002861022949</v>
      </c>
      <c r="E521" s="46">
        <v>0.97000002861022949</v>
      </c>
      <c r="F521" s="127">
        <f t="shared" ref="F521:F584" si="8">ABS(D521-E521)</f>
        <v>0</v>
      </c>
    </row>
    <row r="522" spans="1:6" ht="30" hidden="1" x14ac:dyDescent="0.25">
      <c r="A522" s="5" t="s">
        <v>1057</v>
      </c>
      <c r="B522" s="14" t="s">
        <v>1058</v>
      </c>
      <c r="C522" s="19"/>
      <c r="D522" s="38">
        <v>0.72000002861022949</v>
      </c>
      <c r="E522" s="46">
        <v>0.72000002861022949</v>
      </c>
      <c r="F522" s="127">
        <f t="shared" si="8"/>
        <v>0</v>
      </c>
    </row>
    <row r="523" spans="1:6" ht="30" hidden="1" x14ac:dyDescent="0.25">
      <c r="A523" s="5" t="s">
        <v>1059</v>
      </c>
      <c r="B523" s="14" t="s">
        <v>1060</v>
      </c>
      <c r="C523" s="19" t="s">
        <v>33</v>
      </c>
      <c r="D523" s="36">
        <v>99.75</v>
      </c>
      <c r="E523" s="44">
        <v>99.75</v>
      </c>
      <c r="F523" s="127">
        <f t="shared" si="8"/>
        <v>0</v>
      </c>
    </row>
    <row r="524" spans="1:6" ht="30" hidden="1" x14ac:dyDescent="0.25">
      <c r="A524" s="5" t="s">
        <v>1061</v>
      </c>
      <c r="B524" s="14" t="s">
        <v>1062</v>
      </c>
      <c r="C524" s="19"/>
      <c r="D524" s="35">
        <v>1</v>
      </c>
      <c r="E524" s="43">
        <v>1</v>
      </c>
      <c r="F524" s="127">
        <f t="shared" si="8"/>
        <v>0</v>
      </c>
    </row>
    <row r="525" spans="1:6" ht="45" x14ac:dyDescent="0.25">
      <c r="A525" s="5" t="s">
        <v>1063</v>
      </c>
      <c r="B525" s="14" t="s">
        <v>1064</v>
      </c>
      <c r="C525" s="19" t="s">
        <v>38</v>
      </c>
      <c r="D525" s="36">
        <v>31.959999084472656</v>
      </c>
      <c r="E525" s="44">
        <f>input!M24</f>
        <v>47.697748799999999</v>
      </c>
      <c r="F525" s="127">
        <f t="shared" si="8"/>
        <v>15.737749715527343</v>
      </c>
    </row>
    <row r="526" spans="1:6" ht="45" hidden="1" x14ac:dyDescent="0.2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v>3047.14990234375</v>
      </c>
      <c r="F526" s="127">
        <f t="shared" si="8"/>
        <v>0</v>
      </c>
    </row>
    <row r="527" spans="1:6" ht="45" hidden="1" x14ac:dyDescent="0.25">
      <c r="A527" s="5" t="s">
        <v>1067</v>
      </c>
      <c r="B527" s="14" t="s">
        <v>1068</v>
      </c>
      <c r="C527" s="19" t="s">
        <v>33</v>
      </c>
      <c r="D527" s="34">
        <v>0</v>
      </c>
      <c r="E527" s="42">
        <v>0</v>
      </c>
      <c r="F527" s="127">
        <f t="shared" si="8"/>
        <v>0</v>
      </c>
    </row>
    <row r="528" spans="1:6" ht="30" hidden="1" x14ac:dyDescent="0.25">
      <c r="A528" s="5" t="s">
        <v>1069</v>
      </c>
      <c r="B528" s="14" t="s">
        <v>1070</v>
      </c>
      <c r="C528" s="19" t="s">
        <v>500</v>
      </c>
      <c r="D528" s="34">
        <v>0</v>
      </c>
      <c r="E528" s="42">
        <v>0</v>
      </c>
      <c r="F528" s="127">
        <f t="shared" si="8"/>
        <v>0</v>
      </c>
    </row>
    <row r="529" spans="1:6" ht="45" hidden="1" x14ac:dyDescent="0.25">
      <c r="A529" s="5" t="s">
        <v>1071</v>
      </c>
      <c r="B529" s="14" t="s">
        <v>1072</v>
      </c>
      <c r="C529" s="19"/>
      <c r="D529" s="35">
        <v>1.3500000238418579</v>
      </c>
      <c r="E529" s="43">
        <v>1.3500000238418579</v>
      </c>
      <c r="F529" s="127">
        <f t="shared" si="8"/>
        <v>0</v>
      </c>
    </row>
    <row r="530" spans="1:6" ht="30" hidden="1" x14ac:dyDescent="0.25">
      <c r="A530" s="5" t="s">
        <v>1073</v>
      </c>
      <c r="B530" s="14" t="s">
        <v>1074</v>
      </c>
      <c r="C530" s="19"/>
      <c r="D530" s="38">
        <v>0.97000002861022949</v>
      </c>
      <c r="E530" s="46">
        <v>0.97000002861022949</v>
      </c>
      <c r="F530" s="127">
        <f t="shared" si="8"/>
        <v>0</v>
      </c>
    </row>
    <row r="531" spans="1:6" ht="30" hidden="1" x14ac:dyDescent="0.25">
      <c r="A531" s="5" t="s">
        <v>1075</v>
      </c>
      <c r="B531" s="14" t="s">
        <v>1076</v>
      </c>
      <c r="C531" s="19"/>
      <c r="D531" s="38">
        <v>0.72000002861022949</v>
      </c>
      <c r="E531" s="46">
        <v>0.72000002861022949</v>
      </c>
      <c r="F531" s="127">
        <f t="shared" si="8"/>
        <v>0</v>
      </c>
    </row>
    <row r="532" spans="1:6" ht="30" hidden="1" x14ac:dyDescent="0.25">
      <c r="A532" s="5" t="s">
        <v>1077</v>
      </c>
      <c r="B532" s="14" t="s">
        <v>1078</v>
      </c>
      <c r="C532" s="19" t="s">
        <v>33</v>
      </c>
      <c r="D532" s="36">
        <v>99.75</v>
      </c>
      <c r="E532" s="44">
        <v>99.75</v>
      </c>
      <c r="F532" s="127">
        <f t="shared" si="8"/>
        <v>0</v>
      </c>
    </row>
    <row r="533" spans="1:6" ht="30" hidden="1" x14ac:dyDescent="0.25">
      <c r="A533" s="5" t="s">
        <v>1079</v>
      </c>
      <c r="B533" s="14" t="s">
        <v>1080</v>
      </c>
      <c r="C533" s="19"/>
      <c r="D533" s="35">
        <v>1</v>
      </c>
      <c r="E533" s="43">
        <v>1</v>
      </c>
      <c r="F533" s="127">
        <f t="shared" si="8"/>
        <v>0</v>
      </c>
    </row>
    <row r="534" spans="1:6" ht="45" x14ac:dyDescent="0.25">
      <c r="A534" s="5" t="s">
        <v>1081</v>
      </c>
      <c r="B534" s="14" t="s">
        <v>1082</v>
      </c>
      <c r="C534" s="19" t="s">
        <v>38</v>
      </c>
      <c r="D534" s="36">
        <v>17.030000686645508</v>
      </c>
      <c r="E534" s="44">
        <f>input!M25</f>
        <v>26.027858999999996</v>
      </c>
      <c r="F534" s="127">
        <f t="shared" si="8"/>
        <v>8.997858313354488</v>
      </c>
    </row>
    <row r="535" spans="1:6" ht="30" hidden="1" x14ac:dyDescent="0.25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4">
        <v>88.691360473632812</v>
      </c>
      <c r="F535" s="127">
        <f t="shared" si="8"/>
        <v>0</v>
      </c>
    </row>
    <row r="536" spans="1:6" ht="45" hidden="1" x14ac:dyDescent="0.25">
      <c r="A536" s="5" t="s">
        <v>1085</v>
      </c>
      <c r="B536" s="14" t="s">
        <v>1086</v>
      </c>
      <c r="C536" s="19" t="s">
        <v>33</v>
      </c>
      <c r="D536" s="34">
        <v>0</v>
      </c>
      <c r="E536" s="42">
        <v>0</v>
      </c>
      <c r="F536" s="127">
        <f t="shared" si="8"/>
        <v>0</v>
      </c>
    </row>
    <row r="537" spans="1:6" ht="30" hidden="1" x14ac:dyDescent="0.25">
      <c r="A537" s="5" t="s">
        <v>1087</v>
      </c>
      <c r="B537" s="14" t="s">
        <v>1088</v>
      </c>
      <c r="C537" s="19" t="s">
        <v>500</v>
      </c>
      <c r="D537" s="34">
        <v>0</v>
      </c>
      <c r="E537" s="42">
        <v>0</v>
      </c>
      <c r="F537" s="127">
        <f t="shared" si="8"/>
        <v>0</v>
      </c>
    </row>
    <row r="538" spans="1:6" ht="45" hidden="1" x14ac:dyDescent="0.25">
      <c r="A538" s="5" t="s">
        <v>1089</v>
      </c>
      <c r="B538" s="14" t="s">
        <v>1090</v>
      </c>
      <c r="C538" s="19"/>
      <c r="D538" s="35">
        <v>1.3500000238418579</v>
      </c>
      <c r="E538" s="43">
        <v>1.3500000238418579</v>
      </c>
      <c r="F538" s="127">
        <f t="shared" si="8"/>
        <v>0</v>
      </c>
    </row>
    <row r="539" spans="1:6" ht="30" hidden="1" x14ac:dyDescent="0.25">
      <c r="A539" s="5" t="s">
        <v>1091</v>
      </c>
      <c r="B539" s="14" t="s">
        <v>1092</v>
      </c>
      <c r="C539" s="19"/>
      <c r="D539" s="38">
        <v>0.97000002861022949</v>
      </c>
      <c r="E539" s="46">
        <v>0.97000002861022949</v>
      </c>
      <c r="F539" s="127">
        <f t="shared" si="8"/>
        <v>0</v>
      </c>
    </row>
    <row r="540" spans="1:6" ht="30" hidden="1" x14ac:dyDescent="0.25">
      <c r="A540" s="5" t="s">
        <v>1093</v>
      </c>
      <c r="B540" s="14" t="s">
        <v>1094</v>
      </c>
      <c r="C540" s="19"/>
      <c r="D540" s="38">
        <v>0.72000002861022949</v>
      </c>
      <c r="E540" s="46">
        <v>0.72000002861022949</v>
      </c>
      <c r="F540" s="127">
        <f t="shared" si="8"/>
        <v>0</v>
      </c>
    </row>
    <row r="541" spans="1:6" ht="30" hidden="1" x14ac:dyDescent="0.25">
      <c r="A541" s="5" t="s">
        <v>1095</v>
      </c>
      <c r="B541" s="14" t="s">
        <v>1096</v>
      </c>
      <c r="C541" s="19" t="s">
        <v>33</v>
      </c>
      <c r="D541" s="36">
        <v>99.75</v>
      </c>
      <c r="E541" s="44">
        <v>99.75</v>
      </c>
      <c r="F541" s="127">
        <f t="shared" si="8"/>
        <v>0</v>
      </c>
    </row>
    <row r="542" spans="1:6" ht="30" hidden="1" x14ac:dyDescent="0.25">
      <c r="A542" s="5" t="s">
        <v>1097</v>
      </c>
      <c r="B542" s="14" t="s">
        <v>1098</v>
      </c>
      <c r="C542" s="19"/>
      <c r="D542" s="35">
        <v>1</v>
      </c>
      <c r="E542" s="43">
        <v>1</v>
      </c>
      <c r="F542" s="127">
        <f t="shared" si="8"/>
        <v>0</v>
      </c>
    </row>
    <row r="543" spans="1:6" ht="45" hidden="1" x14ac:dyDescent="0.25">
      <c r="A543" s="5" t="s">
        <v>1099</v>
      </c>
      <c r="B543" s="14" t="s">
        <v>1100</v>
      </c>
      <c r="C543" s="19" t="s">
        <v>38</v>
      </c>
      <c r="D543" s="35">
        <v>9.1499996185302734</v>
      </c>
      <c r="E543" s="43">
        <f>input!M26</f>
        <v>13.9241466</v>
      </c>
      <c r="F543" s="127">
        <f t="shared" si="8"/>
        <v>4.7741469814697268</v>
      </c>
    </row>
    <row r="544" spans="1:6" ht="30" hidden="1" x14ac:dyDescent="0.25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4">
        <v>89.873687744140625</v>
      </c>
      <c r="F544" s="127">
        <f t="shared" si="8"/>
        <v>0</v>
      </c>
    </row>
    <row r="545" spans="1:6" ht="45" hidden="1" x14ac:dyDescent="0.25">
      <c r="A545" s="5" t="s">
        <v>1103</v>
      </c>
      <c r="B545" s="14" t="s">
        <v>1104</v>
      </c>
      <c r="C545" s="19" t="s">
        <v>33</v>
      </c>
      <c r="D545" s="34">
        <v>0</v>
      </c>
      <c r="E545" s="42">
        <v>0</v>
      </c>
      <c r="F545" s="127">
        <f t="shared" si="8"/>
        <v>0</v>
      </c>
    </row>
    <row r="546" spans="1:6" ht="30" hidden="1" x14ac:dyDescent="0.25">
      <c r="A546" s="5" t="s">
        <v>1105</v>
      </c>
      <c r="B546" s="14" t="s">
        <v>1106</v>
      </c>
      <c r="C546" s="19" t="s">
        <v>500</v>
      </c>
      <c r="D546" s="34">
        <v>0</v>
      </c>
      <c r="E546" s="42">
        <v>0</v>
      </c>
      <c r="F546" s="127">
        <f t="shared" si="8"/>
        <v>0</v>
      </c>
    </row>
    <row r="547" spans="1:6" ht="45" hidden="1" x14ac:dyDescent="0.25">
      <c r="A547" s="5" t="s">
        <v>1107</v>
      </c>
      <c r="B547" s="14" t="s">
        <v>1108</v>
      </c>
      <c r="C547" s="19"/>
      <c r="D547" s="35">
        <v>1.3500000238418579</v>
      </c>
      <c r="E547" s="43">
        <v>1.3500000238418579</v>
      </c>
      <c r="F547" s="127">
        <f t="shared" si="8"/>
        <v>0</v>
      </c>
    </row>
    <row r="548" spans="1:6" ht="30" hidden="1" x14ac:dyDescent="0.25">
      <c r="A548" s="5" t="s">
        <v>1109</v>
      </c>
      <c r="B548" s="14" t="s">
        <v>1110</v>
      </c>
      <c r="C548" s="19"/>
      <c r="D548" s="38">
        <v>0.97000002861022949</v>
      </c>
      <c r="E548" s="46">
        <v>0.97000002861022949</v>
      </c>
      <c r="F548" s="127">
        <f t="shared" si="8"/>
        <v>0</v>
      </c>
    </row>
    <row r="549" spans="1:6" ht="30" hidden="1" x14ac:dyDescent="0.25">
      <c r="A549" s="5" t="s">
        <v>1111</v>
      </c>
      <c r="B549" s="14" t="s">
        <v>1112</v>
      </c>
      <c r="C549" s="19"/>
      <c r="D549" s="38">
        <v>0.72000002861022949</v>
      </c>
      <c r="E549" s="46">
        <v>0.72000002861022949</v>
      </c>
      <c r="F549" s="127">
        <f t="shared" si="8"/>
        <v>0</v>
      </c>
    </row>
    <row r="550" spans="1:6" ht="30" hidden="1" x14ac:dyDescent="0.25">
      <c r="A550" s="5" t="s">
        <v>1113</v>
      </c>
      <c r="B550" s="14" t="s">
        <v>1114</v>
      </c>
      <c r="C550" s="19" t="s">
        <v>33</v>
      </c>
      <c r="D550" s="36">
        <v>99.75</v>
      </c>
      <c r="E550" s="44">
        <v>99.75</v>
      </c>
      <c r="F550" s="127">
        <f t="shared" si="8"/>
        <v>0</v>
      </c>
    </row>
    <row r="551" spans="1:6" ht="30" hidden="1" x14ac:dyDescent="0.25">
      <c r="A551" s="5" t="s">
        <v>1115</v>
      </c>
      <c r="B551" s="14" t="s">
        <v>1116</v>
      </c>
      <c r="C551" s="19"/>
      <c r="D551" s="35">
        <v>1</v>
      </c>
      <c r="E551" s="43">
        <v>1</v>
      </c>
      <c r="F551" s="127">
        <f t="shared" si="8"/>
        <v>0</v>
      </c>
    </row>
    <row r="552" spans="1:6" ht="45" hidden="1" x14ac:dyDescent="0.25">
      <c r="A552" s="5" t="s">
        <v>1117</v>
      </c>
      <c r="B552" s="14" t="s">
        <v>1118</v>
      </c>
      <c r="C552" s="19" t="s">
        <v>38</v>
      </c>
      <c r="D552" s="35">
        <v>5.2800002098083496</v>
      </c>
      <c r="E552" s="43">
        <f>input!M27</f>
        <v>7.8643811999999995</v>
      </c>
      <c r="F552" s="127">
        <f t="shared" si="8"/>
        <v>2.5843809901916499</v>
      </c>
    </row>
    <row r="553" spans="1:6" ht="30" hidden="1" x14ac:dyDescent="0.25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4">
        <v>90.915130615234375</v>
      </c>
      <c r="F553" s="127">
        <f t="shared" si="8"/>
        <v>0</v>
      </c>
    </row>
    <row r="554" spans="1:6" ht="45" hidden="1" x14ac:dyDescent="0.25">
      <c r="A554" s="5" t="s">
        <v>1121</v>
      </c>
      <c r="B554" s="14" t="s">
        <v>1122</v>
      </c>
      <c r="C554" s="19" t="s">
        <v>33</v>
      </c>
      <c r="D554" s="34">
        <v>0</v>
      </c>
      <c r="E554" s="42">
        <v>0</v>
      </c>
      <c r="F554" s="127">
        <f t="shared" si="8"/>
        <v>0</v>
      </c>
    </row>
    <row r="555" spans="1:6" ht="30" hidden="1" x14ac:dyDescent="0.25">
      <c r="A555" s="5" t="s">
        <v>1123</v>
      </c>
      <c r="B555" s="14" t="s">
        <v>1124</v>
      </c>
      <c r="C555" s="19" t="s">
        <v>500</v>
      </c>
      <c r="D555" s="34">
        <v>0</v>
      </c>
      <c r="E555" s="42">
        <v>0</v>
      </c>
      <c r="F555" s="127">
        <f t="shared" si="8"/>
        <v>0</v>
      </c>
    </row>
    <row r="556" spans="1:6" ht="45" hidden="1" x14ac:dyDescent="0.25">
      <c r="A556" s="5" t="s">
        <v>1125</v>
      </c>
      <c r="B556" s="14" t="s">
        <v>1126</v>
      </c>
      <c r="C556" s="19"/>
      <c r="D556" s="35">
        <v>1.3500000238418579</v>
      </c>
      <c r="E556" s="43">
        <v>1.3500000238418579</v>
      </c>
      <c r="F556" s="127">
        <f t="shared" si="8"/>
        <v>0</v>
      </c>
    </row>
    <row r="557" spans="1:6" ht="30" hidden="1" x14ac:dyDescent="0.25">
      <c r="A557" s="5" t="s">
        <v>1127</v>
      </c>
      <c r="B557" s="14" t="s">
        <v>1128</v>
      </c>
      <c r="C557" s="19"/>
      <c r="D557" s="38">
        <v>0.97000002861022949</v>
      </c>
      <c r="E557" s="46">
        <v>0.97000002861022949</v>
      </c>
      <c r="F557" s="127">
        <f t="shared" si="8"/>
        <v>0</v>
      </c>
    </row>
    <row r="558" spans="1:6" ht="30" hidden="1" x14ac:dyDescent="0.25">
      <c r="A558" s="5" t="s">
        <v>1129</v>
      </c>
      <c r="B558" s="14" t="s">
        <v>1130</v>
      </c>
      <c r="C558" s="19"/>
      <c r="D558" s="38">
        <v>0.72000002861022949</v>
      </c>
      <c r="E558" s="46">
        <v>0.72000002861022949</v>
      </c>
      <c r="F558" s="127">
        <f t="shared" si="8"/>
        <v>0</v>
      </c>
    </row>
    <row r="559" spans="1:6" ht="30" hidden="1" x14ac:dyDescent="0.25">
      <c r="A559" s="5" t="s">
        <v>1131</v>
      </c>
      <c r="B559" s="14" t="s">
        <v>1132</v>
      </c>
      <c r="C559" s="19" t="s">
        <v>33</v>
      </c>
      <c r="D559" s="36">
        <v>99.75</v>
      </c>
      <c r="E559" s="44">
        <v>99.75</v>
      </c>
      <c r="F559" s="127">
        <f t="shared" si="8"/>
        <v>0</v>
      </c>
    </row>
    <row r="560" spans="1:6" ht="30" hidden="1" x14ac:dyDescent="0.25">
      <c r="A560" s="5" t="s">
        <v>1133</v>
      </c>
      <c r="B560" s="14" t="s">
        <v>1134</v>
      </c>
      <c r="C560" s="19"/>
      <c r="D560" s="35">
        <v>1</v>
      </c>
      <c r="E560" s="43">
        <v>1</v>
      </c>
      <c r="F560" s="127">
        <f t="shared" si="8"/>
        <v>0</v>
      </c>
    </row>
    <row r="561" spans="1:6" ht="45" hidden="1" x14ac:dyDescent="0.25">
      <c r="A561" s="5" t="s">
        <v>1135</v>
      </c>
      <c r="B561" s="14" t="s">
        <v>1136</v>
      </c>
      <c r="C561" s="19" t="s">
        <v>38</v>
      </c>
      <c r="D561" s="35">
        <v>2.369999885559082</v>
      </c>
      <c r="E561" s="43">
        <f>input!M28</f>
        <v>3.0977699999999997</v>
      </c>
      <c r="F561" s="127">
        <f t="shared" si="8"/>
        <v>0.72777011444091766</v>
      </c>
    </row>
    <row r="562" spans="1:6" ht="30" hidden="1" x14ac:dyDescent="0.25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4">
        <v>92.060134887695313</v>
      </c>
      <c r="F562" s="127">
        <f t="shared" si="8"/>
        <v>0</v>
      </c>
    </row>
    <row r="563" spans="1:6" ht="45" hidden="1" x14ac:dyDescent="0.25">
      <c r="A563" s="5" t="s">
        <v>1139</v>
      </c>
      <c r="B563" s="14" t="s">
        <v>1140</v>
      </c>
      <c r="C563" s="19" t="s">
        <v>33</v>
      </c>
      <c r="D563" s="34">
        <v>0</v>
      </c>
      <c r="E563" s="42">
        <v>0</v>
      </c>
      <c r="F563" s="127">
        <f t="shared" si="8"/>
        <v>0</v>
      </c>
    </row>
    <row r="564" spans="1:6" ht="30" hidden="1" x14ac:dyDescent="0.25">
      <c r="A564" s="5" t="s">
        <v>1141</v>
      </c>
      <c r="B564" s="14" t="s">
        <v>1142</v>
      </c>
      <c r="C564" s="19" t="s">
        <v>500</v>
      </c>
      <c r="D564" s="34">
        <v>0</v>
      </c>
      <c r="E564" s="42">
        <v>0</v>
      </c>
      <c r="F564" s="127">
        <f t="shared" si="8"/>
        <v>0</v>
      </c>
    </row>
    <row r="565" spans="1:6" ht="45" hidden="1" x14ac:dyDescent="0.25">
      <c r="A565" s="5" t="s">
        <v>1143</v>
      </c>
      <c r="B565" s="14" t="s">
        <v>1144</v>
      </c>
      <c r="C565" s="19"/>
      <c r="D565" s="35">
        <v>1.3500000238418579</v>
      </c>
      <c r="E565" s="43">
        <v>1.3500000238418579</v>
      </c>
      <c r="F565" s="127">
        <f t="shared" si="8"/>
        <v>0</v>
      </c>
    </row>
    <row r="566" spans="1:6" ht="30" hidden="1" x14ac:dyDescent="0.25">
      <c r="A566" s="5" t="s">
        <v>1145</v>
      </c>
      <c r="B566" s="14" t="s">
        <v>1146</v>
      </c>
      <c r="C566" s="19"/>
      <c r="D566" s="38">
        <v>0.97000002861022949</v>
      </c>
      <c r="E566" s="46">
        <v>0.97000002861022949</v>
      </c>
      <c r="F566" s="127">
        <f t="shared" si="8"/>
        <v>0</v>
      </c>
    </row>
    <row r="567" spans="1:6" ht="30" hidden="1" x14ac:dyDescent="0.25">
      <c r="A567" s="5" t="s">
        <v>1147</v>
      </c>
      <c r="B567" s="14" t="s">
        <v>1148</v>
      </c>
      <c r="C567" s="19"/>
      <c r="D567" s="38">
        <v>0.72000002861022949</v>
      </c>
      <c r="E567" s="46">
        <v>0.72000002861022949</v>
      </c>
      <c r="F567" s="127">
        <f t="shared" si="8"/>
        <v>0</v>
      </c>
    </row>
    <row r="568" spans="1:6" ht="30" hidden="1" x14ac:dyDescent="0.25">
      <c r="A568" s="5" t="s">
        <v>1149</v>
      </c>
      <c r="B568" s="14" t="s">
        <v>1150</v>
      </c>
      <c r="C568" s="19" t="s">
        <v>33</v>
      </c>
      <c r="D568" s="36">
        <v>99.75</v>
      </c>
      <c r="E568" s="44">
        <v>99.75</v>
      </c>
      <c r="F568" s="127">
        <f t="shared" si="8"/>
        <v>0</v>
      </c>
    </row>
    <row r="569" spans="1:6" ht="30" hidden="1" x14ac:dyDescent="0.25">
      <c r="A569" s="5" t="s">
        <v>1151</v>
      </c>
      <c r="B569" s="14" t="s">
        <v>1152</v>
      </c>
      <c r="C569" s="19"/>
      <c r="D569" s="35">
        <v>1</v>
      </c>
      <c r="E569" s="43">
        <v>1</v>
      </c>
      <c r="F569" s="127">
        <f t="shared" si="8"/>
        <v>0</v>
      </c>
    </row>
    <row r="570" spans="1:6" ht="45" hidden="1" x14ac:dyDescent="0.25">
      <c r="A570" s="5" t="s">
        <v>1153</v>
      </c>
      <c r="B570" s="14" t="s">
        <v>1154</v>
      </c>
      <c r="C570" s="19" t="s">
        <v>38</v>
      </c>
      <c r="D570" s="38">
        <v>0.95000004768371582</v>
      </c>
      <c r="E570" s="46">
        <f>input!M29</f>
        <v>1.173198</v>
      </c>
      <c r="F570" s="127">
        <f t="shared" si="8"/>
        <v>0.22319795231628414</v>
      </c>
    </row>
    <row r="571" spans="1:6" ht="30" hidden="1" x14ac:dyDescent="0.25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4">
        <v>92.320915222167969</v>
      </c>
      <c r="F571" s="127">
        <f t="shared" si="8"/>
        <v>0</v>
      </c>
    </row>
    <row r="572" spans="1:6" ht="45" hidden="1" x14ac:dyDescent="0.25">
      <c r="A572" s="5" t="s">
        <v>1157</v>
      </c>
      <c r="B572" s="14" t="s">
        <v>1158</v>
      </c>
      <c r="C572" s="19" t="s">
        <v>33</v>
      </c>
      <c r="D572" s="34">
        <v>0</v>
      </c>
      <c r="E572" s="42">
        <v>0</v>
      </c>
      <c r="F572" s="127">
        <f t="shared" si="8"/>
        <v>0</v>
      </c>
    </row>
    <row r="573" spans="1:6" ht="30" hidden="1" x14ac:dyDescent="0.25">
      <c r="A573" s="5" t="s">
        <v>1159</v>
      </c>
      <c r="B573" s="14" t="s">
        <v>1160</v>
      </c>
      <c r="C573" s="19" t="s">
        <v>500</v>
      </c>
      <c r="D573" s="34">
        <v>0</v>
      </c>
      <c r="E573" s="42">
        <v>0</v>
      </c>
      <c r="F573" s="127">
        <f t="shared" si="8"/>
        <v>0</v>
      </c>
    </row>
    <row r="574" spans="1:6" ht="45" hidden="1" x14ac:dyDescent="0.25">
      <c r="A574" s="5" t="s">
        <v>1161</v>
      </c>
      <c r="B574" s="14" t="s">
        <v>1162</v>
      </c>
      <c r="C574" s="19"/>
      <c r="D574" s="35">
        <v>1.3500000238418579</v>
      </c>
      <c r="E574" s="43">
        <v>1.3500000238418579</v>
      </c>
      <c r="F574" s="127">
        <f t="shared" si="8"/>
        <v>0</v>
      </c>
    </row>
    <row r="575" spans="1:6" ht="30" hidden="1" x14ac:dyDescent="0.25">
      <c r="A575" s="5" t="s">
        <v>1163</v>
      </c>
      <c r="B575" s="14" t="s">
        <v>1164</v>
      </c>
      <c r="C575" s="19"/>
      <c r="D575" s="38">
        <v>0.97000002861022949</v>
      </c>
      <c r="E575" s="46">
        <v>0.97000002861022949</v>
      </c>
      <c r="F575" s="127">
        <f t="shared" si="8"/>
        <v>0</v>
      </c>
    </row>
    <row r="576" spans="1:6" ht="30" hidden="1" x14ac:dyDescent="0.25">
      <c r="A576" s="5" t="s">
        <v>1165</v>
      </c>
      <c r="B576" s="14" t="s">
        <v>1166</v>
      </c>
      <c r="C576" s="19"/>
      <c r="D576" s="38">
        <v>0.72000002861022949</v>
      </c>
      <c r="E576" s="46">
        <v>0.72000002861022949</v>
      </c>
      <c r="F576" s="127">
        <f t="shared" si="8"/>
        <v>0</v>
      </c>
    </row>
    <row r="577" spans="1:6" ht="30" hidden="1" x14ac:dyDescent="0.25">
      <c r="A577" s="5" t="s">
        <v>1167</v>
      </c>
      <c r="B577" s="14" t="s">
        <v>1168</v>
      </c>
      <c r="C577" s="19" t="s">
        <v>33</v>
      </c>
      <c r="D577" s="36">
        <v>99.75</v>
      </c>
      <c r="E577" s="44">
        <v>99.75</v>
      </c>
      <c r="F577" s="127">
        <f t="shared" si="8"/>
        <v>0</v>
      </c>
    </row>
    <row r="578" spans="1:6" ht="30" hidden="1" x14ac:dyDescent="0.25">
      <c r="A578" s="5" t="s">
        <v>1169</v>
      </c>
      <c r="B578" s="14" t="s">
        <v>1170</v>
      </c>
      <c r="C578" s="19"/>
      <c r="D578" s="35">
        <v>1</v>
      </c>
      <c r="E578" s="43">
        <v>1</v>
      </c>
      <c r="F578" s="127">
        <f t="shared" si="8"/>
        <v>0</v>
      </c>
    </row>
    <row r="579" spans="1:6" ht="45" hidden="1" x14ac:dyDescent="0.25">
      <c r="A579" s="5" t="s">
        <v>1171</v>
      </c>
      <c r="B579" s="14" t="s">
        <v>1172</v>
      </c>
      <c r="C579" s="19" t="s">
        <v>38</v>
      </c>
      <c r="D579" s="38">
        <v>0.5</v>
      </c>
      <c r="E579" s="46">
        <v>0.5</v>
      </c>
      <c r="F579" s="127">
        <f t="shared" si="8"/>
        <v>0</v>
      </c>
    </row>
    <row r="580" spans="1:6" ht="30" hidden="1" x14ac:dyDescent="0.25">
      <c r="A580" s="5" t="s">
        <v>1173</v>
      </c>
      <c r="B580" s="14" t="s">
        <v>1174</v>
      </c>
      <c r="C580" s="19" t="s">
        <v>33</v>
      </c>
      <c r="D580" s="36">
        <v>93.509933471679688</v>
      </c>
      <c r="E580" s="44">
        <v>93.509933471679688</v>
      </c>
      <c r="F580" s="127">
        <f t="shared" si="8"/>
        <v>0</v>
      </c>
    </row>
    <row r="581" spans="1:6" ht="45" hidden="1" x14ac:dyDescent="0.25">
      <c r="A581" s="5" t="s">
        <v>1175</v>
      </c>
      <c r="B581" s="14" t="s">
        <v>1176</v>
      </c>
      <c r="C581" s="19" t="s">
        <v>33</v>
      </c>
      <c r="D581" s="34">
        <v>0</v>
      </c>
      <c r="E581" s="42">
        <v>0</v>
      </c>
      <c r="F581" s="127">
        <f t="shared" si="8"/>
        <v>0</v>
      </c>
    </row>
    <row r="582" spans="1:6" ht="30" hidden="1" x14ac:dyDescent="0.25">
      <c r="A582" s="5" t="s">
        <v>1177</v>
      </c>
      <c r="B582" s="14" t="s">
        <v>1178</v>
      </c>
      <c r="C582" s="19" t="s">
        <v>500</v>
      </c>
      <c r="D582" s="34">
        <v>0</v>
      </c>
      <c r="E582" s="42">
        <v>0</v>
      </c>
      <c r="F582" s="127">
        <f t="shared" si="8"/>
        <v>0</v>
      </c>
    </row>
    <row r="583" spans="1:6" ht="45" hidden="1" x14ac:dyDescent="0.25">
      <c r="A583" s="5" t="s">
        <v>1179</v>
      </c>
      <c r="B583" s="14" t="s">
        <v>1180</v>
      </c>
      <c r="C583" s="19"/>
      <c r="D583" s="35">
        <v>1.3500000238418579</v>
      </c>
      <c r="E583" s="43">
        <v>1.3500000238418579</v>
      </c>
      <c r="F583" s="127">
        <f t="shared" si="8"/>
        <v>0</v>
      </c>
    </row>
    <row r="584" spans="1:6" ht="30" hidden="1" x14ac:dyDescent="0.25">
      <c r="A584" s="5" t="s">
        <v>1181</v>
      </c>
      <c r="B584" s="14" t="s">
        <v>1182</v>
      </c>
      <c r="C584" s="19"/>
      <c r="D584" s="38">
        <v>0.97000002861022949</v>
      </c>
      <c r="E584" s="46">
        <v>0.97000002861022949</v>
      </c>
      <c r="F584" s="127">
        <f t="shared" si="8"/>
        <v>0</v>
      </c>
    </row>
    <row r="585" spans="1:6" ht="30" hidden="1" x14ac:dyDescent="0.25">
      <c r="A585" s="5" t="s">
        <v>1183</v>
      </c>
      <c r="B585" s="14" t="s">
        <v>1184</v>
      </c>
      <c r="C585" s="19"/>
      <c r="D585" s="38">
        <v>0.72000002861022949</v>
      </c>
      <c r="E585" s="46">
        <v>0.72000002861022949</v>
      </c>
      <c r="F585" s="127">
        <f t="shared" ref="F585:F598" si="9">ABS(D585-E585)</f>
        <v>0</v>
      </c>
    </row>
    <row r="586" spans="1:6" ht="30" hidden="1" x14ac:dyDescent="0.25">
      <c r="A586" s="5" t="s">
        <v>1185</v>
      </c>
      <c r="B586" s="14" t="s">
        <v>1186</v>
      </c>
      <c r="C586" s="19" t="s">
        <v>33</v>
      </c>
      <c r="D586" s="36">
        <v>99.75</v>
      </c>
      <c r="E586" s="44">
        <v>99.75</v>
      </c>
      <c r="F586" s="127">
        <f t="shared" si="9"/>
        <v>0</v>
      </c>
    </row>
    <row r="587" spans="1:6" ht="30" hidden="1" x14ac:dyDescent="0.25">
      <c r="A587" s="5" t="s">
        <v>1187</v>
      </c>
      <c r="B587" s="14" t="s">
        <v>1188</v>
      </c>
      <c r="C587" s="19"/>
      <c r="D587" s="35">
        <v>1</v>
      </c>
      <c r="E587" s="43">
        <v>1</v>
      </c>
      <c r="F587" s="127">
        <f t="shared" si="9"/>
        <v>0</v>
      </c>
    </row>
    <row r="588" spans="1:6" ht="45" hidden="1" x14ac:dyDescent="0.25">
      <c r="A588" s="5" t="s">
        <v>1189</v>
      </c>
      <c r="B588" s="14" t="s">
        <v>1190</v>
      </c>
      <c r="C588" s="19" t="s">
        <v>38</v>
      </c>
      <c r="D588" s="38">
        <v>0.24199999868869781</v>
      </c>
      <c r="E588" s="46">
        <v>0.24199999868869781</v>
      </c>
      <c r="F588" s="127">
        <f t="shared" si="9"/>
        <v>0</v>
      </c>
    </row>
    <row r="589" spans="1:6" ht="45" hidden="1" x14ac:dyDescent="0.25">
      <c r="A589" s="5" t="s">
        <v>1191</v>
      </c>
      <c r="B589" s="14" t="s">
        <v>1192</v>
      </c>
      <c r="C589" s="19" t="s">
        <v>500</v>
      </c>
      <c r="D589" s="37">
        <v>2468</v>
      </c>
      <c r="E589" s="45">
        <v>2468</v>
      </c>
      <c r="F589" s="127">
        <f t="shared" si="9"/>
        <v>0</v>
      </c>
    </row>
    <row r="590" spans="1:6" ht="45" hidden="1" x14ac:dyDescent="0.25">
      <c r="A590" s="5" t="s">
        <v>1193</v>
      </c>
      <c r="B590" s="14" t="s">
        <v>1194</v>
      </c>
      <c r="C590" s="19" t="s">
        <v>33</v>
      </c>
      <c r="D590" s="34">
        <v>0</v>
      </c>
      <c r="E590" s="42">
        <v>0</v>
      </c>
      <c r="F590" s="127">
        <f t="shared" si="9"/>
        <v>0</v>
      </c>
    </row>
    <row r="591" spans="1:6" ht="45" hidden="1" x14ac:dyDescent="0.2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3">
        <v>2.3258519172668457</v>
      </c>
      <c r="F591" s="127">
        <f t="shared" si="9"/>
        <v>0</v>
      </c>
    </row>
    <row r="592" spans="1:6" ht="45" hidden="1" x14ac:dyDescent="0.25">
      <c r="A592" s="5" t="s">
        <v>1197</v>
      </c>
      <c r="B592" s="14" t="s">
        <v>1198</v>
      </c>
      <c r="C592" s="19"/>
      <c r="D592" s="35">
        <v>1.3500000238418579</v>
      </c>
      <c r="E592" s="43">
        <v>1.3500000238418579</v>
      </c>
      <c r="F592" s="127">
        <f t="shared" si="9"/>
        <v>0</v>
      </c>
    </row>
    <row r="593" spans="1:6" ht="30" hidden="1" x14ac:dyDescent="0.25">
      <c r="A593" s="5" t="s">
        <v>1199</v>
      </c>
      <c r="B593" s="14" t="s">
        <v>1200</v>
      </c>
      <c r="C593" s="19"/>
      <c r="D593" s="38">
        <v>0.97000002861022949</v>
      </c>
      <c r="E593" s="46">
        <v>0.97000002861022949</v>
      </c>
      <c r="F593" s="127">
        <f t="shared" si="9"/>
        <v>0</v>
      </c>
    </row>
    <row r="594" spans="1:6" ht="30" hidden="1" x14ac:dyDescent="0.25">
      <c r="A594" s="5" t="s">
        <v>1201</v>
      </c>
      <c r="B594" s="14" t="s">
        <v>1202</v>
      </c>
      <c r="C594" s="19"/>
      <c r="D594" s="38">
        <v>0.72000002861022949</v>
      </c>
      <c r="E594" s="46">
        <v>0.72000002861022949</v>
      </c>
      <c r="F594" s="127">
        <f t="shared" si="9"/>
        <v>0</v>
      </c>
    </row>
    <row r="595" spans="1:6" ht="30" hidden="1" x14ac:dyDescent="0.25">
      <c r="A595" s="5" t="s">
        <v>1203</v>
      </c>
      <c r="B595" s="14" t="s">
        <v>1204</v>
      </c>
      <c r="C595" s="19" t="s">
        <v>33</v>
      </c>
      <c r="D595" s="36">
        <v>99.75</v>
      </c>
      <c r="E595" s="44">
        <v>99.75</v>
      </c>
      <c r="F595" s="127">
        <f t="shared" si="9"/>
        <v>0</v>
      </c>
    </row>
    <row r="596" spans="1:6" ht="30" hidden="1" x14ac:dyDescent="0.25">
      <c r="A596" s="5" t="s">
        <v>1205</v>
      </c>
      <c r="B596" s="14" t="s">
        <v>1206</v>
      </c>
      <c r="C596" s="19"/>
      <c r="D596" s="35">
        <v>1</v>
      </c>
      <c r="E596" s="43">
        <v>1</v>
      </c>
      <c r="F596" s="127">
        <f t="shared" si="9"/>
        <v>0</v>
      </c>
    </row>
    <row r="597" spans="1:6" hidden="1" x14ac:dyDescent="0.25">
      <c r="A597" s="5" t="s">
        <v>1207</v>
      </c>
      <c r="B597" s="14" t="s">
        <v>1208</v>
      </c>
      <c r="C597" s="19"/>
      <c r="D597" s="11" t="s">
        <v>1209</v>
      </c>
      <c r="E597" s="31" t="s">
        <v>1209</v>
      </c>
      <c r="F597" s="127" t="e">
        <f t="shared" si="9"/>
        <v>#VALUE!</v>
      </c>
    </row>
    <row r="598" spans="1:6" hidden="1" x14ac:dyDescent="0.25">
      <c r="A598" s="5" t="s">
        <v>1210</v>
      </c>
      <c r="B598" s="14" t="s">
        <v>1211</v>
      </c>
      <c r="C598" s="19"/>
      <c r="D598" s="11" t="s">
        <v>1212</v>
      </c>
      <c r="E598" s="31" t="s">
        <v>1212</v>
      </c>
      <c r="F598" s="127" t="e">
        <f t="shared" si="9"/>
        <v>#VALUE!</v>
      </c>
    </row>
    <row r="599" spans="1:6" x14ac:dyDescent="0.25">
      <c r="A599" s="5"/>
      <c r="B599" s="14"/>
      <c r="C599" s="19"/>
      <c r="D599" s="11"/>
      <c r="E599" s="31"/>
    </row>
    <row r="600" spans="1:6" x14ac:dyDescent="0.25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6" x14ac:dyDescent="0.25">
      <c r="A601" s="5" t="s">
        <v>1213</v>
      </c>
      <c r="B601" s="15" t="s">
        <v>1214</v>
      </c>
      <c r="C601" s="20" t="s">
        <v>38</v>
      </c>
      <c r="D601" s="50">
        <v>1.0124129056930542</v>
      </c>
      <c r="E601" s="61">
        <v>1.0124131441116333</v>
      </c>
    </row>
    <row r="602" spans="1:6" x14ac:dyDescent="0.25">
      <c r="A602" s="5" t="s">
        <v>1215</v>
      </c>
      <c r="B602" s="15" t="s">
        <v>1216</v>
      </c>
      <c r="C602" s="20" t="s">
        <v>30</v>
      </c>
      <c r="D602" s="51">
        <v>26.949996948242188</v>
      </c>
      <c r="E602" s="62">
        <v>26.949996948242188</v>
      </c>
    </row>
    <row r="603" spans="1:6" x14ac:dyDescent="0.25">
      <c r="A603" s="5" t="s">
        <v>1217</v>
      </c>
      <c r="B603" s="15" t="s">
        <v>1218</v>
      </c>
      <c r="C603" s="20" t="s">
        <v>33</v>
      </c>
      <c r="D603" s="51">
        <v>75.410003662109375</v>
      </c>
      <c r="E603" s="62">
        <v>75.4002685546875</v>
      </c>
    </row>
    <row r="604" spans="1:6" ht="30" x14ac:dyDescent="0.25">
      <c r="A604" s="5" t="s">
        <v>1219</v>
      </c>
      <c r="B604" s="15" t="s">
        <v>1220</v>
      </c>
      <c r="C604" s="20" t="s">
        <v>30</v>
      </c>
      <c r="D604" s="51">
        <v>23.547693252563477</v>
      </c>
      <c r="E604" s="62">
        <v>23.546066284179688</v>
      </c>
    </row>
    <row r="605" spans="1:6" x14ac:dyDescent="0.25">
      <c r="A605" s="5" t="s">
        <v>1221</v>
      </c>
      <c r="B605" s="15" t="s">
        <v>1222</v>
      </c>
      <c r="C605" s="20" t="s">
        <v>120</v>
      </c>
      <c r="D605" s="52">
        <v>179110.46875</v>
      </c>
      <c r="E605" s="63">
        <v>179110.46875</v>
      </c>
    </row>
    <row r="606" spans="1:6" x14ac:dyDescent="0.25">
      <c r="A606" s="5" t="s">
        <v>1223</v>
      </c>
      <c r="B606" s="15" t="s">
        <v>1224</v>
      </c>
      <c r="C606" s="20" t="s">
        <v>120</v>
      </c>
      <c r="D606" s="52">
        <v>168148.875</v>
      </c>
      <c r="E606" s="63">
        <v>168148.828125</v>
      </c>
    </row>
    <row r="607" spans="1:6" ht="30" x14ac:dyDescent="0.25">
      <c r="A607" s="5" t="s">
        <v>1225</v>
      </c>
      <c r="B607" s="15" t="s">
        <v>1226</v>
      </c>
      <c r="C607" s="20" t="s">
        <v>120</v>
      </c>
      <c r="D607" s="52">
        <v>10961.59375</v>
      </c>
      <c r="E607" s="63">
        <v>10961.6337890625</v>
      </c>
    </row>
    <row r="608" spans="1:6" x14ac:dyDescent="0.25">
      <c r="A608" s="5" t="s">
        <v>1227</v>
      </c>
      <c r="B608" s="15" t="s">
        <v>1228</v>
      </c>
      <c r="C608" s="20" t="s">
        <v>120</v>
      </c>
      <c r="D608" s="52">
        <v>10066.041015625</v>
      </c>
      <c r="E608" s="63">
        <v>10066.0810546875</v>
      </c>
    </row>
    <row r="609" spans="1:5" x14ac:dyDescent="0.25">
      <c r="A609" s="5" t="s">
        <v>1229</v>
      </c>
      <c r="B609" s="15" t="s">
        <v>1230</v>
      </c>
      <c r="C609" s="20" t="s">
        <v>120</v>
      </c>
      <c r="D609" s="56">
        <v>895.55230712890625</v>
      </c>
      <c r="E609" s="67">
        <v>895.55230712890625</v>
      </c>
    </row>
    <row r="610" spans="1:5" ht="30" x14ac:dyDescent="0.25">
      <c r="A610" s="5" t="s">
        <v>1231</v>
      </c>
      <c r="B610" s="15" t="s">
        <v>1232</v>
      </c>
      <c r="C610" s="20" t="s">
        <v>33</v>
      </c>
      <c r="D610" s="51">
        <v>38.656322479248047</v>
      </c>
      <c r="E610" s="62">
        <v>38.656322479248047</v>
      </c>
    </row>
    <row r="611" spans="1:5" x14ac:dyDescent="0.25">
      <c r="A611" s="5" t="s">
        <v>1233</v>
      </c>
      <c r="B611" s="15" t="s">
        <v>1234</v>
      </c>
      <c r="C611" s="20" t="s">
        <v>1235</v>
      </c>
      <c r="D611" s="52">
        <v>9312.8359375</v>
      </c>
      <c r="E611" s="63">
        <v>9312.8359375</v>
      </c>
    </row>
    <row r="612" spans="1:5" x14ac:dyDescent="0.25">
      <c r="A612" s="5" t="s">
        <v>1236</v>
      </c>
      <c r="B612" s="15" t="s">
        <v>1237</v>
      </c>
      <c r="C612" s="20" t="s">
        <v>33</v>
      </c>
      <c r="D612" s="51">
        <v>36.290550231933594</v>
      </c>
      <c r="E612" s="62">
        <v>36.290538787841797</v>
      </c>
    </row>
    <row r="613" spans="1:5" x14ac:dyDescent="0.25">
      <c r="A613" s="5" t="s">
        <v>1238</v>
      </c>
      <c r="B613" s="15" t="s">
        <v>1239</v>
      </c>
      <c r="C613" s="20" t="s">
        <v>1235</v>
      </c>
      <c r="D613" s="52">
        <v>9919.9384765625</v>
      </c>
      <c r="E613" s="63">
        <v>9919.9404296875</v>
      </c>
    </row>
    <row r="614" spans="1:5" x14ac:dyDescent="0.25">
      <c r="A614" s="5" t="s">
        <v>1240</v>
      </c>
      <c r="B614" s="15" t="s">
        <v>1241</v>
      </c>
      <c r="C614" s="20" t="s">
        <v>120</v>
      </c>
      <c r="D614" s="52">
        <v>463340.65625</v>
      </c>
      <c r="E614" s="63">
        <v>463340.65625</v>
      </c>
    </row>
    <row r="615" spans="1:5" x14ac:dyDescent="0.25">
      <c r="A615" s="5" t="s">
        <v>1242</v>
      </c>
      <c r="B615" s="15" t="s">
        <v>1243</v>
      </c>
      <c r="C615" s="20" t="s">
        <v>120</v>
      </c>
      <c r="D615" s="54">
        <v>0</v>
      </c>
      <c r="E615" s="65">
        <v>0</v>
      </c>
    </row>
    <row r="616" spans="1:5" x14ac:dyDescent="0.25">
      <c r="A616" s="5" t="s">
        <v>1244</v>
      </c>
      <c r="B616" s="15" t="s">
        <v>1245</v>
      </c>
      <c r="C616" s="20" t="s">
        <v>33</v>
      </c>
      <c r="D616" s="51">
        <v>36.290550231933594</v>
      </c>
      <c r="E616" s="62">
        <v>36.290538787841797</v>
      </c>
    </row>
    <row r="617" spans="1:5" x14ac:dyDescent="0.25">
      <c r="A617" s="5" t="s">
        <v>1246</v>
      </c>
      <c r="B617" s="15" t="s">
        <v>1247</v>
      </c>
      <c r="C617" s="20" t="s">
        <v>33</v>
      </c>
      <c r="D617" s="51">
        <v>36.290550231933594</v>
      </c>
      <c r="E617" s="62">
        <v>36.290538787841797</v>
      </c>
    </row>
    <row r="618" spans="1:5" ht="30" x14ac:dyDescent="0.25">
      <c r="A618" s="5" t="s">
        <v>1248</v>
      </c>
      <c r="B618" s="15" t="s">
        <v>1249</v>
      </c>
      <c r="C618" s="20" t="s">
        <v>33</v>
      </c>
      <c r="D618" s="51">
        <v>33.394603729248047</v>
      </c>
      <c r="E618" s="62">
        <v>33.394596099853516</v>
      </c>
    </row>
    <row r="619" spans="1:5" x14ac:dyDescent="0.25">
      <c r="A619" s="5" t="s">
        <v>1250</v>
      </c>
      <c r="B619" s="15" t="s">
        <v>1251</v>
      </c>
      <c r="C619" s="20" t="s">
        <v>1235</v>
      </c>
      <c r="D619" s="52">
        <v>10780.18359375</v>
      </c>
      <c r="E619" s="63">
        <v>10780.1875</v>
      </c>
    </row>
    <row r="620" spans="1:5" ht="30" x14ac:dyDescent="0.25">
      <c r="A620" s="5" t="s">
        <v>1252</v>
      </c>
      <c r="B620" s="15" t="s">
        <v>1253</v>
      </c>
      <c r="C620" s="20" t="s">
        <v>120</v>
      </c>
      <c r="D620" s="52">
        <v>503521.0625</v>
      </c>
      <c r="E620" s="63">
        <v>503521.0625</v>
      </c>
    </row>
    <row r="621" spans="1:5" ht="30" x14ac:dyDescent="0.25">
      <c r="A621" s="5" t="s">
        <v>1254</v>
      </c>
      <c r="B621" s="15" t="s">
        <v>1255</v>
      </c>
      <c r="C621" s="20" t="s">
        <v>120</v>
      </c>
      <c r="D621" s="52">
        <v>463340.65625</v>
      </c>
      <c r="E621" s="63">
        <v>463340.65625</v>
      </c>
    </row>
    <row r="622" spans="1:5" ht="30" x14ac:dyDescent="0.25">
      <c r="A622" s="5" t="s">
        <v>1256</v>
      </c>
      <c r="B622" s="15" t="s">
        <v>1257</v>
      </c>
      <c r="C622" s="20" t="s">
        <v>33</v>
      </c>
      <c r="D622" s="51">
        <v>36.290550231933594</v>
      </c>
      <c r="E622" s="62">
        <v>36.290538787841797</v>
      </c>
    </row>
    <row r="623" spans="1:5" x14ac:dyDescent="0.25">
      <c r="A623" s="5" t="s">
        <v>1258</v>
      </c>
      <c r="B623" s="15" t="s">
        <v>1259</v>
      </c>
      <c r="C623" s="20" t="s">
        <v>212</v>
      </c>
      <c r="D623" s="50">
        <v>1.5086054801940918</v>
      </c>
      <c r="E623" s="61">
        <v>1.5086054801940918</v>
      </c>
    </row>
    <row r="624" spans="1:5" x14ac:dyDescent="0.25">
      <c r="A624" s="5" t="s">
        <v>1260</v>
      </c>
      <c r="B624" s="15" t="s">
        <v>1261</v>
      </c>
      <c r="C624" s="20" t="s">
        <v>212</v>
      </c>
      <c r="D624" s="50">
        <v>1.3125</v>
      </c>
      <c r="E624" s="61">
        <v>1.3125</v>
      </c>
    </row>
    <row r="625" spans="1:5" ht="30" x14ac:dyDescent="0.25">
      <c r="A625" s="5" t="s">
        <v>1262</v>
      </c>
      <c r="B625" s="15" t="s">
        <v>1263</v>
      </c>
      <c r="C625" s="20" t="s">
        <v>120</v>
      </c>
      <c r="D625" s="54">
        <v>0</v>
      </c>
      <c r="E625" s="65">
        <v>0</v>
      </c>
    </row>
    <row r="626" spans="1:5" x14ac:dyDescent="0.25">
      <c r="A626" s="5" t="s">
        <v>1264</v>
      </c>
      <c r="B626" s="15" t="s">
        <v>1265</v>
      </c>
      <c r="C626" s="20" t="s">
        <v>120</v>
      </c>
      <c r="D626" s="54">
        <v>0</v>
      </c>
      <c r="E626" s="65">
        <v>0</v>
      </c>
    </row>
    <row r="627" spans="1:5" x14ac:dyDescent="0.25">
      <c r="A627" s="5" t="s">
        <v>1266</v>
      </c>
      <c r="B627" s="15" t="s">
        <v>1267</v>
      </c>
      <c r="C627" s="20" t="s">
        <v>120</v>
      </c>
      <c r="D627" s="52">
        <v>463340.65625</v>
      </c>
      <c r="E627" s="63">
        <v>463340.65625</v>
      </c>
    </row>
    <row r="628" spans="1:5" ht="30" x14ac:dyDescent="0.25">
      <c r="A628" s="5" t="s">
        <v>1268</v>
      </c>
      <c r="B628" s="15" t="s">
        <v>1269</v>
      </c>
      <c r="C628" s="20" t="s">
        <v>120</v>
      </c>
      <c r="D628" s="54">
        <v>0</v>
      </c>
      <c r="E628" s="65">
        <v>0</v>
      </c>
    </row>
    <row r="629" spans="1:5" x14ac:dyDescent="0.25">
      <c r="A629" s="5" t="s">
        <v>1270</v>
      </c>
      <c r="B629" s="15" t="s">
        <v>1271</v>
      </c>
      <c r="C629" s="20" t="s">
        <v>120</v>
      </c>
      <c r="D629" s="54">
        <v>0</v>
      </c>
      <c r="E629" s="65">
        <v>0</v>
      </c>
    </row>
    <row r="630" spans="1:5" x14ac:dyDescent="0.25">
      <c r="A630" s="5" t="s">
        <v>1272</v>
      </c>
      <c r="B630" s="15" t="s">
        <v>1273</v>
      </c>
      <c r="C630" s="20" t="s">
        <v>120</v>
      </c>
      <c r="D630" s="52">
        <v>503521.0625</v>
      </c>
      <c r="E630" s="63">
        <v>503521.0625</v>
      </c>
    </row>
    <row r="631" spans="1:5" x14ac:dyDescent="0.25">
      <c r="A631" s="5" t="s">
        <v>1274</v>
      </c>
      <c r="B631" s="15" t="s">
        <v>1275</v>
      </c>
      <c r="C631" s="20" t="s">
        <v>585</v>
      </c>
      <c r="D631" s="50">
        <v>2.2777214050292969</v>
      </c>
      <c r="E631" s="61">
        <v>2.2777214050292969</v>
      </c>
    </row>
    <row r="632" spans="1:5" x14ac:dyDescent="0.25">
      <c r="A632" s="5" t="s">
        <v>1276</v>
      </c>
      <c r="B632" s="15" t="s">
        <v>1277</v>
      </c>
      <c r="C632" s="20" t="s">
        <v>1278</v>
      </c>
      <c r="D632" s="52">
        <v>3799.2998046875</v>
      </c>
      <c r="E632" s="63">
        <v>3799.2998046875</v>
      </c>
    </row>
    <row r="633" spans="1:5" x14ac:dyDescent="0.25">
      <c r="A633" s="5" t="s">
        <v>1279</v>
      </c>
      <c r="B633" s="15" t="s">
        <v>1280</v>
      </c>
      <c r="C633" s="20" t="s">
        <v>585</v>
      </c>
      <c r="D633" s="50">
        <v>4.7393050193786621</v>
      </c>
      <c r="E633" s="61">
        <v>4.7393050193786621</v>
      </c>
    </row>
    <row r="634" spans="1:5" x14ac:dyDescent="0.25">
      <c r="A634" s="5" t="s">
        <v>1281</v>
      </c>
      <c r="B634" s="15" t="s">
        <v>1282</v>
      </c>
      <c r="C634" s="20" t="s">
        <v>1278</v>
      </c>
      <c r="D634" s="54">
        <v>0</v>
      </c>
      <c r="E634" s="65">
        <v>0</v>
      </c>
    </row>
    <row r="635" spans="1:5" x14ac:dyDescent="0.25">
      <c r="A635" s="5" t="s">
        <v>1283</v>
      </c>
      <c r="B635" s="15" t="s">
        <v>1284</v>
      </c>
      <c r="C635" s="20"/>
      <c r="D635" s="55">
        <v>44253</v>
      </c>
      <c r="E635" s="66">
        <v>44253</v>
      </c>
    </row>
    <row r="636" spans="1:5" ht="30" x14ac:dyDescent="0.25">
      <c r="A636" s="5" t="s">
        <v>1285</v>
      </c>
      <c r="B636" s="15" t="s">
        <v>1286</v>
      </c>
      <c r="C636" s="20" t="s">
        <v>1287</v>
      </c>
      <c r="D636" s="52">
        <v>47663648</v>
      </c>
      <c r="E636" s="63">
        <v>47663648</v>
      </c>
    </row>
    <row r="637" spans="1:5" ht="30" x14ac:dyDescent="0.25">
      <c r="A637" s="5" t="s">
        <v>1288</v>
      </c>
      <c r="B637" s="15" t="s">
        <v>1289</v>
      </c>
      <c r="C637" s="20" t="s">
        <v>1287</v>
      </c>
      <c r="D637" s="52">
        <v>59813316</v>
      </c>
      <c r="E637" s="63">
        <v>59813316</v>
      </c>
    </row>
    <row r="638" spans="1:5" x14ac:dyDescent="0.25">
      <c r="A638" s="5" t="s">
        <v>1290</v>
      </c>
      <c r="B638" s="15" t="s">
        <v>1291</v>
      </c>
      <c r="C638" s="20" t="s">
        <v>120</v>
      </c>
      <c r="D638" s="52">
        <v>181442.75</v>
      </c>
      <c r="E638" s="63">
        <v>181442.75</v>
      </c>
    </row>
    <row r="639" spans="1:5" x14ac:dyDescent="0.25">
      <c r="A639" s="5" t="s">
        <v>1292</v>
      </c>
      <c r="B639" s="15" t="s">
        <v>1293</v>
      </c>
      <c r="C639" s="20" t="s">
        <v>1294</v>
      </c>
      <c r="D639" s="53">
        <v>3000</v>
      </c>
      <c r="E639" s="64">
        <v>3000</v>
      </c>
    </row>
    <row r="640" spans="1:5" x14ac:dyDescent="0.25">
      <c r="A640" s="5" t="s">
        <v>1295</v>
      </c>
      <c r="B640" s="15" t="s">
        <v>1296</v>
      </c>
      <c r="C640" s="20"/>
      <c r="D640" s="52">
        <v>8100</v>
      </c>
      <c r="E640" s="63">
        <v>8100</v>
      </c>
    </row>
    <row r="641" spans="1:5" ht="30" x14ac:dyDescent="0.25">
      <c r="A641" s="5" t="s">
        <v>1297</v>
      </c>
      <c r="B641" s="15" t="s">
        <v>1298</v>
      </c>
      <c r="C641" s="20"/>
      <c r="D641" s="53">
        <v>1362.005859375</v>
      </c>
      <c r="E641" s="64">
        <v>1362.0054931640625</v>
      </c>
    </row>
    <row r="642" spans="1:5" x14ac:dyDescent="0.25">
      <c r="A642" s="5" t="s">
        <v>1299</v>
      </c>
      <c r="B642" s="15" t="s">
        <v>1300</v>
      </c>
      <c r="C642" s="20" t="s">
        <v>1301</v>
      </c>
      <c r="D642" s="54">
        <v>0</v>
      </c>
      <c r="E642" s="65">
        <v>0</v>
      </c>
    </row>
    <row r="643" spans="1:5" x14ac:dyDescent="0.25">
      <c r="A643" s="5" t="s">
        <v>1302</v>
      </c>
      <c r="B643" s="15" t="s">
        <v>1303</v>
      </c>
      <c r="C643" s="20" t="s">
        <v>1301</v>
      </c>
      <c r="D643" s="52">
        <v>13511.013671875</v>
      </c>
      <c r="E643" s="63">
        <v>13511.013671875</v>
      </c>
    </row>
    <row r="644" spans="1:5" x14ac:dyDescent="0.25">
      <c r="A644" s="5" t="s">
        <v>1304</v>
      </c>
      <c r="B644" s="15" t="s">
        <v>1305</v>
      </c>
      <c r="C644" s="20" t="s">
        <v>1306</v>
      </c>
      <c r="D644" s="51">
        <v>12.360991477966309</v>
      </c>
      <c r="E644" s="62">
        <v>12.360991477966309</v>
      </c>
    </row>
    <row r="645" spans="1:5" x14ac:dyDescent="0.25">
      <c r="A645" s="5" t="s">
        <v>1307</v>
      </c>
      <c r="B645" s="15" t="s">
        <v>1308</v>
      </c>
      <c r="C645" s="20" t="s">
        <v>1309</v>
      </c>
      <c r="D645" s="53">
        <v>1338.4993896484375</v>
      </c>
      <c r="E645" s="64">
        <v>1338.4993896484375</v>
      </c>
    </row>
    <row r="646" spans="1:5" x14ac:dyDescent="0.25">
      <c r="A646" s="5" t="s">
        <v>1310</v>
      </c>
      <c r="B646" s="15" t="s">
        <v>1311</v>
      </c>
      <c r="C646" s="20" t="s">
        <v>1312</v>
      </c>
      <c r="D646" s="52">
        <v>59813.31640625</v>
      </c>
      <c r="E646" s="63">
        <v>59813.31640625</v>
      </c>
    </row>
    <row r="647" spans="1:5" ht="30" x14ac:dyDescent="0.25">
      <c r="A647" s="5" t="s">
        <v>1313</v>
      </c>
      <c r="B647" s="15" t="s">
        <v>1314</v>
      </c>
      <c r="C647" s="20" t="s">
        <v>1315</v>
      </c>
      <c r="D647" s="56">
        <v>355.7164306640625</v>
      </c>
      <c r="E647" s="67">
        <v>355.71652221679687</v>
      </c>
    </row>
    <row r="648" spans="1:5" x14ac:dyDescent="0.25">
      <c r="A648" s="5" t="s">
        <v>1316</v>
      </c>
      <c r="B648" s="15" t="s">
        <v>1317</v>
      </c>
      <c r="C648" s="20" t="s">
        <v>1312</v>
      </c>
      <c r="D648" s="52">
        <v>867796.625</v>
      </c>
      <c r="E648" s="63">
        <v>868613.6875</v>
      </c>
    </row>
    <row r="649" spans="1:5" x14ac:dyDescent="0.25">
      <c r="A649" s="5" t="s">
        <v>1318</v>
      </c>
      <c r="B649" s="15" t="s">
        <v>1319</v>
      </c>
      <c r="C649" s="20" t="s">
        <v>1312</v>
      </c>
      <c r="D649" s="52">
        <v>17943.99609375</v>
      </c>
      <c r="E649" s="63">
        <v>17943.99609375</v>
      </c>
    </row>
    <row r="650" spans="1:5" ht="30" x14ac:dyDescent="0.25">
      <c r="A650" s="5" t="s">
        <v>1320</v>
      </c>
      <c r="B650" s="15" t="s">
        <v>1321</v>
      </c>
      <c r="C650" s="20" t="s">
        <v>33</v>
      </c>
      <c r="D650" s="51">
        <v>61.085556030273438</v>
      </c>
      <c r="E650" s="62">
        <v>61.136508941650391</v>
      </c>
    </row>
    <row r="651" spans="1:5" ht="30" x14ac:dyDescent="0.25">
      <c r="A651" s="5" t="s">
        <v>1322</v>
      </c>
      <c r="B651" s="15" t="s">
        <v>1323</v>
      </c>
      <c r="C651" s="20" t="s">
        <v>33</v>
      </c>
      <c r="D651" s="56">
        <v>179.026611328125</v>
      </c>
      <c r="E651" s="67">
        <v>179.19598388671875</v>
      </c>
    </row>
    <row r="652" spans="1:5" x14ac:dyDescent="0.25">
      <c r="A652" s="5" t="s">
        <v>1324</v>
      </c>
      <c r="B652" s="15" t="s">
        <v>1325</v>
      </c>
      <c r="C652" s="20"/>
      <c r="D652" s="57">
        <v>0.56836271286010742</v>
      </c>
      <c r="E652" s="68">
        <v>0.56781595945358276</v>
      </c>
    </row>
    <row r="653" spans="1:5" x14ac:dyDescent="0.25">
      <c r="A653" s="5" t="s">
        <v>1326</v>
      </c>
      <c r="B653" s="15" t="s">
        <v>1327</v>
      </c>
      <c r="C653" s="20" t="s">
        <v>1312</v>
      </c>
      <c r="D653" s="52">
        <v>449200.84375</v>
      </c>
      <c r="E653" s="63">
        <v>449643.625</v>
      </c>
    </row>
    <row r="654" spans="1:5" x14ac:dyDescent="0.25">
      <c r="A654" s="5" t="s">
        <v>1328</v>
      </c>
      <c r="B654" s="15" t="s">
        <v>1329</v>
      </c>
      <c r="C654" s="20" t="s">
        <v>1330</v>
      </c>
      <c r="D654" s="57">
        <v>3.0154941603541374E-2</v>
      </c>
      <c r="E654" s="68">
        <v>3.0120590701699257E-2</v>
      </c>
    </row>
    <row r="655" spans="1:5" x14ac:dyDescent="0.25">
      <c r="A655" s="5" t="s">
        <v>1331</v>
      </c>
      <c r="B655" s="15" t="s">
        <v>1332</v>
      </c>
      <c r="C655" s="20" t="s">
        <v>585</v>
      </c>
      <c r="D655" s="50">
        <v>5.7903494834899902</v>
      </c>
      <c r="E655" s="61">
        <v>5.7938117980957031</v>
      </c>
    </row>
    <row r="656" spans="1:5" ht="30" x14ac:dyDescent="0.25">
      <c r="A656" s="5" t="s">
        <v>1333</v>
      </c>
      <c r="B656" s="15" t="s">
        <v>1334</v>
      </c>
      <c r="C656" s="20" t="s">
        <v>1287</v>
      </c>
      <c r="D656" s="52">
        <v>47663648</v>
      </c>
      <c r="E656" s="63">
        <v>47663648</v>
      </c>
    </row>
    <row r="657" spans="1:5" ht="30" x14ac:dyDescent="0.25">
      <c r="A657" s="5" t="s">
        <v>1335</v>
      </c>
      <c r="B657" s="15" t="s">
        <v>1336</v>
      </c>
      <c r="C657" s="20" t="s">
        <v>1287</v>
      </c>
      <c r="D657" s="54">
        <v>0</v>
      </c>
      <c r="E657" s="65">
        <v>0</v>
      </c>
    </row>
    <row r="658" spans="1:5" ht="45" x14ac:dyDescent="0.25">
      <c r="A658" s="5" t="s">
        <v>1337</v>
      </c>
      <c r="B658" s="15" t="s">
        <v>1338</v>
      </c>
      <c r="C658" s="20" t="s">
        <v>1287</v>
      </c>
      <c r="D658" s="52">
        <v>47663648</v>
      </c>
      <c r="E658" s="63">
        <v>47663648</v>
      </c>
    </row>
    <row r="659" spans="1:5" ht="30" x14ac:dyDescent="0.25">
      <c r="A659" s="5" t="s">
        <v>1339</v>
      </c>
      <c r="B659" s="15" t="s">
        <v>1340</v>
      </c>
      <c r="C659" s="20" t="s">
        <v>1287</v>
      </c>
      <c r="D659" s="52">
        <v>7859938.5</v>
      </c>
      <c r="E659" s="63">
        <v>7859938.5</v>
      </c>
    </row>
    <row r="660" spans="1:5" x14ac:dyDescent="0.25">
      <c r="A660" s="5" t="s">
        <v>1341</v>
      </c>
      <c r="B660" s="15" t="s">
        <v>1342</v>
      </c>
      <c r="C660" s="20" t="s">
        <v>1287</v>
      </c>
      <c r="D660" s="52">
        <v>55523588</v>
      </c>
      <c r="E660" s="63">
        <v>55523588</v>
      </c>
    </row>
    <row r="661" spans="1:5" x14ac:dyDescent="0.25">
      <c r="A661" s="5" t="s">
        <v>1343</v>
      </c>
      <c r="B661" s="15" t="s">
        <v>1344</v>
      </c>
      <c r="C661" s="20" t="s">
        <v>1287</v>
      </c>
      <c r="D661" s="52">
        <v>59813316</v>
      </c>
      <c r="E661" s="63">
        <v>59813316</v>
      </c>
    </row>
    <row r="662" spans="1:5" ht="30" x14ac:dyDescent="0.25">
      <c r="A662" s="5" t="s">
        <v>1345</v>
      </c>
      <c r="B662" s="15" t="s">
        <v>1346</v>
      </c>
      <c r="C662" s="20" t="s">
        <v>120</v>
      </c>
      <c r="D662" s="52">
        <v>179110.46875</v>
      </c>
      <c r="E662" s="63">
        <v>179110.46875</v>
      </c>
    </row>
    <row r="663" spans="1:5" ht="30" x14ac:dyDescent="0.25">
      <c r="A663" s="5" t="s">
        <v>1347</v>
      </c>
      <c r="B663" s="15" t="s">
        <v>1348</v>
      </c>
      <c r="C663" s="20" t="s">
        <v>120</v>
      </c>
      <c r="D663" s="54">
        <v>0</v>
      </c>
      <c r="E663" s="65">
        <v>0</v>
      </c>
    </row>
    <row r="664" spans="1:5" ht="30" x14ac:dyDescent="0.25">
      <c r="A664" s="5" t="s">
        <v>1349</v>
      </c>
      <c r="B664" s="15" t="s">
        <v>1350</v>
      </c>
      <c r="C664" s="20" t="s">
        <v>120</v>
      </c>
      <c r="D664" s="56">
        <v>602.39263916015625</v>
      </c>
      <c r="E664" s="67">
        <v>602.39239501953125</v>
      </c>
    </row>
    <row r="665" spans="1:5" ht="30" x14ac:dyDescent="0.25">
      <c r="A665" s="5" t="s">
        <v>1351</v>
      </c>
      <c r="B665" s="15" t="s">
        <v>1352</v>
      </c>
      <c r="C665" s="20" t="s">
        <v>120</v>
      </c>
      <c r="D665" s="53">
        <v>1533.8944091796875</v>
      </c>
      <c r="E665" s="64">
        <v>1533.9334716796875</v>
      </c>
    </row>
    <row r="666" spans="1:5" ht="30" x14ac:dyDescent="0.25">
      <c r="A666" s="5" t="s">
        <v>1353</v>
      </c>
      <c r="B666" s="15" t="s">
        <v>1354</v>
      </c>
      <c r="C666" s="20" t="s">
        <v>120</v>
      </c>
      <c r="D666" s="51">
        <v>70.812896728515625</v>
      </c>
      <c r="E666" s="62">
        <v>70.812896728515625</v>
      </c>
    </row>
    <row r="667" spans="1:5" ht="30" x14ac:dyDescent="0.25">
      <c r="A667" s="5" t="s">
        <v>1355</v>
      </c>
      <c r="B667" s="15" t="s">
        <v>1356</v>
      </c>
      <c r="C667" s="20" t="s">
        <v>120</v>
      </c>
      <c r="D667" s="56">
        <v>133.49971008300781</v>
      </c>
      <c r="E667" s="67">
        <v>133.5</v>
      </c>
    </row>
    <row r="668" spans="1:5" ht="30" x14ac:dyDescent="0.25">
      <c r="A668" s="5" t="s">
        <v>1357</v>
      </c>
      <c r="B668" s="15" t="s">
        <v>1358</v>
      </c>
      <c r="C668" s="20" t="s">
        <v>120</v>
      </c>
      <c r="D668" s="52">
        <v>3100.324462890625</v>
      </c>
      <c r="E668" s="63">
        <v>3100.324462890625</v>
      </c>
    </row>
    <row r="669" spans="1:5" ht="30" x14ac:dyDescent="0.25">
      <c r="A669" s="5" t="s">
        <v>1359</v>
      </c>
      <c r="B669" s="15" t="s">
        <v>1360</v>
      </c>
      <c r="C669" s="20" t="s">
        <v>120</v>
      </c>
      <c r="D669" s="56">
        <v>118.67749786376953</v>
      </c>
      <c r="E669" s="67">
        <v>118.67749786376953</v>
      </c>
    </row>
    <row r="670" spans="1:5" ht="30" x14ac:dyDescent="0.25">
      <c r="A670" s="5" t="s">
        <v>1361</v>
      </c>
      <c r="B670" s="15" t="s">
        <v>1362</v>
      </c>
      <c r="C670" s="20" t="s">
        <v>120</v>
      </c>
      <c r="D670" s="53">
        <v>1169.601318359375</v>
      </c>
      <c r="E670" s="64">
        <v>1169.6014404296875</v>
      </c>
    </row>
    <row r="671" spans="1:5" ht="30" x14ac:dyDescent="0.25">
      <c r="A671" s="5" t="s">
        <v>1363</v>
      </c>
      <c r="B671" s="15" t="s">
        <v>1364</v>
      </c>
      <c r="C671" s="20" t="s">
        <v>120</v>
      </c>
      <c r="D671" s="53">
        <v>1169.601318359375</v>
      </c>
      <c r="E671" s="64">
        <v>1169.6014404296875</v>
      </c>
    </row>
    <row r="672" spans="1:5" ht="30" x14ac:dyDescent="0.25">
      <c r="A672" s="5" t="s">
        <v>1365</v>
      </c>
      <c r="B672" s="15" t="s">
        <v>1366</v>
      </c>
      <c r="C672" s="20" t="s">
        <v>120</v>
      </c>
      <c r="D672" s="56">
        <v>376.1319580078125</v>
      </c>
      <c r="E672" s="67">
        <v>376.1319580078125</v>
      </c>
    </row>
    <row r="673" spans="1:5" ht="30" x14ac:dyDescent="0.25">
      <c r="A673" s="5" t="s">
        <v>1367</v>
      </c>
      <c r="B673" s="15" t="s">
        <v>1368</v>
      </c>
      <c r="C673" s="20" t="s">
        <v>120</v>
      </c>
      <c r="D673" s="53">
        <v>1791.1046142578125</v>
      </c>
      <c r="E673" s="64">
        <v>1791.1046142578125</v>
      </c>
    </row>
    <row r="674" spans="1:5" ht="30" x14ac:dyDescent="0.25">
      <c r="A674" s="5" t="s">
        <v>1369</v>
      </c>
      <c r="B674" s="15" t="s">
        <v>1370</v>
      </c>
      <c r="C674" s="20" t="s">
        <v>120</v>
      </c>
      <c r="D674" s="56">
        <v>895.55230712890625</v>
      </c>
      <c r="E674" s="67">
        <v>895.55230712890625</v>
      </c>
    </row>
    <row r="675" spans="1:5" ht="30" x14ac:dyDescent="0.25">
      <c r="A675" s="5" t="s">
        <v>1371</v>
      </c>
      <c r="B675" s="15" t="s">
        <v>1372</v>
      </c>
      <c r="C675" s="20" t="s">
        <v>120</v>
      </c>
      <c r="D675" s="52">
        <v>181442.75</v>
      </c>
      <c r="E675" s="63">
        <v>181442.75</v>
      </c>
    </row>
    <row r="676" spans="1:5" x14ac:dyDescent="0.25">
      <c r="A676" s="5" t="s">
        <v>1227</v>
      </c>
      <c r="B676" s="15" t="s">
        <v>1373</v>
      </c>
      <c r="C676" s="20" t="s">
        <v>120</v>
      </c>
      <c r="D676" s="52">
        <v>10066.041015625</v>
      </c>
      <c r="E676" s="63">
        <v>10066.0810546875</v>
      </c>
    </row>
    <row r="677" spans="1:5" ht="30" x14ac:dyDescent="0.25">
      <c r="A677" s="5" t="s">
        <v>1374</v>
      </c>
      <c r="B677" s="15" t="s">
        <v>1375</v>
      </c>
      <c r="C677" s="20" t="s">
        <v>120</v>
      </c>
      <c r="D677" s="52">
        <v>463340.6875</v>
      </c>
      <c r="E677" s="63">
        <v>463340.6875</v>
      </c>
    </row>
    <row r="678" spans="1:5" ht="30" x14ac:dyDescent="0.25">
      <c r="A678" s="5" t="s">
        <v>1009</v>
      </c>
      <c r="B678" s="15" t="s">
        <v>1376</v>
      </c>
      <c r="C678" s="20"/>
      <c r="D678" s="50">
        <v>1</v>
      </c>
      <c r="E678" s="61">
        <v>1</v>
      </c>
    </row>
    <row r="679" spans="1:5" ht="30" x14ac:dyDescent="0.25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 x14ac:dyDescent="0.25">
      <c r="A680" s="5" t="s">
        <v>1380</v>
      </c>
      <c r="B680" s="15" t="s">
        <v>1381</v>
      </c>
      <c r="C680" s="20" t="s">
        <v>120</v>
      </c>
      <c r="D680" s="56">
        <v>-201.58100891113281</v>
      </c>
      <c r="E680" s="67">
        <v>-201.58033752441406</v>
      </c>
    </row>
    <row r="681" spans="1:5" ht="30" x14ac:dyDescent="0.25">
      <c r="A681" s="5" t="s">
        <v>1382</v>
      </c>
      <c r="B681" s="15" t="s">
        <v>1383</v>
      </c>
      <c r="C681" s="20"/>
      <c r="D681" s="50">
        <v>1</v>
      </c>
      <c r="E681" s="61">
        <v>1</v>
      </c>
    </row>
    <row r="682" spans="1:5" ht="30" x14ac:dyDescent="0.25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 x14ac:dyDescent="0.25">
      <c r="A683" s="5" t="s">
        <v>1387</v>
      </c>
      <c r="B683" s="15" t="s">
        <v>1388</v>
      </c>
      <c r="C683" s="20" t="s">
        <v>120</v>
      </c>
      <c r="D683" s="51">
        <v>-58.992504119873047</v>
      </c>
      <c r="E683" s="62">
        <v>-58.992435455322266</v>
      </c>
    </row>
    <row r="684" spans="1:5" ht="30" x14ac:dyDescent="0.25">
      <c r="A684" s="5" t="s">
        <v>1389</v>
      </c>
      <c r="B684" s="15" t="s">
        <v>1390</v>
      </c>
      <c r="C684" s="20"/>
      <c r="D684" s="50">
        <v>1</v>
      </c>
      <c r="E684" s="61">
        <v>1</v>
      </c>
    </row>
    <row r="685" spans="1:5" ht="30" x14ac:dyDescent="0.25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 x14ac:dyDescent="0.25">
      <c r="A686" s="5" t="s">
        <v>1393</v>
      </c>
      <c r="B686" s="15" t="s">
        <v>1394</v>
      </c>
      <c r="C686" s="20" t="s">
        <v>120</v>
      </c>
      <c r="D686" s="51">
        <v>43.972023010253906</v>
      </c>
      <c r="E686" s="62">
        <v>43.972023010253906</v>
      </c>
    </row>
    <row r="687" spans="1:5" ht="30" x14ac:dyDescent="0.25">
      <c r="A687" s="5" t="s">
        <v>1395</v>
      </c>
      <c r="B687" s="15" t="s">
        <v>1396</v>
      </c>
      <c r="C687" s="20"/>
      <c r="D687" s="50">
        <v>1</v>
      </c>
      <c r="E687" s="61">
        <v>1</v>
      </c>
    </row>
    <row r="688" spans="1:5" ht="30" x14ac:dyDescent="0.25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 x14ac:dyDescent="0.25">
      <c r="A689" s="5" t="s">
        <v>1399</v>
      </c>
      <c r="B689" s="15" t="s">
        <v>1400</v>
      </c>
      <c r="C689" s="20" t="s">
        <v>120</v>
      </c>
      <c r="D689" s="52">
        <v>662442.4375</v>
      </c>
      <c r="E689" s="63">
        <v>662442.5</v>
      </c>
    </row>
    <row r="690" spans="1:5" ht="30" x14ac:dyDescent="0.25">
      <c r="A690" s="5" t="s">
        <v>1401</v>
      </c>
      <c r="B690" s="15" t="s">
        <v>1402</v>
      </c>
      <c r="C690" s="20"/>
      <c r="D690" s="50">
        <v>1</v>
      </c>
      <c r="E690" s="61">
        <v>1</v>
      </c>
    </row>
    <row r="691" spans="1:5" x14ac:dyDescent="0.2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 x14ac:dyDescent="0.25">
      <c r="A692" s="5" t="s">
        <v>1405</v>
      </c>
      <c r="B692" s="15" t="s">
        <v>1406</v>
      </c>
      <c r="C692" s="20" t="s">
        <v>120</v>
      </c>
      <c r="D692" s="54">
        <v>0</v>
      </c>
      <c r="E692" s="65">
        <v>0</v>
      </c>
    </row>
    <row r="693" spans="1:5" ht="30" x14ac:dyDescent="0.25">
      <c r="A693" s="5" t="s">
        <v>1407</v>
      </c>
      <c r="B693" s="15" t="s">
        <v>1408</v>
      </c>
      <c r="C693" s="20"/>
      <c r="D693" s="50">
        <v>1</v>
      </c>
      <c r="E693" s="61">
        <v>1</v>
      </c>
    </row>
    <row r="694" spans="1:5" ht="30" x14ac:dyDescent="0.25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 x14ac:dyDescent="0.25">
      <c r="A695" s="5" t="s">
        <v>1411</v>
      </c>
      <c r="B695" s="15" t="s">
        <v>1412</v>
      </c>
      <c r="C695" s="20" t="s">
        <v>120</v>
      </c>
      <c r="D695" s="52">
        <v>906650.125</v>
      </c>
      <c r="E695" s="63">
        <v>906650.1875</v>
      </c>
    </row>
    <row r="696" spans="1:5" ht="30" x14ac:dyDescent="0.25">
      <c r="A696" s="5" t="s">
        <v>1413</v>
      </c>
      <c r="B696" s="15" t="s">
        <v>1414</v>
      </c>
      <c r="C696" s="20"/>
      <c r="D696" s="50">
        <v>1</v>
      </c>
      <c r="E696" s="61">
        <v>1</v>
      </c>
    </row>
    <row r="697" spans="1:5" x14ac:dyDescent="0.2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 x14ac:dyDescent="0.25">
      <c r="A698" s="5" t="s">
        <v>1417</v>
      </c>
      <c r="B698" s="15" t="s">
        <v>1418</v>
      </c>
      <c r="C698" s="20" t="s">
        <v>120</v>
      </c>
      <c r="D698" s="52">
        <v>44678.46875</v>
      </c>
      <c r="E698" s="63">
        <v>44678.46875</v>
      </c>
    </row>
    <row r="699" spans="1:5" ht="30" x14ac:dyDescent="0.25">
      <c r="A699" s="5" t="s">
        <v>1419</v>
      </c>
      <c r="B699" s="15" t="s">
        <v>1420</v>
      </c>
      <c r="C699" s="20" t="s">
        <v>120</v>
      </c>
      <c r="D699" s="52">
        <v>16834.501953125</v>
      </c>
      <c r="E699" s="63">
        <v>16834.501953125</v>
      </c>
    </row>
    <row r="700" spans="1:5" ht="30" x14ac:dyDescent="0.25">
      <c r="A700" s="5" t="s">
        <v>1421</v>
      </c>
      <c r="B700" s="15" t="s">
        <v>1422</v>
      </c>
      <c r="C700" s="20" t="s">
        <v>120</v>
      </c>
      <c r="D700" s="52">
        <v>24236.046875</v>
      </c>
      <c r="E700" s="63">
        <v>24236.046875</v>
      </c>
    </row>
    <row r="701" spans="1:5" ht="30" x14ac:dyDescent="0.25">
      <c r="A701" s="5" t="s">
        <v>1423</v>
      </c>
      <c r="B701" s="15" t="s">
        <v>1424</v>
      </c>
      <c r="C701" s="20" t="s">
        <v>120</v>
      </c>
      <c r="D701" s="52">
        <v>18951.369140625</v>
      </c>
      <c r="E701" s="63">
        <v>18951.369140625</v>
      </c>
    </row>
    <row r="702" spans="1:5" ht="30" x14ac:dyDescent="0.25">
      <c r="A702" s="5" t="s">
        <v>1425</v>
      </c>
      <c r="B702" s="15" t="s">
        <v>1426</v>
      </c>
      <c r="C702" s="20" t="s">
        <v>120</v>
      </c>
      <c r="D702" s="52">
        <v>22504.333984375</v>
      </c>
      <c r="E702" s="63">
        <v>22504.333984375</v>
      </c>
    </row>
    <row r="703" spans="1:5" ht="30" x14ac:dyDescent="0.25">
      <c r="A703" s="5" t="s">
        <v>1427</v>
      </c>
      <c r="B703" s="15" t="s">
        <v>1428</v>
      </c>
      <c r="C703" s="20" t="s">
        <v>120</v>
      </c>
      <c r="D703" s="52">
        <v>20688.947265625</v>
      </c>
      <c r="E703" s="63">
        <v>20688.947265625</v>
      </c>
    </row>
    <row r="704" spans="1:5" ht="30" x14ac:dyDescent="0.25">
      <c r="A704" s="5" t="s">
        <v>1429</v>
      </c>
      <c r="B704" s="15" t="s">
        <v>1430</v>
      </c>
      <c r="C704" s="20" t="s">
        <v>120</v>
      </c>
      <c r="D704" s="52">
        <v>11901.2646484375</v>
      </c>
      <c r="E704" s="63">
        <v>11901.2646484375</v>
      </c>
    </row>
    <row r="705" spans="1:5" ht="30" x14ac:dyDescent="0.25">
      <c r="A705" s="5" t="s">
        <v>1431</v>
      </c>
      <c r="B705" s="15" t="s">
        <v>1432</v>
      </c>
      <c r="C705" s="20" t="s">
        <v>120</v>
      </c>
      <c r="D705" s="52">
        <v>11410.646484375</v>
      </c>
      <c r="E705" s="63">
        <v>11410.646484375</v>
      </c>
    </row>
    <row r="706" spans="1:5" ht="30" x14ac:dyDescent="0.25">
      <c r="A706" s="5" t="s">
        <v>1433</v>
      </c>
      <c r="B706" s="15" t="s">
        <v>1434</v>
      </c>
      <c r="C706" s="20" t="s">
        <v>120</v>
      </c>
      <c r="D706" s="52">
        <v>10237.1572265625</v>
      </c>
      <c r="E706" s="63">
        <v>10237.1572265625</v>
      </c>
    </row>
    <row r="707" spans="1:5" ht="30" x14ac:dyDescent="0.25">
      <c r="A707" s="5" t="s">
        <v>1435</v>
      </c>
      <c r="B707" s="15" t="s">
        <v>1436</v>
      </c>
      <c r="C707" s="20" t="s">
        <v>120</v>
      </c>
      <c r="D707" s="52">
        <v>179110.46875</v>
      </c>
      <c r="E707" s="63">
        <v>179110.46875</v>
      </c>
    </row>
    <row r="708" spans="1:5" ht="30" x14ac:dyDescent="0.25">
      <c r="A708" s="5" t="s">
        <v>1437</v>
      </c>
      <c r="B708" s="15" t="s">
        <v>1438</v>
      </c>
      <c r="C708" s="20"/>
      <c r="D708" s="50">
        <v>1</v>
      </c>
      <c r="E708" s="61">
        <v>1</v>
      </c>
    </row>
    <row r="709" spans="1:5" ht="30" x14ac:dyDescent="0.25">
      <c r="A709" s="5" t="s">
        <v>1439</v>
      </c>
      <c r="B709" s="15" t="s">
        <v>1440</v>
      </c>
      <c r="C709" s="20" t="s">
        <v>33</v>
      </c>
      <c r="D709" s="51">
        <v>98.714584350585938</v>
      </c>
      <c r="E709" s="62">
        <v>98.714584350585938</v>
      </c>
    </row>
    <row r="710" spans="1:5" ht="30" x14ac:dyDescent="0.25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 x14ac:dyDescent="0.25">
      <c r="A711" s="5" t="s">
        <v>1444</v>
      </c>
      <c r="B711" s="15" t="s">
        <v>1445</v>
      </c>
      <c r="C711" s="20" t="s">
        <v>120</v>
      </c>
      <c r="D711" s="54">
        <v>0</v>
      </c>
      <c r="E711" s="65">
        <v>0</v>
      </c>
    </row>
    <row r="712" spans="1:5" ht="30" x14ac:dyDescent="0.25">
      <c r="A712" s="5" t="s">
        <v>1013</v>
      </c>
      <c r="B712" s="15" t="s">
        <v>1446</v>
      </c>
      <c r="C712" s="20"/>
      <c r="D712" s="50">
        <v>1</v>
      </c>
      <c r="E712" s="61">
        <v>1</v>
      </c>
    </row>
    <row r="713" spans="1:5" ht="30" x14ac:dyDescent="0.25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 x14ac:dyDescent="0.25">
      <c r="A714" s="5" t="s">
        <v>1450</v>
      </c>
      <c r="B714" s="15" t="s">
        <v>1451</v>
      </c>
      <c r="C714" s="20" t="s">
        <v>120</v>
      </c>
      <c r="D714" s="56">
        <v>602.39263916015625</v>
      </c>
      <c r="E714" s="67">
        <v>602.39239501953125</v>
      </c>
    </row>
    <row r="715" spans="1:5" ht="45" x14ac:dyDescent="0.25">
      <c r="A715" s="5" t="s">
        <v>1015</v>
      </c>
      <c r="B715" s="15" t="s">
        <v>1452</v>
      </c>
      <c r="C715" s="20"/>
      <c r="D715" s="50">
        <v>1</v>
      </c>
      <c r="E715" s="61">
        <v>1</v>
      </c>
    </row>
    <row r="716" spans="1:5" ht="45" x14ac:dyDescent="0.2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 x14ac:dyDescent="0.25">
      <c r="A717" s="5" t="s">
        <v>1455</v>
      </c>
      <c r="B717" s="15" t="s">
        <v>1456</v>
      </c>
      <c r="C717" s="20" t="s">
        <v>120</v>
      </c>
      <c r="D717" s="53">
        <v>1533.8944091796875</v>
      </c>
      <c r="E717" s="64">
        <v>1533.9334716796875</v>
      </c>
    </row>
    <row r="718" spans="1:5" ht="30" x14ac:dyDescent="0.25">
      <c r="A718" s="5" t="s">
        <v>1017</v>
      </c>
      <c r="B718" s="15" t="s">
        <v>1457</v>
      </c>
      <c r="C718" s="20"/>
      <c r="D718" s="50">
        <v>1</v>
      </c>
      <c r="E718" s="61">
        <v>1</v>
      </c>
    </row>
    <row r="719" spans="1:5" ht="30" x14ac:dyDescent="0.25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 x14ac:dyDescent="0.25">
      <c r="A720" s="5" t="s">
        <v>1460</v>
      </c>
      <c r="B720" s="15" t="s">
        <v>1461</v>
      </c>
      <c r="C720" s="20" t="s">
        <v>120</v>
      </c>
      <c r="D720" s="51">
        <v>70.812896728515625</v>
      </c>
      <c r="E720" s="62">
        <v>70.812896728515625</v>
      </c>
    </row>
    <row r="721" spans="1:5" ht="30" x14ac:dyDescent="0.25">
      <c r="A721" s="5" t="s">
        <v>1019</v>
      </c>
      <c r="B721" s="15" t="s">
        <v>1462</v>
      </c>
      <c r="C721" s="20"/>
      <c r="D721" s="50">
        <v>1</v>
      </c>
      <c r="E721" s="61">
        <v>1</v>
      </c>
    </row>
    <row r="722" spans="1:5" ht="30" x14ac:dyDescent="0.25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 x14ac:dyDescent="0.25">
      <c r="A723" s="5" t="s">
        <v>1465</v>
      </c>
      <c r="B723" s="15" t="s">
        <v>1466</v>
      </c>
      <c r="C723" s="20" t="s">
        <v>120</v>
      </c>
      <c r="D723" s="56">
        <v>133.49971008300781</v>
      </c>
      <c r="E723" s="67">
        <v>133.5</v>
      </c>
    </row>
    <row r="724" spans="1:5" ht="30" x14ac:dyDescent="0.25">
      <c r="A724" s="5" t="s">
        <v>1021</v>
      </c>
      <c r="B724" s="15" t="s">
        <v>1467</v>
      </c>
      <c r="C724" s="20"/>
      <c r="D724" s="50">
        <v>1</v>
      </c>
      <c r="E724" s="61">
        <v>1</v>
      </c>
    </row>
    <row r="725" spans="1:5" ht="30" x14ac:dyDescent="0.25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 x14ac:dyDescent="0.25">
      <c r="A726" s="5" t="s">
        <v>1470</v>
      </c>
      <c r="B726" s="15" t="s">
        <v>1471</v>
      </c>
      <c r="C726" s="20" t="s">
        <v>120</v>
      </c>
      <c r="D726" s="52">
        <v>3100.324462890625</v>
      </c>
      <c r="E726" s="63">
        <v>3100.324462890625</v>
      </c>
    </row>
    <row r="727" spans="1:5" ht="30" x14ac:dyDescent="0.25">
      <c r="A727" s="5" t="s">
        <v>1023</v>
      </c>
      <c r="B727" s="15" t="s">
        <v>1472</v>
      </c>
      <c r="C727" s="20"/>
      <c r="D727" s="50">
        <v>1</v>
      </c>
      <c r="E727" s="61">
        <v>1</v>
      </c>
    </row>
    <row r="728" spans="1:5" ht="30" x14ac:dyDescent="0.25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 x14ac:dyDescent="0.25">
      <c r="A729" s="5" t="s">
        <v>1475</v>
      </c>
      <c r="B729" s="15" t="s">
        <v>1476</v>
      </c>
      <c r="C729" s="20" t="s">
        <v>120</v>
      </c>
      <c r="D729" s="56">
        <v>118.67749786376953</v>
      </c>
      <c r="E729" s="67">
        <v>118.67749786376953</v>
      </c>
    </row>
    <row r="730" spans="1:5" ht="30" x14ac:dyDescent="0.25">
      <c r="A730" s="5" t="s">
        <v>1025</v>
      </c>
      <c r="B730" s="15" t="s">
        <v>1477</v>
      </c>
      <c r="C730" s="20"/>
      <c r="D730" s="50">
        <v>1</v>
      </c>
      <c r="E730" s="61">
        <v>1</v>
      </c>
    </row>
    <row r="731" spans="1:5" ht="30" x14ac:dyDescent="0.25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 x14ac:dyDescent="0.25">
      <c r="A732" s="5" t="s">
        <v>1480</v>
      </c>
      <c r="B732" s="15" t="s">
        <v>1481</v>
      </c>
      <c r="C732" s="20" t="s">
        <v>120</v>
      </c>
      <c r="D732" s="53">
        <v>1169.601318359375</v>
      </c>
      <c r="E732" s="64">
        <v>1169.6014404296875</v>
      </c>
    </row>
    <row r="733" spans="1:5" ht="30" x14ac:dyDescent="0.25">
      <c r="A733" s="5" t="s">
        <v>1027</v>
      </c>
      <c r="B733" s="15" t="s">
        <v>1482</v>
      </c>
      <c r="C733" s="20"/>
      <c r="D733" s="50">
        <v>1</v>
      </c>
      <c r="E733" s="61">
        <v>1</v>
      </c>
    </row>
    <row r="734" spans="1:5" ht="30" x14ac:dyDescent="0.25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 x14ac:dyDescent="0.25">
      <c r="A735" s="5" t="s">
        <v>1485</v>
      </c>
      <c r="B735" s="15" t="s">
        <v>1486</v>
      </c>
      <c r="C735" s="20" t="s">
        <v>120</v>
      </c>
      <c r="D735" s="53">
        <v>1169.601318359375</v>
      </c>
      <c r="E735" s="64">
        <v>1169.6014404296875</v>
      </c>
    </row>
    <row r="736" spans="1:5" ht="30" x14ac:dyDescent="0.25">
      <c r="A736" s="5" t="s">
        <v>1029</v>
      </c>
      <c r="B736" s="15" t="s">
        <v>1487</v>
      </c>
      <c r="C736" s="20"/>
      <c r="D736" s="50">
        <v>1</v>
      </c>
      <c r="E736" s="61">
        <v>1</v>
      </c>
    </row>
    <row r="737" spans="1:5" ht="30" x14ac:dyDescent="0.25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 x14ac:dyDescent="0.2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 x14ac:dyDescent="0.25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 x14ac:dyDescent="0.25">
      <c r="A740" s="5" t="s">
        <v>1496</v>
      </c>
      <c r="B740" s="15" t="s">
        <v>1497</v>
      </c>
      <c r="C740" s="20" t="s">
        <v>38</v>
      </c>
      <c r="D740" s="50">
        <v>5.1764707565307617</v>
      </c>
      <c r="E740" s="61">
        <v>5.1764707565307617</v>
      </c>
    </row>
    <row r="741" spans="1:5" x14ac:dyDescent="0.25">
      <c r="A741" s="5" t="s">
        <v>1498</v>
      </c>
      <c r="B741" s="15" t="s">
        <v>1499</v>
      </c>
      <c r="C741" s="20" t="s">
        <v>30</v>
      </c>
      <c r="D741" s="56">
        <v>153.1475830078125</v>
      </c>
      <c r="E741" s="67">
        <v>153.1475830078125</v>
      </c>
    </row>
    <row r="742" spans="1:5" x14ac:dyDescent="0.25">
      <c r="A742" s="5" t="s">
        <v>1500</v>
      </c>
      <c r="B742" s="15" t="s">
        <v>1501</v>
      </c>
      <c r="C742" s="20" t="s">
        <v>38</v>
      </c>
      <c r="D742" s="50">
        <v>6.3540983200073242</v>
      </c>
      <c r="E742" s="61">
        <v>6.3540983200073242</v>
      </c>
    </row>
    <row r="743" spans="1:5" ht="30" x14ac:dyDescent="0.25">
      <c r="A743" s="5" t="s">
        <v>1502</v>
      </c>
      <c r="B743" s="15" t="s">
        <v>1503</v>
      </c>
      <c r="C743" s="20" t="s">
        <v>30</v>
      </c>
      <c r="D743" s="56">
        <v>119.42745208740234</v>
      </c>
      <c r="E743" s="67">
        <v>119.42745208740234</v>
      </c>
    </row>
    <row r="744" spans="1:5" x14ac:dyDescent="0.25">
      <c r="A744" s="5" t="s">
        <v>1504</v>
      </c>
      <c r="B744" s="15" t="s">
        <v>1505</v>
      </c>
      <c r="C744" s="20" t="s">
        <v>500</v>
      </c>
      <c r="D744" s="56">
        <v>501.62115478515625</v>
      </c>
      <c r="E744" s="67">
        <v>501.62115478515625</v>
      </c>
    </row>
    <row r="745" spans="1:5" x14ac:dyDescent="0.25">
      <c r="A745" s="5" t="s">
        <v>1506</v>
      </c>
      <c r="B745" s="15" t="s">
        <v>1507</v>
      </c>
      <c r="C745" s="20" t="s">
        <v>212</v>
      </c>
      <c r="D745" s="56">
        <v>430.3271484375</v>
      </c>
      <c r="E745" s="67">
        <v>430.3271484375</v>
      </c>
    </row>
    <row r="746" spans="1:5" ht="30" x14ac:dyDescent="0.25">
      <c r="A746" s="5" t="s">
        <v>1508</v>
      </c>
      <c r="B746" s="15" t="s">
        <v>1509</v>
      </c>
      <c r="C746" s="20" t="s">
        <v>38</v>
      </c>
      <c r="D746" s="50">
        <v>1.1775194406509399</v>
      </c>
      <c r="E746" s="61">
        <v>1.1775194406509399</v>
      </c>
    </row>
    <row r="747" spans="1:5" ht="30" x14ac:dyDescent="0.25">
      <c r="A747" s="5" t="s">
        <v>1510</v>
      </c>
      <c r="B747" s="15" t="s">
        <v>1511</v>
      </c>
      <c r="C747" s="20" t="s">
        <v>38</v>
      </c>
      <c r="D747" s="50">
        <v>5.1764712333679199</v>
      </c>
      <c r="E747" s="61">
        <v>5.1764712333679199</v>
      </c>
    </row>
    <row r="748" spans="1:5" ht="30" x14ac:dyDescent="0.25">
      <c r="A748" s="5" t="s">
        <v>1512</v>
      </c>
      <c r="B748" s="15" t="s">
        <v>1513</v>
      </c>
      <c r="C748" s="20" t="s">
        <v>30</v>
      </c>
      <c r="D748" s="56">
        <v>357.16860961914062</v>
      </c>
      <c r="E748" s="67">
        <v>357.16860961914062</v>
      </c>
    </row>
    <row r="749" spans="1:5" ht="30" x14ac:dyDescent="0.25">
      <c r="A749" s="5" t="s">
        <v>1514</v>
      </c>
      <c r="B749" s="15" t="s">
        <v>1515</v>
      </c>
      <c r="C749" s="20" t="s">
        <v>500</v>
      </c>
      <c r="D749" s="52">
        <v>3182.614501953125</v>
      </c>
      <c r="E749" s="63">
        <v>3182.614501953125</v>
      </c>
    </row>
    <row r="750" spans="1:5" ht="30" x14ac:dyDescent="0.25">
      <c r="A750" s="5" t="s">
        <v>1516</v>
      </c>
      <c r="B750" s="15" t="s">
        <v>1517</v>
      </c>
      <c r="C750" s="20" t="s">
        <v>212</v>
      </c>
      <c r="D750" s="51">
        <v>23.872880935668945</v>
      </c>
      <c r="E750" s="62">
        <v>23.872880935668945</v>
      </c>
    </row>
    <row r="751" spans="1:5" x14ac:dyDescent="0.25">
      <c r="A751" s="5" t="s">
        <v>1518</v>
      </c>
      <c r="B751" s="15" t="s">
        <v>1519</v>
      </c>
      <c r="C751" s="20" t="s">
        <v>38</v>
      </c>
      <c r="D751" s="50">
        <v>8.9705886840820312</v>
      </c>
      <c r="E751" s="61">
        <v>8.9705886840820312</v>
      </c>
    </row>
    <row r="752" spans="1:5" ht="30" x14ac:dyDescent="0.25">
      <c r="A752" s="5" t="s">
        <v>1520</v>
      </c>
      <c r="B752" s="15" t="s">
        <v>1521</v>
      </c>
      <c r="C752" s="20" t="s">
        <v>30</v>
      </c>
      <c r="D752" s="56">
        <v>157.81106567382812</v>
      </c>
      <c r="E752" s="67">
        <v>157.81106567382812</v>
      </c>
    </row>
    <row r="753" spans="1:5" x14ac:dyDescent="0.25">
      <c r="A753" s="5" t="s">
        <v>1522</v>
      </c>
      <c r="B753" s="15" t="s">
        <v>1523</v>
      </c>
      <c r="C753" s="20" t="s">
        <v>500</v>
      </c>
      <c r="D753" s="56">
        <v>666.15087890625</v>
      </c>
      <c r="E753" s="67">
        <v>666.15087890625</v>
      </c>
    </row>
    <row r="754" spans="1:5" x14ac:dyDescent="0.25">
      <c r="A754" s="5" t="s">
        <v>1524</v>
      </c>
      <c r="B754" s="15" t="s">
        <v>1525</v>
      </c>
      <c r="C754" s="20" t="s">
        <v>212</v>
      </c>
      <c r="D754" s="51">
        <v>74.351425170898437</v>
      </c>
      <c r="E754" s="62">
        <v>74.351425170898437</v>
      </c>
    </row>
    <row r="755" spans="1:5" x14ac:dyDescent="0.25">
      <c r="A755" s="5" t="s">
        <v>1526</v>
      </c>
      <c r="B755" s="15" t="s">
        <v>1527</v>
      </c>
      <c r="C755" s="20" t="s">
        <v>38</v>
      </c>
      <c r="D755" s="50">
        <v>6.2559623718261719</v>
      </c>
      <c r="E755" s="61">
        <v>6.2559623718261719</v>
      </c>
    </row>
    <row r="756" spans="1:5" ht="30" x14ac:dyDescent="0.25">
      <c r="A756" s="5" t="s">
        <v>1528</v>
      </c>
      <c r="B756" s="15" t="s">
        <v>1529</v>
      </c>
      <c r="C756" s="20" t="s">
        <v>30</v>
      </c>
      <c r="D756" s="56">
        <v>153.15521240234375</v>
      </c>
      <c r="E756" s="67">
        <v>153.15521240234375</v>
      </c>
    </row>
    <row r="757" spans="1:5" x14ac:dyDescent="0.25">
      <c r="A757" s="5" t="s">
        <v>1530</v>
      </c>
      <c r="B757" s="15" t="s">
        <v>1531</v>
      </c>
      <c r="C757" s="20" t="s">
        <v>500</v>
      </c>
      <c r="D757" s="56">
        <v>645.85693359375</v>
      </c>
      <c r="E757" s="67">
        <v>645.85693359375</v>
      </c>
    </row>
    <row r="758" spans="1:5" x14ac:dyDescent="0.25">
      <c r="A758" s="5" t="s">
        <v>1532</v>
      </c>
      <c r="B758" s="15" t="s">
        <v>1533</v>
      </c>
      <c r="C758" s="20" t="s">
        <v>212</v>
      </c>
      <c r="D758" s="56">
        <v>528.5513916015625</v>
      </c>
      <c r="E758" s="67">
        <v>528.5513916015625</v>
      </c>
    </row>
    <row r="759" spans="1:5" ht="30" x14ac:dyDescent="0.25">
      <c r="A759" s="5" t="s">
        <v>1534</v>
      </c>
      <c r="B759" s="15" t="s">
        <v>1535</v>
      </c>
      <c r="C759" s="20" t="s">
        <v>38</v>
      </c>
      <c r="D759" s="50">
        <v>1.0793927907943726</v>
      </c>
      <c r="E759" s="61">
        <v>1.0793927907943726</v>
      </c>
    </row>
    <row r="760" spans="1:5" ht="30" x14ac:dyDescent="0.25">
      <c r="A760" s="5" t="s">
        <v>1536</v>
      </c>
      <c r="B760" s="15" t="s">
        <v>1537</v>
      </c>
      <c r="C760" s="20" t="s">
        <v>30</v>
      </c>
      <c r="D760" s="54">
        <v>0</v>
      </c>
      <c r="E760" s="65">
        <v>0</v>
      </c>
    </row>
    <row r="761" spans="1:5" ht="30" x14ac:dyDescent="0.25">
      <c r="A761" s="5" t="s">
        <v>1538</v>
      </c>
      <c r="B761" s="15" t="s">
        <v>1539</v>
      </c>
      <c r="C761" s="20" t="s">
        <v>38</v>
      </c>
      <c r="D761" s="51">
        <v>18.790002822875977</v>
      </c>
      <c r="E761" s="62">
        <v>18.790002822875977</v>
      </c>
    </row>
    <row r="762" spans="1:5" ht="30" x14ac:dyDescent="0.25">
      <c r="A762" s="5" t="s">
        <v>1540</v>
      </c>
      <c r="B762" s="15" t="s">
        <v>1541</v>
      </c>
      <c r="C762" s="20" t="s">
        <v>30</v>
      </c>
      <c r="D762" s="56">
        <v>308.50527954101562</v>
      </c>
      <c r="E762" s="67">
        <v>308.50527954101562</v>
      </c>
    </row>
    <row r="763" spans="1:5" ht="30" x14ac:dyDescent="0.25">
      <c r="A763" s="5" t="s">
        <v>1542</v>
      </c>
      <c r="B763" s="15" t="s">
        <v>1543</v>
      </c>
      <c r="C763" s="20" t="s">
        <v>212</v>
      </c>
      <c r="D763" s="56">
        <v>463.05880737304687</v>
      </c>
      <c r="E763" s="67">
        <v>463.05880737304687</v>
      </c>
    </row>
    <row r="764" spans="1:5" ht="30" x14ac:dyDescent="0.25">
      <c r="A764" s="5" t="s">
        <v>1544</v>
      </c>
      <c r="B764" s="15" t="s">
        <v>1545</v>
      </c>
      <c r="C764" s="20" t="s">
        <v>500</v>
      </c>
      <c r="D764" s="52">
        <v>3047.14990234375</v>
      </c>
      <c r="E764" s="63">
        <v>3047.14990234375</v>
      </c>
    </row>
    <row r="765" spans="1:5" ht="30" x14ac:dyDescent="0.25">
      <c r="A765" s="5" t="s">
        <v>1546</v>
      </c>
      <c r="B765" s="15" t="s">
        <v>1547</v>
      </c>
      <c r="C765" s="20" t="s">
        <v>38</v>
      </c>
      <c r="D765" s="51">
        <v>18.790002822875977</v>
      </c>
      <c r="E765" s="62">
        <v>18.790002822875977</v>
      </c>
    </row>
    <row r="766" spans="1:5" ht="30" x14ac:dyDescent="0.25">
      <c r="A766" s="5" t="s">
        <v>1548</v>
      </c>
      <c r="B766" s="15" t="s">
        <v>1549</v>
      </c>
      <c r="C766" s="20" t="s">
        <v>30</v>
      </c>
      <c r="D766" s="56">
        <v>308.50527954101562</v>
      </c>
      <c r="E766" s="67">
        <v>308.50527954101562</v>
      </c>
    </row>
    <row r="767" spans="1:5" ht="30" x14ac:dyDescent="0.25">
      <c r="A767" s="5" t="s">
        <v>1550</v>
      </c>
      <c r="B767" s="15" t="s">
        <v>1551</v>
      </c>
      <c r="C767" s="20" t="s">
        <v>212</v>
      </c>
      <c r="D767" s="56">
        <v>463.05880737304687</v>
      </c>
      <c r="E767" s="67">
        <v>463.05880737304687</v>
      </c>
    </row>
    <row r="768" spans="1:5" ht="30" x14ac:dyDescent="0.25">
      <c r="A768" s="5" t="s">
        <v>1552</v>
      </c>
      <c r="B768" s="15" t="s">
        <v>1553</v>
      </c>
      <c r="C768" s="20" t="s">
        <v>500</v>
      </c>
      <c r="D768" s="52">
        <v>3047.14990234375</v>
      </c>
      <c r="E768" s="63">
        <v>3047.14990234375</v>
      </c>
    </row>
    <row r="769" spans="1:5" ht="30" x14ac:dyDescent="0.25">
      <c r="A769" s="5" t="s">
        <v>1554</v>
      </c>
      <c r="B769" s="15" t="s">
        <v>1555</v>
      </c>
      <c r="C769" s="20" t="s">
        <v>212</v>
      </c>
      <c r="D769" s="58">
        <v>2.9418970370898023E-7</v>
      </c>
      <c r="E769" s="69">
        <v>2.9418970370898023E-7</v>
      </c>
    </row>
    <row r="770" spans="1:5" ht="30" x14ac:dyDescent="0.25">
      <c r="A770" s="5" t="s">
        <v>1556</v>
      </c>
      <c r="B770" s="15" t="s">
        <v>1557</v>
      </c>
      <c r="C770" s="20" t="s">
        <v>500</v>
      </c>
      <c r="D770" s="56">
        <v>661.6126708984375</v>
      </c>
      <c r="E770" s="67">
        <v>661.6126708984375</v>
      </c>
    </row>
    <row r="771" spans="1:5" ht="30" x14ac:dyDescent="0.25">
      <c r="A771" s="5" t="s">
        <v>1558</v>
      </c>
      <c r="B771" s="15" t="s">
        <v>1559</v>
      </c>
      <c r="C771" s="20" t="s">
        <v>30</v>
      </c>
      <c r="D771" s="50">
        <v>1.999850869178772</v>
      </c>
      <c r="E771" s="61">
        <v>1.999850869178772</v>
      </c>
    </row>
    <row r="772" spans="1:5" ht="30" x14ac:dyDescent="0.25">
      <c r="A772" s="5" t="s">
        <v>1560</v>
      </c>
      <c r="B772" s="15" t="s">
        <v>1561</v>
      </c>
      <c r="C772" s="20" t="s">
        <v>38</v>
      </c>
      <c r="D772" s="56">
        <v>103.80023956298828</v>
      </c>
      <c r="E772" s="67">
        <v>103.80023956298828</v>
      </c>
    </row>
    <row r="773" spans="1:5" ht="30" x14ac:dyDescent="0.25">
      <c r="A773" s="5" t="s">
        <v>1562</v>
      </c>
      <c r="B773" s="15" t="s">
        <v>1563</v>
      </c>
      <c r="C773" s="20" t="s">
        <v>30</v>
      </c>
      <c r="D773" s="56">
        <v>420.00341796875</v>
      </c>
      <c r="E773" s="67">
        <v>420.00341796875</v>
      </c>
    </row>
    <row r="774" spans="1:5" ht="30" x14ac:dyDescent="0.25">
      <c r="A774" s="5" t="s">
        <v>1564</v>
      </c>
      <c r="B774" s="15" t="s">
        <v>1565</v>
      </c>
      <c r="C774" s="20" t="s">
        <v>212</v>
      </c>
      <c r="D774" s="56">
        <v>525</v>
      </c>
      <c r="E774" s="67">
        <v>525</v>
      </c>
    </row>
    <row r="775" spans="1:5" ht="30" x14ac:dyDescent="0.25">
      <c r="A775" s="5" t="s">
        <v>1566</v>
      </c>
      <c r="B775" s="15" t="s">
        <v>1567</v>
      </c>
      <c r="C775" s="20" t="s">
        <v>500</v>
      </c>
      <c r="D775" s="52">
        <v>3150.190673828125</v>
      </c>
      <c r="E775" s="63">
        <v>3150.190673828125</v>
      </c>
    </row>
    <row r="776" spans="1:5" ht="30" x14ac:dyDescent="0.25">
      <c r="A776" s="5" t="s">
        <v>1568</v>
      </c>
      <c r="B776" s="15" t="s">
        <v>1569</v>
      </c>
      <c r="C776" s="20" t="s">
        <v>38</v>
      </c>
      <c r="D776" s="56">
        <v>103.80023956298828</v>
      </c>
      <c r="E776" s="67">
        <v>103.80023956298828</v>
      </c>
    </row>
    <row r="777" spans="1:5" ht="30" x14ac:dyDescent="0.25">
      <c r="A777" s="5" t="s">
        <v>1570</v>
      </c>
      <c r="B777" s="15" t="s">
        <v>1571</v>
      </c>
      <c r="C777" s="20" t="s">
        <v>30</v>
      </c>
      <c r="D777" s="56">
        <v>418.00357055664062</v>
      </c>
      <c r="E777" s="67">
        <v>418.00357055664062</v>
      </c>
    </row>
    <row r="778" spans="1:5" ht="30" x14ac:dyDescent="0.25">
      <c r="A778" s="5" t="s">
        <v>1572</v>
      </c>
      <c r="B778" s="15" t="s">
        <v>1573</v>
      </c>
      <c r="C778" s="20" t="s">
        <v>212</v>
      </c>
      <c r="D778" s="56">
        <v>526.25921630859375</v>
      </c>
      <c r="E778" s="67">
        <v>526.25921630859375</v>
      </c>
    </row>
    <row r="779" spans="1:5" ht="30" x14ac:dyDescent="0.25">
      <c r="A779" s="5" t="s">
        <v>1574</v>
      </c>
      <c r="B779" s="15" t="s">
        <v>1575</v>
      </c>
      <c r="C779" s="20" t="s">
        <v>500</v>
      </c>
      <c r="D779" s="52">
        <v>3144.235595703125</v>
      </c>
      <c r="E779" s="63">
        <v>3144.235595703125</v>
      </c>
    </row>
    <row r="780" spans="1:5" ht="30" x14ac:dyDescent="0.25">
      <c r="A780" s="5" t="s">
        <v>1576</v>
      </c>
      <c r="B780" s="15" t="s">
        <v>1577</v>
      </c>
      <c r="C780" s="20" t="s">
        <v>212</v>
      </c>
      <c r="D780" s="50">
        <v>1.259293794631958</v>
      </c>
      <c r="E780" s="61">
        <v>1.259293794631958</v>
      </c>
    </row>
    <row r="781" spans="1:5" ht="30" x14ac:dyDescent="0.25">
      <c r="A781" s="5" t="s">
        <v>1578</v>
      </c>
      <c r="B781" s="15" t="s">
        <v>1579</v>
      </c>
      <c r="C781" s="20" t="s">
        <v>500</v>
      </c>
      <c r="D781" s="56">
        <v>661.6126708984375</v>
      </c>
      <c r="E781" s="67">
        <v>661.6126708984375</v>
      </c>
    </row>
    <row r="782" spans="1:5" ht="30" x14ac:dyDescent="0.25">
      <c r="A782" s="5" t="s">
        <v>1580</v>
      </c>
      <c r="B782" s="15" t="s">
        <v>1581</v>
      </c>
      <c r="C782" s="20" t="s">
        <v>30</v>
      </c>
      <c r="D782" s="50">
        <v>2.0000543594360352</v>
      </c>
      <c r="E782" s="61">
        <v>2.0000543594360352</v>
      </c>
    </row>
    <row r="783" spans="1:5" ht="30" x14ac:dyDescent="0.25">
      <c r="A783" s="5" t="s">
        <v>1582</v>
      </c>
      <c r="B783" s="15" t="s">
        <v>1583</v>
      </c>
      <c r="C783" s="20" t="s">
        <v>38</v>
      </c>
      <c r="D783" s="56">
        <v>101.75496673583984</v>
      </c>
      <c r="E783" s="67">
        <v>101.75496673583984</v>
      </c>
    </row>
    <row r="784" spans="1:5" ht="30" x14ac:dyDescent="0.25">
      <c r="A784" s="5" t="s">
        <v>1584</v>
      </c>
      <c r="B784" s="15" t="s">
        <v>1585</v>
      </c>
      <c r="C784" s="20" t="s">
        <v>30</v>
      </c>
      <c r="D784" s="56">
        <v>517.0020751953125</v>
      </c>
      <c r="E784" s="67">
        <v>517.0020751953125</v>
      </c>
    </row>
    <row r="785" spans="1:5" ht="30" x14ac:dyDescent="0.25">
      <c r="A785" s="5" t="s">
        <v>1586</v>
      </c>
      <c r="B785" s="15" t="s">
        <v>1587</v>
      </c>
      <c r="C785" s="20" t="s">
        <v>212</v>
      </c>
      <c r="D785" s="56">
        <v>526.25921630859375</v>
      </c>
      <c r="E785" s="67">
        <v>526.25921630859375</v>
      </c>
    </row>
    <row r="786" spans="1:5" ht="30" x14ac:dyDescent="0.25">
      <c r="A786" s="5" t="s">
        <v>1588</v>
      </c>
      <c r="B786" s="15" t="s">
        <v>1589</v>
      </c>
      <c r="C786" s="20" t="s">
        <v>500</v>
      </c>
      <c r="D786" s="52">
        <v>3416.658203125</v>
      </c>
      <c r="E786" s="63">
        <v>3416.658203125</v>
      </c>
    </row>
    <row r="787" spans="1:5" ht="30" x14ac:dyDescent="0.25">
      <c r="A787" s="5" t="s">
        <v>1590</v>
      </c>
      <c r="B787" s="15" t="s">
        <v>1591</v>
      </c>
      <c r="C787" s="20" t="s">
        <v>38</v>
      </c>
      <c r="D787" s="56">
        <v>101.75496673583984</v>
      </c>
      <c r="E787" s="67">
        <v>101.75496673583984</v>
      </c>
    </row>
    <row r="788" spans="1:5" ht="45" x14ac:dyDescent="0.25">
      <c r="A788" s="5" t="s">
        <v>1592</v>
      </c>
      <c r="B788" s="15" t="s">
        <v>1593</v>
      </c>
      <c r="C788" s="20" t="s">
        <v>30</v>
      </c>
      <c r="D788" s="56">
        <v>515.00201416015625</v>
      </c>
      <c r="E788" s="67">
        <v>515.00201416015625</v>
      </c>
    </row>
    <row r="789" spans="1:5" ht="30" x14ac:dyDescent="0.25">
      <c r="A789" s="5" t="s">
        <v>1594</v>
      </c>
      <c r="B789" s="15" t="s">
        <v>1595</v>
      </c>
      <c r="C789" s="20" t="s">
        <v>212</v>
      </c>
      <c r="D789" s="56">
        <v>527.2388916015625</v>
      </c>
      <c r="E789" s="67">
        <v>527.2388916015625</v>
      </c>
    </row>
    <row r="790" spans="1:5" ht="30" x14ac:dyDescent="0.25">
      <c r="A790" s="5" t="s">
        <v>1596</v>
      </c>
      <c r="B790" s="15" t="s">
        <v>1597</v>
      </c>
      <c r="C790" s="20" t="s">
        <v>500</v>
      </c>
      <c r="D790" s="52">
        <v>3411.5390625</v>
      </c>
      <c r="E790" s="63">
        <v>3411.5390625</v>
      </c>
    </row>
    <row r="791" spans="1:5" ht="30" x14ac:dyDescent="0.25">
      <c r="A791" s="5" t="s">
        <v>1598</v>
      </c>
      <c r="B791" s="15" t="s">
        <v>1599</v>
      </c>
      <c r="C791" s="20" t="s">
        <v>212</v>
      </c>
      <c r="D791" s="57">
        <v>0.97963881492614746</v>
      </c>
      <c r="E791" s="68">
        <v>0.97963881492614746</v>
      </c>
    </row>
    <row r="792" spans="1:5" ht="45" x14ac:dyDescent="0.25">
      <c r="A792" s="5" t="s">
        <v>1600</v>
      </c>
      <c r="B792" s="15" t="s">
        <v>1601</v>
      </c>
      <c r="C792" s="20" t="s">
        <v>500</v>
      </c>
      <c r="D792" s="56">
        <v>661.6126708984375</v>
      </c>
      <c r="E792" s="67">
        <v>661.6126708984375</v>
      </c>
    </row>
    <row r="793" spans="1:5" ht="30" x14ac:dyDescent="0.25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 x14ac:dyDescent="0.25">
      <c r="A794" s="5" t="s">
        <v>1605</v>
      </c>
      <c r="B794" s="15" t="s">
        <v>1606</v>
      </c>
      <c r="C794" s="20" t="s">
        <v>61</v>
      </c>
      <c r="D794" s="50">
        <v>4.9813203811645508</v>
      </c>
      <c r="E794" s="61">
        <v>4.9813203811645508</v>
      </c>
    </row>
    <row r="795" spans="1:5" ht="30" x14ac:dyDescent="0.25">
      <c r="A795" s="5" t="s">
        <v>1607</v>
      </c>
      <c r="B795" s="15" t="s">
        <v>1608</v>
      </c>
      <c r="C795" s="20" t="s">
        <v>30</v>
      </c>
      <c r="D795" s="50">
        <v>1.0000016689300537</v>
      </c>
      <c r="E795" s="61">
        <v>1.0000016689300537</v>
      </c>
    </row>
    <row r="796" spans="1:5" ht="30" x14ac:dyDescent="0.25">
      <c r="A796" s="5" t="s">
        <v>1609</v>
      </c>
      <c r="B796" s="15" t="s">
        <v>1610</v>
      </c>
      <c r="C796" s="20" t="s">
        <v>120</v>
      </c>
      <c r="D796" s="51">
        <v>53.193241119384766</v>
      </c>
      <c r="E796" s="62">
        <v>53.193355560302734</v>
      </c>
    </row>
    <row r="797" spans="1:5" ht="30" x14ac:dyDescent="0.25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 x14ac:dyDescent="0.25">
      <c r="A798" s="5" t="s">
        <v>1613</v>
      </c>
      <c r="B798" s="15" t="s">
        <v>1614</v>
      </c>
      <c r="C798" s="20" t="s">
        <v>61</v>
      </c>
      <c r="D798" s="50">
        <v>4.9813203811645508</v>
      </c>
      <c r="E798" s="61">
        <v>4.9813203811645508</v>
      </c>
    </row>
    <row r="799" spans="1:5" ht="30" x14ac:dyDescent="0.25">
      <c r="A799" s="5" t="s">
        <v>1615</v>
      </c>
      <c r="B799" s="15" t="s">
        <v>1616</v>
      </c>
      <c r="C799" s="20" t="s">
        <v>30</v>
      </c>
      <c r="D799" s="50">
        <v>1.1111111640930176</v>
      </c>
      <c r="E799" s="61">
        <v>1.1111111640930176</v>
      </c>
    </row>
    <row r="800" spans="1:5" ht="30" x14ac:dyDescent="0.25">
      <c r="A800" s="5" t="s">
        <v>1617</v>
      </c>
      <c r="B800" s="15" t="s">
        <v>1618</v>
      </c>
      <c r="C800" s="20" t="s">
        <v>120</v>
      </c>
      <c r="D800" s="56">
        <v>306.83001708984375</v>
      </c>
      <c r="E800" s="67">
        <v>306.83001708984375</v>
      </c>
    </row>
    <row r="801" spans="1:5" ht="30" x14ac:dyDescent="0.25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 x14ac:dyDescent="0.25">
      <c r="A802" s="5" t="s">
        <v>1621</v>
      </c>
      <c r="B802" s="15" t="s">
        <v>1622</v>
      </c>
      <c r="C802" s="20" t="s">
        <v>61</v>
      </c>
      <c r="D802" s="50">
        <v>4.9813203811645508</v>
      </c>
      <c r="E802" s="61">
        <v>4.9813203811645508</v>
      </c>
    </row>
    <row r="803" spans="1:5" ht="30" x14ac:dyDescent="0.25">
      <c r="A803" s="5" t="s">
        <v>1623</v>
      </c>
      <c r="B803" s="15" t="s">
        <v>1624</v>
      </c>
      <c r="C803" s="20" t="s">
        <v>30</v>
      </c>
      <c r="D803" s="54">
        <v>0</v>
      </c>
      <c r="E803" s="65">
        <v>0</v>
      </c>
    </row>
    <row r="804" spans="1:5" ht="30" x14ac:dyDescent="0.25">
      <c r="A804" s="5" t="s">
        <v>1625</v>
      </c>
      <c r="B804" s="15" t="s">
        <v>1626</v>
      </c>
      <c r="C804" s="20" t="s">
        <v>120</v>
      </c>
      <c r="D804" s="54">
        <v>0</v>
      </c>
      <c r="E804" s="65">
        <v>0</v>
      </c>
    </row>
    <row r="805" spans="1:5" ht="30" x14ac:dyDescent="0.25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 x14ac:dyDescent="0.25">
      <c r="A806" s="5" t="s">
        <v>1629</v>
      </c>
      <c r="B806" s="15" t="s">
        <v>1630</v>
      </c>
      <c r="C806" s="20" t="s">
        <v>212</v>
      </c>
      <c r="D806" s="56">
        <v>526.3125</v>
      </c>
      <c r="E806" s="67">
        <v>526.3125</v>
      </c>
    </row>
    <row r="807" spans="1:5" ht="30" x14ac:dyDescent="0.25">
      <c r="A807" s="5" t="s">
        <v>1631</v>
      </c>
      <c r="B807" s="15" t="s">
        <v>1632</v>
      </c>
      <c r="C807" s="20" t="s">
        <v>38</v>
      </c>
      <c r="D807" s="56">
        <v>105.88661956787109</v>
      </c>
      <c r="E807" s="67">
        <v>105.88661956787109</v>
      </c>
    </row>
    <row r="808" spans="1:5" ht="30" x14ac:dyDescent="0.25">
      <c r="A808" s="5" t="s">
        <v>1633</v>
      </c>
      <c r="B808" s="15" t="s">
        <v>1634</v>
      </c>
      <c r="C808" s="20" t="s">
        <v>500</v>
      </c>
      <c r="D808" s="53">
        <v>1013.0433349609375</v>
      </c>
      <c r="E808" s="64">
        <v>1013.0433349609375</v>
      </c>
    </row>
    <row r="809" spans="1:5" ht="30" x14ac:dyDescent="0.25">
      <c r="A809" s="5" t="s">
        <v>1635</v>
      </c>
      <c r="B809" s="15" t="s">
        <v>1636</v>
      </c>
      <c r="C809" s="20" t="s">
        <v>30</v>
      </c>
      <c r="D809" s="56">
        <v>234.56053161621094</v>
      </c>
      <c r="E809" s="67">
        <v>234.56053161621094</v>
      </c>
    </row>
    <row r="810" spans="1:5" ht="30" x14ac:dyDescent="0.25">
      <c r="A810" s="5" t="s">
        <v>1637</v>
      </c>
      <c r="B810" s="15" t="s">
        <v>1638</v>
      </c>
      <c r="C810" s="20" t="s">
        <v>212</v>
      </c>
      <c r="D810" s="56">
        <v>526.3125</v>
      </c>
      <c r="E810" s="67">
        <v>526.3125</v>
      </c>
    </row>
    <row r="811" spans="1:5" ht="30" x14ac:dyDescent="0.25">
      <c r="A811" s="5" t="s">
        <v>1639</v>
      </c>
      <c r="B811" s="15" t="s">
        <v>1640</v>
      </c>
      <c r="C811" s="20" t="s">
        <v>38</v>
      </c>
      <c r="D811" s="56">
        <v>104.83824157714844</v>
      </c>
      <c r="E811" s="67">
        <v>104.83824157714844</v>
      </c>
    </row>
    <row r="812" spans="1:5" ht="30" x14ac:dyDescent="0.25">
      <c r="A812" s="5" t="s">
        <v>1641</v>
      </c>
      <c r="B812" s="15" t="s">
        <v>1642</v>
      </c>
      <c r="C812" s="20" t="s">
        <v>30</v>
      </c>
      <c r="D812" s="56">
        <v>314.49127197265625</v>
      </c>
      <c r="E812" s="67">
        <v>314.49127197265625</v>
      </c>
    </row>
    <row r="813" spans="1:5" ht="30" x14ac:dyDescent="0.25">
      <c r="A813" s="5" t="s">
        <v>1643</v>
      </c>
      <c r="B813" s="15" t="s">
        <v>1644</v>
      </c>
      <c r="C813" s="20" t="s">
        <v>500</v>
      </c>
      <c r="D813" s="53">
        <v>1428.5830078125</v>
      </c>
      <c r="E813" s="64">
        <v>1428.5830078125</v>
      </c>
    </row>
    <row r="814" spans="1:5" ht="30" x14ac:dyDescent="0.25">
      <c r="A814" s="5" t="s">
        <v>1645</v>
      </c>
      <c r="B814" s="15" t="s">
        <v>1646</v>
      </c>
      <c r="C814" s="20" t="s">
        <v>212</v>
      </c>
      <c r="D814" s="56">
        <v>840.29754638671875</v>
      </c>
      <c r="E814" s="67">
        <v>840.29730224609375</v>
      </c>
    </row>
    <row r="815" spans="1:5" ht="30" x14ac:dyDescent="0.25">
      <c r="A815" s="5" t="s">
        <v>1647</v>
      </c>
      <c r="B815" s="15" t="s">
        <v>1648</v>
      </c>
      <c r="C815" s="20" t="s">
        <v>212</v>
      </c>
      <c r="D815" s="50">
        <v>4.1167612075805664</v>
      </c>
      <c r="E815" s="61">
        <v>4.1167612075805664</v>
      </c>
    </row>
    <row r="816" spans="1:5" ht="30" x14ac:dyDescent="0.25">
      <c r="A816" s="5" t="s">
        <v>1649</v>
      </c>
      <c r="B816" s="15" t="s">
        <v>1650</v>
      </c>
      <c r="C816" s="20" t="s">
        <v>30</v>
      </c>
      <c r="D816" s="56">
        <v>570.322265625</v>
      </c>
      <c r="E816" s="67">
        <v>570.32220458984375</v>
      </c>
    </row>
    <row r="817" spans="1:5" ht="30" x14ac:dyDescent="0.25">
      <c r="A817" s="5" t="s">
        <v>1651</v>
      </c>
      <c r="B817" s="15" t="s">
        <v>1652</v>
      </c>
      <c r="C817" s="20" t="s">
        <v>30</v>
      </c>
      <c r="D817" s="56">
        <v>350.00802612304687</v>
      </c>
      <c r="E817" s="67">
        <v>350.00787353515625</v>
      </c>
    </row>
    <row r="818" spans="1:5" ht="30" x14ac:dyDescent="0.25">
      <c r="A818" s="5" t="s">
        <v>1653</v>
      </c>
      <c r="B818" s="15" t="s">
        <v>1654</v>
      </c>
      <c r="C818" s="20" t="s">
        <v>30</v>
      </c>
      <c r="D818" s="51">
        <v>51.093463897705078</v>
      </c>
      <c r="E818" s="62">
        <v>51.093463897705078</v>
      </c>
    </row>
    <row r="819" spans="1:5" ht="30" x14ac:dyDescent="0.25">
      <c r="A819" s="5" t="s">
        <v>1655</v>
      </c>
      <c r="B819" s="15" t="s">
        <v>1656</v>
      </c>
      <c r="C819" s="20" t="s">
        <v>212</v>
      </c>
      <c r="D819" s="54">
        <v>0</v>
      </c>
      <c r="E819" s="65">
        <v>0</v>
      </c>
    </row>
    <row r="820" spans="1:5" ht="30" x14ac:dyDescent="0.25">
      <c r="A820" s="5" t="s">
        <v>1657</v>
      </c>
      <c r="B820" s="15" t="s">
        <v>1658</v>
      </c>
      <c r="C820" s="20" t="s">
        <v>500</v>
      </c>
      <c r="D820" s="53">
        <v>1671.1695556640625</v>
      </c>
      <c r="E820" s="64">
        <v>1671.16845703125</v>
      </c>
    </row>
    <row r="821" spans="1:5" ht="45" x14ac:dyDescent="0.25">
      <c r="A821" s="5" t="s">
        <v>1659</v>
      </c>
      <c r="B821" s="15" t="s">
        <v>1660</v>
      </c>
      <c r="C821" s="20" t="s">
        <v>120</v>
      </c>
      <c r="D821" s="52">
        <v>60751.96484375</v>
      </c>
      <c r="E821" s="63">
        <v>60751.96484375</v>
      </c>
    </row>
    <row r="822" spans="1:5" ht="30" x14ac:dyDescent="0.25">
      <c r="A822" s="5" t="s">
        <v>1661</v>
      </c>
      <c r="B822" s="15" t="s">
        <v>1662</v>
      </c>
      <c r="C822" s="20" t="s">
        <v>120</v>
      </c>
      <c r="D822" s="54">
        <v>0</v>
      </c>
      <c r="E822" s="65">
        <v>0</v>
      </c>
    </row>
    <row r="823" spans="1:5" ht="30" x14ac:dyDescent="0.25">
      <c r="A823" s="5" t="s">
        <v>1663</v>
      </c>
      <c r="B823" s="15" t="s">
        <v>1664</v>
      </c>
      <c r="C823" s="20" t="s">
        <v>120</v>
      </c>
      <c r="D823" s="52">
        <v>60751.96484375</v>
      </c>
      <c r="E823" s="63">
        <v>60751.96484375</v>
      </c>
    </row>
    <row r="824" spans="1:5" ht="30" x14ac:dyDescent="0.25">
      <c r="A824" s="5" t="s">
        <v>1665</v>
      </c>
      <c r="B824" s="15" t="s">
        <v>1666</v>
      </c>
      <c r="C824" s="20" t="s">
        <v>120</v>
      </c>
      <c r="D824" s="56">
        <v>455.63970947265625</v>
      </c>
      <c r="E824" s="67">
        <v>455.63970947265625</v>
      </c>
    </row>
    <row r="825" spans="1:5" ht="30" x14ac:dyDescent="0.25">
      <c r="A825" s="5" t="s">
        <v>1667</v>
      </c>
      <c r="B825" s="15" t="s">
        <v>1668</v>
      </c>
      <c r="C825" s="20" t="s">
        <v>120</v>
      </c>
      <c r="D825" s="54">
        <v>0</v>
      </c>
      <c r="E825" s="65">
        <v>0</v>
      </c>
    </row>
    <row r="826" spans="1:5" ht="30" x14ac:dyDescent="0.25">
      <c r="A826" s="5" t="s">
        <v>1669</v>
      </c>
      <c r="B826" s="15" t="s">
        <v>1670</v>
      </c>
      <c r="C826" s="20" t="s">
        <v>61</v>
      </c>
      <c r="D826" s="50">
        <v>2.4906601905822754</v>
      </c>
      <c r="E826" s="61">
        <v>2.4906601905822754</v>
      </c>
    </row>
    <row r="827" spans="1:5" ht="30" x14ac:dyDescent="0.25">
      <c r="A827" s="5" t="s">
        <v>1671</v>
      </c>
      <c r="B827" s="15" t="s">
        <v>1672</v>
      </c>
      <c r="C827" s="20" t="s">
        <v>38</v>
      </c>
      <c r="D827" s="50">
        <v>1.0483789443969727</v>
      </c>
      <c r="E827" s="61">
        <v>1.0483789443969727</v>
      </c>
    </row>
    <row r="828" spans="1:5" ht="45" x14ac:dyDescent="0.25">
      <c r="A828" s="5" t="s">
        <v>1673</v>
      </c>
      <c r="B828" s="15" t="s">
        <v>1674</v>
      </c>
      <c r="C828" s="20" t="s">
        <v>33</v>
      </c>
      <c r="D828" s="51">
        <v>99.618110656738281</v>
      </c>
      <c r="E828" s="62">
        <v>99.618110656738281</v>
      </c>
    </row>
    <row r="829" spans="1:5" ht="45" x14ac:dyDescent="0.25">
      <c r="A829" s="5" t="s">
        <v>1675</v>
      </c>
      <c r="B829" s="15" t="s">
        <v>1676</v>
      </c>
      <c r="C829" s="20" t="s">
        <v>120</v>
      </c>
      <c r="D829" s="56">
        <v>602.39263916015625</v>
      </c>
      <c r="E829" s="67">
        <v>602.39239501953125</v>
      </c>
    </row>
    <row r="830" spans="1:5" ht="30" x14ac:dyDescent="0.25">
      <c r="A830" s="5" t="s">
        <v>1677</v>
      </c>
      <c r="B830" s="15" t="s">
        <v>1678</v>
      </c>
      <c r="C830" s="20" t="s">
        <v>38</v>
      </c>
      <c r="D830" s="57">
        <v>0.98686343431472778</v>
      </c>
      <c r="E830" s="68">
        <v>0.98686361312866211</v>
      </c>
    </row>
    <row r="831" spans="1:5" ht="45" x14ac:dyDescent="0.25">
      <c r="A831" s="5" t="s">
        <v>1679</v>
      </c>
      <c r="B831" s="15" t="s">
        <v>1680</v>
      </c>
      <c r="C831" s="20" t="s">
        <v>30</v>
      </c>
      <c r="D831" s="56">
        <v>138.448486328125</v>
      </c>
      <c r="E831" s="67">
        <v>138.44837951660156</v>
      </c>
    </row>
    <row r="832" spans="1:5" ht="45" x14ac:dyDescent="0.25">
      <c r="A832" s="5" t="s">
        <v>1681</v>
      </c>
      <c r="B832" s="15" t="s">
        <v>1682</v>
      </c>
      <c r="C832" s="20" t="s">
        <v>1683</v>
      </c>
      <c r="D832" s="52">
        <v>1098604.625</v>
      </c>
      <c r="E832" s="63">
        <v>1098604.125</v>
      </c>
    </row>
    <row r="833" spans="1:5" ht="30" x14ac:dyDescent="0.25">
      <c r="A833" s="5" t="s">
        <v>1684</v>
      </c>
      <c r="B833" s="15" t="s">
        <v>1685</v>
      </c>
      <c r="C833" s="20" t="s">
        <v>212</v>
      </c>
      <c r="D833" s="56">
        <v>919.31060791015625</v>
      </c>
      <c r="E833" s="67">
        <v>919.31060791015625</v>
      </c>
    </row>
    <row r="834" spans="1:5" ht="45" x14ac:dyDescent="0.25">
      <c r="A834" s="5" t="s">
        <v>1686</v>
      </c>
      <c r="B834" s="15" t="s">
        <v>1687</v>
      </c>
      <c r="C834" s="20" t="s">
        <v>212</v>
      </c>
      <c r="D834" s="50">
        <v>4.1167612075805664</v>
      </c>
      <c r="E834" s="61">
        <v>4.1167612075805664</v>
      </c>
    </row>
    <row r="835" spans="1:5" ht="30" x14ac:dyDescent="0.25">
      <c r="A835" s="5" t="s">
        <v>1688</v>
      </c>
      <c r="B835" s="15" t="s">
        <v>1689</v>
      </c>
      <c r="C835" s="20" t="s">
        <v>212</v>
      </c>
      <c r="D835" s="50">
        <v>4.1010398864746094</v>
      </c>
      <c r="E835" s="61">
        <v>4.1010398864746094</v>
      </c>
    </row>
    <row r="836" spans="1:5" ht="45" x14ac:dyDescent="0.25">
      <c r="A836" s="5" t="s">
        <v>1690</v>
      </c>
      <c r="B836" s="15" t="s">
        <v>1691</v>
      </c>
      <c r="C836" s="20" t="s">
        <v>212</v>
      </c>
      <c r="D836" s="57">
        <v>1.5721220523118973E-2</v>
      </c>
      <c r="E836" s="68">
        <v>1.5721220523118973E-2</v>
      </c>
    </row>
    <row r="837" spans="1:5" ht="45" x14ac:dyDescent="0.25">
      <c r="A837" s="5" t="s">
        <v>1692</v>
      </c>
      <c r="B837" s="15" t="s">
        <v>1693</v>
      </c>
      <c r="C837" s="20" t="s">
        <v>84</v>
      </c>
      <c r="D837" s="53">
        <v>2271.130859375</v>
      </c>
      <c r="E837" s="64">
        <v>2271.13134765625</v>
      </c>
    </row>
    <row r="838" spans="1:5" ht="45" x14ac:dyDescent="0.25">
      <c r="A838" s="5" t="s">
        <v>1694</v>
      </c>
      <c r="B838" s="15" t="s">
        <v>1695</v>
      </c>
      <c r="C838" s="20" t="s">
        <v>87</v>
      </c>
      <c r="D838" s="52">
        <v>6546.4443359375</v>
      </c>
      <c r="E838" s="63">
        <v>6546.4443359375</v>
      </c>
    </row>
    <row r="839" spans="1:5" ht="45" x14ac:dyDescent="0.25">
      <c r="A839" s="5" t="s">
        <v>1696</v>
      </c>
      <c r="B839" s="15" t="s">
        <v>1697</v>
      </c>
      <c r="C839" s="20" t="s">
        <v>84</v>
      </c>
      <c r="D839" s="50">
        <v>8.6730690002441406</v>
      </c>
      <c r="E839" s="61">
        <v>8.6730690002441406</v>
      </c>
    </row>
    <row r="840" spans="1:5" ht="45" x14ac:dyDescent="0.25">
      <c r="A840" s="5" t="s">
        <v>1698</v>
      </c>
      <c r="B840" s="15" t="s">
        <v>1699</v>
      </c>
      <c r="C840" s="20" t="s">
        <v>87</v>
      </c>
      <c r="D840" s="51">
        <v>24.999771118164063</v>
      </c>
      <c r="E840" s="62">
        <v>24.999771118164063</v>
      </c>
    </row>
    <row r="841" spans="1:5" ht="30" x14ac:dyDescent="0.25">
      <c r="A841" s="5" t="s">
        <v>1700</v>
      </c>
      <c r="B841" s="15" t="s">
        <v>1701</v>
      </c>
      <c r="C841" s="20" t="s">
        <v>61</v>
      </c>
      <c r="D841" s="50">
        <v>8.0946455001831055</v>
      </c>
      <c r="E841" s="61">
        <v>8.0946455001831055</v>
      </c>
    </row>
    <row r="842" spans="1:5" ht="30" x14ac:dyDescent="0.25">
      <c r="A842" s="5" t="s">
        <v>1702</v>
      </c>
      <c r="B842" s="15" t="s">
        <v>1703</v>
      </c>
      <c r="C842" s="20" t="s">
        <v>120</v>
      </c>
      <c r="D842" s="54">
        <v>0</v>
      </c>
      <c r="E842" s="65">
        <v>0</v>
      </c>
    </row>
    <row r="843" spans="1:5" ht="30" x14ac:dyDescent="0.25">
      <c r="A843" s="5" t="s">
        <v>1704</v>
      </c>
      <c r="B843" s="15" t="s">
        <v>1705</v>
      </c>
      <c r="C843" s="20" t="s">
        <v>90</v>
      </c>
      <c r="D843" s="50">
        <v>1.2165929079055786</v>
      </c>
      <c r="E843" s="61">
        <v>1.2165923118591309</v>
      </c>
    </row>
    <row r="844" spans="1:5" x14ac:dyDescent="0.2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 x14ac:dyDescent="0.25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 x14ac:dyDescent="0.25">
      <c r="A846" s="5" t="s">
        <v>1711</v>
      </c>
      <c r="B846" s="15" t="s">
        <v>1712</v>
      </c>
      <c r="C846" s="20"/>
      <c r="D846" s="50">
        <v>1</v>
      </c>
      <c r="E846" s="61">
        <v>1</v>
      </c>
    </row>
    <row r="847" spans="1:5" ht="30" x14ac:dyDescent="0.25">
      <c r="A847" s="5" t="s">
        <v>1713</v>
      </c>
      <c r="B847" s="15" t="s">
        <v>117</v>
      </c>
      <c r="C847" s="20"/>
      <c r="D847" s="50">
        <v>1</v>
      </c>
      <c r="E847" s="61">
        <v>1</v>
      </c>
    </row>
    <row r="848" spans="1:5" ht="30" x14ac:dyDescent="0.25">
      <c r="A848" s="5" t="s">
        <v>1714</v>
      </c>
      <c r="B848" s="15" t="s">
        <v>1715</v>
      </c>
      <c r="C848" s="20" t="s">
        <v>120</v>
      </c>
      <c r="D848" s="53">
        <v>1483.0889892578125</v>
      </c>
      <c r="E848" s="64">
        <v>1483.1268310546875</v>
      </c>
    </row>
    <row r="849" spans="1:5" ht="30" x14ac:dyDescent="0.25">
      <c r="A849" s="5" t="s">
        <v>1716</v>
      </c>
      <c r="B849" s="15" t="s">
        <v>1717</v>
      </c>
      <c r="C849" s="20" t="s">
        <v>120</v>
      </c>
      <c r="D849" s="53">
        <v>1483.0889892578125</v>
      </c>
      <c r="E849" s="64">
        <v>1483.1268310546875</v>
      </c>
    </row>
    <row r="850" spans="1:5" ht="30" x14ac:dyDescent="0.25">
      <c r="A850" s="5" t="s">
        <v>1718</v>
      </c>
      <c r="B850" s="15" t="s">
        <v>1719</v>
      </c>
      <c r="C850" s="20" t="s">
        <v>120</v>
      </c>
      <c r="D850" s="53">
        <v>1468.258056640625</v>
      </c>
      <c r="E850" s="64">
        <v>1468.2955322265625</v>
      </c>
    </row>
    <row r="851" spans="1:5" ht="30" x14ac:dyDescent="0.25">
      <c r="A851" s="5" t="s">
        <v>1720</v>
      </c>
      <c r="B851" s="15" t="s">
        <v>1721</v>
      </c>
      <c r="C851" s="20" t="s">
        <v>127</v>
      </c>
      <c r="D851" s="56">
        <v>308.43417358398437</v>
      </c>
      <c r="E851" s="67">
        <v>308.43402099609375</v>
      </c>
    </row>
    <row r="852" spans="1:5" ht="30" x14ac:dyDescent="0.25">
      <c r="A852" s="5" t="s">
        <v>1722</v>
      </c>
      <c r="B852" s="15" t="s">
        <v>1723</v>
      </c>
      <c r="C852" s="20" t="s">
        <v>61</v>
      </c>
      <c r="D852" s="51">
        <v>38.605178833007812</v>
      </c>
      <c r="E852" s="62">
        <v>38.605178833007812</v>
      </c>
    </row>
    <row r="853" spans="1:5" ht="30" x14ac:dyDescent="0.25">
      <c r="A853" s="5" t="s">
        <v>1724</v>
      </c>
      <c r="B853" s="15" t="s">
        <v>1725</v>
      </c>
      <c r="C853" s="20" t="s">
        <v>61</v>
      </c>
      <c r="D853" s="51">
        <v>38.605178833007812</v>
      </c>
      <c r="E853" s="62">
        <v>38.605178833007812</v>
      </c>
    </row>
    <row r="854" spans="1:5" ht="30" x14ac:dyDescent="0.25">
      <c r="A854" s="5" t="s">
        <v>1726</v>
      </c>
      <c r="B854" s="15" t="s">
        <v>1727</v>
      </c>
      <c r="C854" s="20" t="s">
        <v>33</v>
      </c>
      <c r="D854" s="51">
        <v>79.999992370605469</v>
      </c>
      <c r="E854" s="62">
        <v>79.999992370605469</v>
      </c>
    </row>
    <row r="855" spans="1:5" ht="30" x14ac:dyDescent="0.25">
      <c r="A855" s="5" t="s">
        <v>1728</v>
      </c>
      <c r="B855" s="15" t="s">
        <v>1729</v>
      </c>
      <c r="C855" s="20" t="s">
        <v>33</v>
      </c>
      <c r="D855" s="51">
        <v>80.105934143066406</v>
      </c>
      <c r="E855" s="62">
        <v>80.103958129882813</v>
      </c>
    </row>
    <row r="856" spans="1:5" x14ac:dyDescent="0.25">
      <c r="A856" s="5" t="s">
        <v>1730</v>
      </c>
      <c r="B856" s="15" t="s">
        <v>111</v>
      </c>
      <c r="C856" s="20"/>
      <c r="D856" s="53">
        <v>1200</v>
      </c>
      <c r="E856" s="64">
        <v>1200</v>
      </c>
    </row>
    <row r="857" spans="1:5" ht="30" x14ac:dyDescent="0.25">
      <c r="A857" s="5" t="s">
        <v>1731</v>
      </c>
      <c r="B857" s="15" t="s">
        <v>1732</v>
      </c>
      <c r="C857" s="20" t="s">
        <v>120</v>
      </c>
      <c r="D857" s="51">
        <v>14.830875396728516</v>
      </c>
      <c r="E857" s="62">
        <v>14.831254005432129</v>
      </c>
    </row>
    <row r="858" spans="1:5" ht="30" x14ac:dyDescent="0.25">
      <c r="A858" s="5" t="s">
        <v>1733</v>
      </c>
      <c r="B858" s="15" t="s">
        <v>115</v>
      </c>
      <c r="C858" s="20" t="s">
        <v>33</v>
      </c>
      <c r="D858" s="51">
        <v>98.999992370605469</v>
      </c>
      <c r="E858" s="62">
        <v>98.999992370605469</v>
      </c>
    </row>
    <row r="859" spans="1:5" x14ac:dyDescent="0.2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 x14ac:dyDescent="0.25">
      <c r="A860" s="5" t="s">
        <v>1737</v>
      </c>
      <c r="B860" s="15" t="s">
        <v>1738</v>
      </c>
      <c r="C860" s="20" t="s">
        <v>120</v>
      </c>
      <c r="D860" s="53">
        <v>1610.589111328125</v>
      </c>
      <c r="E860" s="64">
        <v>1610.630126953125</v>
      </c>
    </row>
    <row r="861" spans="1:5" ht="30" x14ac:dyDescent="0.25">
      <c r="A861" s="5" t="s">
        <v>1739</v>
      </c>
      <c r="B861" s="15" t="s">
        <v>1740</v>
      </c>
      <c r="C861" s="20" t="s">
        <v>33</v>
      </c>
      <c r="D861" s="51">
        <v>96.704292297363281</v>
      </c>
      <c r="E861" s="62">
        <v>96.704299926757812</v>
      </c>
    </row>
    <row r="862" spans="1:5" ht="30" x14ac:dyDescent="0.25">
      <c r="A862" s="5" t="s">
        <v>130</v>
      </c>
      <c r="B862" s="15" t="s">
        <v>1741</v>
      </c>
      <c r="C862" s="20"/>
      <c r="D862" s="50">
        <v>1.0499999523162842</v>
      </c>
      <c r="E862" s="61">
        <v>1.0499999523162842</v>
      </c>
    </row>
    <row r="863" spans="1:5" ht="30" x14ac:dyDescent="0.25">
      <c r="A863" s="5" t="s">
        <v>1742</v>
      </c>
      <c r="B863" s="15" t="s">
        <v>1743</v>
      </c>
      <c r="C863" s="20"/>
      <c r="D863" s="50">
        <v>1</v>
      </c>
      <c r="E863" s="61">
        <v>1</v>
      </c>
    </row>
    <row r="864" spans="1:5" ht="30" x14ac:dyDescent="0.25">
      <c r="A864" s="5" t="s">
        <v>1744</v>
      </c>
      <c r="B864" s="15" t="s">
        <v>1745</v>
      </c>
      <c r="C864" s="20" t="s">
        <v>120</v>
      </c>
      <c r="D864" s="53">
        <v>1533.8944091796875</v>
      </c>
      <c r="E864" s="64">
        <v>1533.9334716796875</v>
      </c>
    </row>
    <row r="865" spans="1:5" ht="30" x14ac:dyDescent="0.25">
      <c r="A865" s="5" t="s">
        <v>1746</v>
      </c>
      <c r="B865" s="15" t="s">
        <v>1747</v>
      </c>
      <c r="C865" s="20" t="s">
        <v>120</v>
      </c>
      <c r="D865" s="53">
        <v>1483.0889892578125</v>
      </c>
      <c r="E865" s="64">
        <v>1483.1268310546875</v>
      </c>
    </row>
    <row r="866" spans="1:5" ht="30" x14ac:dyDescent="0.25">
      <c r="A866" s="5" t="s">
        <v>1748</v>
      </c>
      <c r="B866" s="15" t="s">
        <v>1749</v>
      </c>
      <c r="C866" s="20" t="s">
        <v>33</v>
      </c>
      <c r="D866" s="51">
        <v>96.687820434570313</v>
      </c>
      <c r="E866" s="62">
        <v>96.687820434570313</v>
      </c>
    </row>
    <row r="867" spans="1:5" ht="30" x14ac:dyDescent="0.25">
      <c r="A867" s="5" t="s">
        <v>1750</v>
      </c>
      <c r="B867" s="15" t="s">
        <v>1751</v>
      </c>
      <c r="C867" s="20" t="s">
        <v>120</v>
      </c>
      <c r="D867" s="51">
        <v>50.805446624755859</v>
      </c>
      <c r="E867" s="62">
        <v>50.806648254394531</v>
      </c>
    </row>
    <row r="868" spans="1:5" ht="30" x14ac:dyDescent="0.25">
      <c r="A868" s="5" t="s">
        <v>1752</v>
      </c>
      <c r="B868" s="15" t="s">
        <v>1753</v>
      </c>
      <c r="C868" s="20" t="s">
        <v>120</v>
      </c>
      <c r="D868" s="53">
        <v>1557.2432861328125</v>
      </c>
      <c r="E868" s="64">
        <v>1557.282958984375</v>
      </c>
    </row>
    <row r="869" spans="1:5" ht="30" x14ac:dyDescent="0.25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 x14ac:dyDescent="0.25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 x14ac:dyDescent="0.25">
      <c r="A871" s="5" t="s">
        <v>1758</v>
      </c>
      <c r="B871" s="15" t="s">
        <v>1759</v>
      </c>
      <c r="C871" s="20"/>
      <c r="D871" s="50">
        <v>1</v>
      </c>
      <c r="E871" s="61">
        <v>1</v>
      </c>
    </row>
    <row r="872" spans="1:5" ht="30" x14ac:dyDescent="0.25">
      <c r="A872" s="5" t="s">
        <v>1760</v>
      </c>
      <c r="B872" s="15" t="s">
        <v>147</v>
      </c>
      <c r="C872" s="20"/>
      <c r="D872" s="50">
        <v>1</v>
      </c>
      <c r="E872" s="61">
        <v>1</v>
      </c>
    </row>
    <row r="873" spans="1:5" ht="30" x14ac:dyDescent="0.25">
      <c r="A873" s="5" t="s">
        <v>1761</v>
      </c>
      <c r="B873" s="15" t="s">
        <v>1762</v>
      </c>
      <c r="C873" s="20" t="s">
        <v>120</v>
      </c>
      <c r="D873" s="51">
        <v>66.67510986328125</v>
      </c>
      <c r="E873" s="62">
        <v>66.67510986328125</v>
      </c>
    </row>
    <row r="874" spans="1:5" ht="30" x14ac:dyDescent="0.25">
      <c r="A874" s="5" t="s">
        <v>1763</v>
      </c>
      <c r="B874" s="15" t="s">
        <v>1764</v>
      </c>
      <c r="C874" s="20" t="s">
        <v>120</v>
      </c>
      <c r="D874" s="51">
        <v>66.67510986328125</v>
      </c>
      <c r="E874" s="62">
        <v>66.67510986328125</v>
      </c>
    </row>
    <row r="875" spans="1:5" ht="30" x14ac:dyDescent="0.25">
      <c r="A875" s="5" t="s">
        <v>1765</v>
      </c>
      <c r="B875" s="15" t="s">
        <v>1766</v>
      </c>
      <c r="C875" s="20" t="s">
        <v>120</v>
      </c>
      <c r="D875" s="51">
        <v>66.00836181640625</v>
      </c>
      <c r="E875" s="62">
        <v>66.00836181640625</v>
      </c>
    </row>
    <row r="876" spans="1:5" ht="30" x14ac:dyDescent="0.25">
      <c r="A876" s="5" t="s">
        <v>1767</v>
      </c>
      <c r="B876" s="15" t="s">
        <v>1768</v>
      </c>
      <c r="C876" s="20" t="s">
        <v>127</v>
      </c>
      <c r="D876" s="56">
        <v>149.54002380371094</v>
      </c>
      <c r="E876" s="67">
        <v>149.54002380371094</v>
      </c>
    </row>
    <row r="877" spans="1:5" ht="30" x14ac:dyDescent="0.25">
      <c r="A877" s="5" t="s">
        <v>1769</v>
      </c>
      <c r="B877" s="15" t="s">
        <v>1770</v>
      </c>
      <c r="C877" s="20" t="s">
        <v>61</v>
      </c>
      <c r="D877" s="50">
        <v>3.5333571434020996</v>
      </c>
      <c r="E877" s="61">
        <v>3.5335543155670166</v>
      </c>
    </row>
    <row r="878" spans="1:5" ht="30" x14ac:dyDescent="0.25">
      <c r="A878" s="5" t="s">
        <v>1771</v>
      </c>
      <c r="B878" s="15" t="s">
        <v>1772</v>
      </c>
      <c r="C878" s="20" t="s">
        <v>61</v>
      </c>
      <c r="D878" s="50">
        <v>3.5333571434020996</v>
      </c>
      <c r="E878" s="61">
        <v>3.5335543155670166</v>
      </c>
    </row>
    <row r="879" spans="1:5" ht="30" x14ac:dyDescent="0.25">
      <c r="A879" s="5" t="s">
        <v>1773</v>
      </c>
      <c r="B879" s="15" t="s">
        <v>1774</v>
      </c>
      <c r="C879" s="20" t="s">
        <v>33</v>
      </c>
      <c r="D879" s="51">
        <v>79.999992370605469</v>
      </c>
      <c r="E879" s="62">
        <v>79.999992370605469</v>
      </c>
    </row>
    <row r="880" spans="1:5" ht="30" x14ac:dyDescent="0.25">
      <c r="A880" s="5" t="s">
        <v>1775</v>
      </c>
      <c r="B880" s="15" t="s">
        <v>1776</v>
      </c>
      <c r="C880" s="20" t="s">
        <v>33</v>
      </c>
      <c r="D880" s="51">
        <v>80.023246765136719</v>
      </c>
      <c r="E880" s="62">
        <v>80.027732849121094</v>
      </c>
    </row>
    <row r="881" spans="1:5" ht="30" x14ac:dyDescent="0.25">
      <c r="A881" s="5" t="s">
        <v>1777</v>
      </c>
      <c r="B881" s="15" t="s">
        <v>141</v>
      </c>
      <c r="C881" s="20"/>
      <c r="D881" s="53">
        <v>1200</v>
      </c>
      <c r="E881" s="64">
        <v>1200</v>
      </c>
    </row>
    <row r="882" spans="1:5" ht="30" x14ac:dyDescent="0.25">
      <c r="A882" s="5" t="s">
        <v>1778</v>
      </c>
      <c r="B882" s="15" t="s">
        <v>1779</v>
      </c>
      <c r="C882" s="20" t="s">
        <v>120</v>
      </c>
      <c r="D882" s="57">
        <v>0.66675049066543579</v>
      </c>
      <c r="E882" s="68">
        <v>0.66675049066543579</v>
      </c>
    </row>
    <row r="883" spans="1:5" ht="30" x14ac:dyDescent="0.25">
      <c r="A883" s="5" t="s">
        <v>1780</v>
      </c>
      <c r="B883" s="15" t="s">
        <v>145</v>
      </c>
      <c r="C883" s="20" t="s">
        <v>33</v>
      </c>
      <c r="D883" s="51">
        <v>99.000007629394531</v>
      </c>
      <c r="E883" s="62">
        <v>99.000007629394531</v>
      </c>
    </row>
    <row r="884" spans="1:5" ht="30" x14ac:dyDescent="0.25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 x14ac:dyDescent="0.25">
      <c r="A885" s="5" t="s">
        <v>1783</v>
      </c>
      <c r="B885" s="15" t="s">
        <v>1784</v>
      </c>
      <c r="C885" s="20" t="s">
        <v>120</v>
      </c>
      <c r="D885" s="51">
        <v>74.353538513183594</v>
      </c>
      <c r="E885" s="62">
        <v>74.353538513183594</v>
      </c>
    </row>
    <row r="886" spans="1:5" ht="30" x14ac:dyDescent="0.25">
      <c r="A886" s="5" t="s">
        <v>1785</v>
      </c>
      <c r="B886" s="15" t="s">
        <v>1786</v>
      </c>
      <c r="C886" s="20" t="s">
        <v>33</v>
      </c>
      <c r="D886" s="51">
        <v>94.185806274414063</v>
      </c>
      <c r="E886" s="62">
        <v>94.185806274414063</v>
      </c>
    </row>
    <row r="887" spans="1:5" ht="30" x14ac:dyDescent="0.25">
      <c r="A887" s="5" t="s">
        <v>158</v>
      </c>
      <c r="B887" s="15" t="s">
        <v>1787</v>
      </c>
      <c r="C887" s="20"/>
      <c r="D887" s="50">
        <v>1.0499999523162842</v>
      </c>
      <c r="E887" s="61">
        <v>1.0499999523162842</v>
      </c>
    </row>
    <row r="888" spans="1:5" ht="30" x14ac:dyDescent="0.25">
      <c r="A888" s="5" t="s">
        <v>1788</v>
      </c>
      <c r="B888" s="15" t="s">
        <v>1789</v>
      </c>
      <c r="C888" s="20"/>
      <c r="D888" s="50">
        <v>1</v>
      </c>
      <c r="E888" s="61">
        <v>1</v>
      </c>
    </row>
    <row r="889" spans="1:5" ht="30" x14ac:dyDescent="0.25">
      <c r="A889" s="5" t="s">
        <v>1790</v>
      </c>
      <c r="B889" s="15" t="s">
        <v>1791</v>
      </c>
      <c r="C889" s="20" t="s">
        <v>120</v>
      </c>
      <c r="D889" s="51">
        <v>70.812896728515625</v>
      </c>
      <c r="E889" s="62">
        <v>70.812896728515625</v>
      </c>
    </row>
    <row r="890" spans="1:5" ht="30" x14ac:dyDescent="0.25">
      <c r="A890" s="5" t="s">
        <v>1792</v>
      </c>
      <c r="B890" s="15" t="s">
        <v>1793</v>
      </c>
      <c r="C890" s="20" t="s">
        <v>120</v>
      </c>
      <c r="D890" s="51">
        <v>66.67510986328125</v>
      </c>
      <c r="E890" s="62">
        <v>66.67510986328125</v>
      </c>
    </row>
    <row r="891" spans="1:5" ht="30" x14ac:dyDescent="0.25">
      <c r="A891" s="5" t="s">
        <v>1794</v>
      </c>
      <c r="B891" s="15" t="s">
        <v>1795</v>
      </c>
      <c r="C891" s="20" t="s">
        <v>33</v>
      </c>
      <c r="D891" s="51">
        <v>94.156730651855469</v>
      </c>
      <c r="E891" s="62">
        <v>94.156730651855469</v>
      </c>
    </row>
    <row r="892" spans="1:5" ht="30" x14ac:dyDescent="0.25">
      <c r="A892" s="5" t="s">
        <v>1796</v>
      </c>
      <c r="B892" s="15" t="s">
        <v>1797</v>
      </c>
      <c r="C892" s="20" t="s">
        <v>120</v>
      </c>
      <c r="D892" s="50">
        <v>4.1377859115600586</v>
      </c>
      <c r="E892" s="61">
        <v>4.1377859115600586</v>
      </c>
    </row>
    <row r="893" spans="1:5" ht="30" x14ac:dyDescent="0.25">
      <c r="A893" s="5" t="s">
        <v>1798</v>
      </c>
      <c r="B893" s="15" t="s">
        <v>1799</v>
      </c>
      <c r="C893" s="20" t="s">
        <v>120</v>
      </c>
      <c r="D893" s="51">
        <v>70.008865356445312</v>
      </c>
      <c r="E893" s="62">
        <v>70.008865356445312</v>
      </c>
    </row>
    <row r="894" spans="1:5" ht="30" x14ac:dyDescent="0.25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 x14ac:dyDescent="0.25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 x14ac:dyDescent="0.25">
      <c r="A896" s="5" t="s">
        <v>1804</v>
      </c>
      <c r="B896" s="15" t="s">
        <v>1805</v>
      </c>
      <c r="C896" s="20"/>
      <c r="D896" s="50">
        <v>1</v>
      </c>
      <c r="E896" s="61">
        <v>1</v>
      </c>
    </row>
    <row r="897" spans="1:5" ht="30" x14ac:dyDescent="0.25">
      <c r="A897" s="5" t="s">
        <v>1806</v>
      </c>
      <c r="B897" s="15" t="s">
        <v>175</v>
      </c>
      <c r="C897" s="20"/>
      <c r="D897" s="50">
        <v>1</v>
      </c>
      <c r="E897" s="61">
        <v>1</v>
      </c>
    </row>
    <row r="898" spans="1:5" ht="30" x14ac:dyDescent="0.25">
      <c r="A898" s="5" t="s">
        <v>1807</v>
      </c>
      <c r="B898" s="15" t="s">
        <v>1808</v>
      </c>
      <c r="C898" s="20" t="s">
        <v>120</v>
      </c>
      <c r="D898" s="56">
        <v>126.70722198486328</v>
      </c>
      <c r="E898" s="67">
        <v>126.70749664306641</v>
      </c>
    </row>
    <row r="899" spans="1:5" ht="30" x14ac:dyDescent="0.25">
      <c r="A899" s="5" t="s">
        <v>1809</v>
      </c>
      <c r="B899" s="15" t="s">
        <v>1810</v>
      </c>
      <c r="C899" s="20" t="s">
        <v>120</v>
      </c>
      <c r="D899" s="56">
        <v>126.70722198486328</v>
      </c>
      <c r="E899" s="67">
        <v>126.70749664306641</v>
      </c>
    </row>
    <row r="900" spans="1:5" ht="30" x14ac:dyDescent="0.25">
      <c r="A900" s="5" t="s">
        <v>1811</v>
      </c>
      <c r="B900" s="15" t="s">
        <v>1812</v>
      </c>
      <c r="C900" s="20" t="s">
        <v>120</v>
      </c>
      <c r="D900" s="56">
        <v>125.44014739990234</v>
      </c>
      <c r="E900" s="67">
        <v>125.44042205810547</v>
      </c>
    </row>
    <row r="901" spans="1:5" ht="30" x14ac:dyDescent="0.25">
      <c r="A901" s="5" t="s">
        <v>1813</v>
      </c>
      <c r="B901" s="15" t="s">
        <v>1814</v>
      </c>
      <c r="C901" s="20" t="s">
        <v>127</v>
      </c>
      <c r="D901" s="51">
        <v>40.582645416259766</v>
      </c>
      <c r="E901" s="62">
        <v>40.582733154296875</v>
      </c>
    </row>
    <row r="902" spans="1:5" ht="30" x14ac:dyDescent="0.25">
      <c r="A902" s="5" t="s">
        <v>1815</v>
      </c>
      <c r="B902" s="15" t="s">
        <v>1816</v>
      </c>
      <c r="C902" s="20" t="s">
        <v>61</v>
      </c>
      <c r="D902" s="51">
        <v>24.90655517578125</v>
      </c>
      <c r="E902" s="62">
        <v>24.90655517578125</v>
      </c>
    </row>
    <row r="903" spans="1:5" ht="30" x14ac:dyDescent="0.25">
      <c r="A903" s="5" t="s">
        <v>1817</v>
      </c>
      <c r="B903" s="15" t="s">
        <v>1818</v>
      </c>
      <c r="C903" s="20" t="s">
        <v>61</v>
      </c>
      <c r="D903" s="51">
        <v>24.906553268432617</v>
      </c>
      <c r="E903" s="62">
        <v>24.906553268432617</v>
      </c>
    </row>
    <row r="904" spans="1:5" ht="30" x14ac:dyDescent="0.25">
      <c r="A904" s="5" t="s">
        <v>1819</v>
      </c>
      <c r="B904" s="15" t="s">
        <v>1820</v>
      </c>
      <c r="C904" s="20" t="s">
        <v>33</v>
      </c>
      <c r="D904" s="51">
        <v>79.999992370605469</v>
      </c>
      <c r="E904" s="62">
        <v>79.999992370605469</v>
      </c>
    </row>
    <row r="905" spans="1:5" ht="30" x14ac:dyDescent="0.25">
      <c r="A905" s="5" t="s">
        <v>1821</v>
      </c>
      <c r="B905" s="15" t="s">
        <v>1822</v>
      </c>
      <c r="C905" s="20" t="s">
        <v>33</v>
      </c>
      <c r="D905" s="51">
        <v>80.064254760742188</v>
      </c>
      <c r="E905" s="62">
        <v>80.064254760742188</v>
      </c>
    </row>
    <row r="906" spans="1:5" ht="30" x14ac:dyDescent="0.25">
      <c r="A906" s="5" t="s">
        <v>1823</v>
      </c>
      <c r="B906" s="15" t="s">
        <v>169</v>
      </c>
      <c r="C906" s="20"/>
      <c r="D906" s="53">
        <v>1200</v>
      </c>
      <c r="E906" s="64">
        <v>1200</v>
      </c>
    </row>
    <row r="907" spans="1:5" ht="30" x14ac:dyDescent="0.25">
      <c r="A907" s="5" t="s">
        <v>1824</v>
      </c>
      <c r="B907" s="15" t="s">
        <v>1825</v>
      </c>
      <c r="C907" s="20" t="s">
        <v>120</v>
      </c>
      <c r="D907" s="50">
        <v>1.267071008682251</v>
      </c>
      <c r="E907" s="61">
        <v>1.2670737504959106</v>
      </c>
    </row>
    <row r="908" spans="1:5" ht="30" x14ac:dyDescent="0.25">
      <c r="A908" s="5" t="s">
        <v>1826</v>
      </c>
      <c r="B908" s="15" t="s">
        <v>173</v>
      </c>
      <c r="C908" s="20" t="s">
        <v>33</v>
      </c>
      <c r="D908" s="51">
        <v>99</v>
      </c>
      <c r="E908" s="62">
        <v>99</v>
      </c>
    </row>
    <row r="909" spans="1:5" ht="30" x14ac:dyDescent="0.25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 x14ac:dyDescent="0.25">
      <c r="A910" s="5" t="s">
        <v>1829</v>
      </c>
      <c r="B910" s="15" t="s">
        <v>1830</v>
      </c>
      <c r="C910" s="20" t="s">
        <v>120</v>
      </c>
      <c r="D910" s="56">
        <v>140.1746826171875</v>
      </c>
      <c r="E910" s="67">
        <v>140.17498779296875</v>
      </c>
    </row>
    <row r="911" spans="1:5" ht="30" x14ac:dyDescent="0.25">
      <c r="A911" s="5" t="s">
        <v>1831</v>
      </c>
      <c r="B911" s="15" t="s">
        <v>1832</v>
      </c>
      <c r="C911" s="20" t="s">
        <v>33</v>
      </c>
      <c r="D911" s="51">
        <v>94.937301635742188</v>
      </c>
      <c r="E911" s="62">
        <v>94.937301635742188</v>
      </c>
    </row>
    <row r="912" spans="1:5" ht="30" x14ac:dyDescent="0.25">
      <c r="A912" s="5" t="s">
        <v>186</v>
      </c>
      <c r="B912" s="15" t="s">
        <v>1833</v>
      </c>
      <c r="C912" s="20"/>
      <c r="D912" s="50">
        <v>1.0499999523162842</v>
      </c>
      <c r="E912" s="61">
        <v>1.0499999523162842</v>
      </c>
    </row>
    <row r="913" spans="1:5" ht="30" x14ac:dyDescent="0.25">
      <c r="A913" s="5" t="s">
        <v>1834</v>
      </c>
      <c r="B913" s="15" t="s">
        <v>1835</v>
      </c>
      <c r="C913" s="20"/>
      <c r="D913" s="50">
        <v>1</v>
      </c>
      <c r="E913" s="61">
        <v>1</v>
      </c>
    </row>
    <row r="914" spans="1:5" ht="30" x14ac:dyDescent="0.25">
      <c r="A914" s="5" t="s">
        <v>1836</v>
      </c>
      <c r="B914" s="15" t="s">
        <v>1837</v>
      </c>
      <c r="C914" s="20" t="s">
        <v>120</v>
      </c>
      <c r="D914" s="56">
        <v>133.49971008300781</v>
      </c>
      <c r="E914" s="67">
        <v>133.5</v>
      </c>
    </row>
    <row r="915" spans="1:5" ht="30" x14ac:dyDescent="0.25">
      <c r="A915" s="5" t="s">
        <v>1838</v>
      </c>
      <c r="B915" s="15" t="s">
        <v>1839</v>
      </c>
      <c r="C915" s="20" t="s">
        <v>120</v>
      </c>
      <c r="D915" s="56">
        <v>126.70722198486328</v>
      </c>
      <c r="E915" s="67">
        <v>126.70749664306641</v>
      </c>
    </row>
    <row r="916" spans="1:5" ht="30" x14ac:dyDescent="0.25">
      <c r="A916" s="5" t="s">
        <v>1840</v>
      </c>
      <c r="B916" s="15" t="s">
        <v>1841</v>
      </c>
      <c r="C916" s="20" t="s">
        <v>33</v>
      </c>
      <c r="D916" s="51">
        <v>94.911979675292969</v>
      </c>
      <c r="E916" s="62">
        <v>94.911979675292969</v>
      </c>
    </row>
    <row r="917" spans="1:5" ht="30" x14ac:dyDescent="0.25">
      <c r="A917" s="5" t="s">
        <v>1842</v>
      </c>
      <c r="B917" s="15" t="s">
        <v>1843</v>
      </c>
      <c r="C917" s="20" t="s">
        <v>120</v>
      </c>
      <c r="D917" s="50">
        <v>6.7924818992614746</v>
      </c>
      <c r="E917" s="61">
        <v>6.7924971580505371</v>
      </c>
    </row>
    <row r="918" spans="1:5" ht="30" x14ac:dyDescent="0.25">
      <c r="A918" s="5" t="s">
        <v>1844</v>
      </c>
      <c r="B918" s="15" t="s">
        <v>1845</v>
      </c>
      <c r="C918" s="20" t="s">
        <v>120</v>
      </c>
      <c r="D918" s="56">
        <v>133.04257202148437</v>
      </c>
      <c r="E918" s="67">
        <v>133.04286193847656</v>
      </c>
    </row>
    <row r="919" spans="1:5" x14ac:dyDescent="0.2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 x14ac:dyDescent="0.25">
      <c r="A920" s="5" t="s">
        <v>1848</v>
      </c>
      <c r="B920" s="15" t="s">
        <v>1849</v>
      </c>
      <c r="C920" s="20" t="s">
        <v>120</v>
      </c>
      <c r="D920" s="52">
        <v>17850.46875</v>
      </c>
      <c r="E920" s="63">
        <v>17850.46875</v>
      </c>
    </row>
    <row r="921" spans="1:5" ht="30" x14ac:dyDescent="0.25">
      <c r="A921" s="5" t="s">
        <v>1850</v>
      </c>
      <c r="B921" s="15" t="s">
        <v>1851</v>
      </c>
      <c r="C921" s="20" t="s">
        <v>38</v>
      </c>
      <c r="D921" s="51">
        <v>31.333324432373047</v>
      </c>
      <c r="E921" s="62">
        <v>31.333324432373047</v>
      </c>
    </row>
    <row r="922" spans="1:5" ht="30" x14ac:dyDescent="0.25">
      <c r="A922" s="5" t="s">
        <v>1852</v>
      </c>
      <c r="B922" s="15" t="s">
        <v>1853</v>
      </c>
      <c r="C922" s="20" t="s">
        <v>30</v>
      </c>
      <c r="D922" s="56">
        <v>236.28218078613281</v>
      </c>
      <c r="E922" s="67">
        <v>236.28218078613281</v>
      </c>
    </row>
    <row r="923" spans="1:5" ht="30" x14ac:dyDescent="0.25">
      <c r="A923" s="5" t="s">
        <v>1854</v>
      </c>
      <c r="B923" s="15" t="s">
        <v>1855</v>
      </c>
      <c r="C923" s="20" t="s">
        <v>30</v>
      </c>
      <c r="D923" s="56">
        <v>234.78216552734375</v>
      </c>
      <c r="E923" s="67">
        <v>234.78216552734375</v>
      </c>
    </row>
    <row r="924" spans="1:5" ht="30" x14ac:dyDescent="0.25">
      <c r="A924" s="5" t="s">
        <v>1856</v>
      </c>
      <c r="B924" s="15" t="s">
        <v>1857</v>
      </c>
      <c r="C924" s="20" t="s">
        <v>30</v>
      </c>
      <c r="D924" s="50">
        <v>1.5000067949295044</v>
      </c>
      <c r="E924" s="61">
        <v>1.5000067949295044</v>
      </c>
    </row>
    <row r="925" spans="1:5" ht="30" x14ac:dyDescent="0.25">
      <c r="A925" s="5" t="s">
        <v>1858</v>
      </c>
      <c r="B925" s="15" t="s">
        <v>1859</v>
      </c>
      <c r="C925" s="20" t="s">
        <v>30</v>
      </c>
      <c r="D925" s="50">
        <v>2.79998779296875</v>
      </c>
      <c r="E925" s="61">
        <v>2.79998779296875</v>
      </c>
    </row>
    <row r="926" spans="1:5" ht="30" x14ac:dyDescent="0.25">
      <c r="A926" s="5" t="s">
        <v>1860</v>
      </c>
      <c r="B926" s="15" t="s">
        <v>1861</v>
      </c>
      <c r="C926" s="20" t="s">
        <v>217</v>
      </c>
      <c r="D926" s="51">
        <v>87.333274841308594</v>
      </c>
      <c r="E926" s="62">
        <v>87.333274841308594</v>
      </c>
    </row>
    <row r="927" spans="1:5" ht="30" x14ac:dyDescent="0.25">
      <c r="A927" s="5" t="s">
        <v>1862</v>
      </c>
      <c r="B927" s="15" t="s">
        <v>1863</v>
      </c>
      <c r="C927" s="20" t="s">
        <v>217</v>
      </c>
      <c r="D927" s="53">
        <v>1923.3338623046875</v>
      </c>
      <c r="E927" s="64">
        <v>1923.3338623046875</v>
      </c>
    </row>
    <row r="928" spans="1:5" x14ac:dyDescent="0.2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 x14ac:dyDescent="0.25">
      <c r="A929" s="5" t="s">
        <v>1866</v>
      </c>
      <c r="B929" s="15" t="s">
        <v>1867</v>
      </c>
      <c r="C929" s="20" t="s">
        <v>120</v>
      </c>
      <c r="D929" s="52">
        <v>21347.2890625</v>
      </c>
      <c r="E929" s="63">
        <v>21347.2890625</v>
      </c>
    </row>
    <row r="930" spans="1:5" ht="30" x14ac:dyDescent="0.25">
      <c r="A930" s="5" t="s">
        <v>1868</v>
      </c>
      <c r="B930" s="15" t="s">
        <v>1869</v>
      </c>
      <c r="C930" s="20" t="s">
        <v>38</v>
      </c>
      <c r="D930" s="51">
        <v>18.421571731567383</v>
      </c>
      <c r="E930" s="62">
        <v>18.421571731567383</v>
      </c>
    </row>
    <row r="931" spans="1:5" ht="30" x14ac:dyDescent="0.25">
      <c r="A931" s="5" t="s">
        <v>1870</v>
      </c>
      <c r="B931" s="15" t="s">
        <v>1871</v>
      </c>
      <c r="C931" s="20" t="s">
        <v>30</v>
      </c>
      <c r="D931" s="56">
        <v>208.26582336425781</v>
      </c>
      <c r="E931" s="67">
        <v>208.26582336425781</v>
      </c>
    </row>
    <row r="932" spans="1:5" ht="30" x14ac:dyDescent="0.25">
      <c r="A932" s="5" t="s">
        <v>1872</v>
      </c>
      <c r="B932" s="15" t="s">
        <v>1873</v>
      </c>
      <c r="C932" s="20" t="s">
        <v>30</v>
      </c>
      <c r="D932" s="56">
        <v>207.98780822753906</v>
      </c>
      <c r="E932" s="67">
        <v>207.98780822753906</v>
      </c>
    </row>
    <row r="933" spans="1:5" ht="30" x14ac:dyDescent="0.25">
      <c r="A933" s="5" t="s">
        <v>1874</v>
      </c>
      <c r="B933" s="15" t="s">
        <v>1875</v>
      </c>
      <c r="C933" s="20" t="s">
        <v>30</v>
      </c>
      <c r="D933" s="57">
        <v>0.27801513671875</v>
      </c>
      <c r="E933" s="68">
        <v>0.27801513671875</v>
      </c>
    </row>
    <row r="934" spans="1:5" ht="30" x14ac:dyDescent="0.25">
      <c r="A934" s="5" t="s">
        <v>1876</v>
      </c>
      <c r="B934" s="15" t="s">
        <v>1877</v>
      </c>
      <c r="C934" s="20" t="s">
        <v>30</v>
      </c>
      <c r="D934" s="50">
        <v>5.6000094413757324</v>
      </c>
      <c r="E934" s="61">
        <v>5.6000094413757324</v>
      </c>
    </row>
    <row r="935" spans="1:5" ht="30" x14ac:dyDescent="0.25">
      <c r="A935" s="5" t="s">
        <v>1878</v>
      </c>
      <c r="B935" s="15" t="s">
        <v>1879</v>
      </c>
      <c r="C935" s="20" t="s">
        <v>217</v>
      </c>
      <c r="D935" s="56">
        <v>142.72117614746094</v>
      </c>
      <c r="E935" s="67">
        <v>142.72117614746094</v>
      </c>
    </row>
    <row r="936" spans="1:5" ht="30" x14ac:dyDescent="0.25">
      <c r="A936" s="5" t="s">
        <v>1880</v>
      </c>
      <c r="B936" s="15" t="s">
        <v>1881</v>
      </c>
      <c r="C936" s="20" t="s">
        <v>217</v>
      </c>
      <c r="D936" s="52">
        <v>3020.074951171875</v>
      </c>
      <c r="E936" s="63">
        <v>3020.074951171875</v>
      </c>
    </row>
    <row r="937" spans="1:5" x14ac:dyDescent="0.2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 x14ac:dyDescent="0.25">
      <c r="A938" s="5" t="s">
        <v>1884</v>
      </c>
      <c r="B938" s="15" t="s">
        <v>1885</v>
      </c>
      <c r="C938" s="20" t="s">
        <v>120</v>
      </c>
      <c r="D938" s="52">
        <v>12327.6640625</v>
      </c>
      <c r="E938" s="63">
        <v>12327.6640625</v>
      </c>
    </row>
    <row r="939" spans="1:5" ht="30" x14ac:dyDescent="0.25">
      <c r="A939" s="5" t="s">
        <v>1886</v>
      </c>
      <c r="B939" s="15" t="s">
        <v>1887</v>
      </c>
      <c r="C939" s="20" t="s">
        <v>38</v>
      </c>
      <c r="D939" s="50">
        <v>8.9705877304077148</v>
      </c>
      <c r="E939" s="61">
        <v>8.9705877304077148</v>
      </c>
    </row>
    <row r="940" spans="1:5" ht="30" x14ac:dyDescent="0.25">
      <c r="A940" s="5" t="s">
        <v>1888</v>
      </c>
      <c r="B940" s="15" t="s">
        <v>1889</v>
      </c>
      <c r="C940" s="20" t="s">
        <v>30</v>
      </c>
      <c r="D940" s="56">
        <v>175.21876525878906</v>
      </c>
      <c r="E940" s="67">
        <v>175.21876525878906</v>
      </c>
    </row>
    <row r="941" spans="1:5" ht="30" x14ac:dyDescent="0.25">
      <c r="A941" s="5" t="s">
        <v>1890</v>
      </c>
      <c r="B941" s="15" t="s">
        <v>1891</v>
      </c>
      <c r="C941" s="20" t="s">
        <v>30</v>
      </c>
      <c r="D941" s="56">
        <v>174.83876037597656</v>
      </c>
      <c r="E941" s="67">
        <v>174.83876037597656</v>
      </c>
    </row>
    <row r="942" spans="1:5" ht="30" x14ac:dyDescent="0.25">
      <c r="A942" s="5" t="s">
        <v>1892</v>
      </c>
      <c r="B942" s="15" t="s">
        <v>1893</v>
      </c>
      <c r="C942" s="20" t="s">
        <v>30</v>
      </c>
      <c r="D942" s="57">
        <v>0.38001167774200439</v>
      </c>
      <c r="E942" s="68">
        <v>0.38001167774200439</v>
      </c>
    </row>
    <row r="943" spans="1:5" ht="30" x14ac:dyDescent="0.25">
      <c r="A943" s="5" t="s">
        <v>1894</v>
      </c>
      <c r="B943" s="15" t="s">
        <v>1895</v>
      </c>
      <c r="C943" s="20" t="s">
        <v>30</v>
      </c>
      <c r="D943" s="50">
        <v>2.5</v>
      </c>
      <c r="E943" s="61">
        <v>2.5</v>
      </c>
    </row>
    <row r="944" spans="1:5" ht="30" x14ac:dyDescent="0.25">
      <c r="A944" s="5" t="s">
        <v>1896</v>
      </c>
      <c r="B944" s="15" t="s">
        <v>1897</v>
      </c>
      <c r="C944" s="20" t="s">
        <v>217</v>
      </c>
      <c r="D944" s="56">
        <v>203.96296691894531</v>
      </c>
      <c r="E944" s="67">
        <v>203.96296691894531</v>
      </c>
    </row>
    <row r="945" spans="1:5" ht="30" x14ac:dyDescent="0.25">
      <c r="A945" s="5" t="s">
        <v>1898</v>
      </c>
      <c r="B945" s="15" t="s">
        <v>1899</v>
      </c>
      <c r="C945" s="20" t="s">
        <v>217</v>
      </c>
      <c r="D945" s="53">
        <v>2412.756591796875</v>
      </c>
      <c r="E945" s="64">
        <v>2412.756591796875</v>
      </c>
    </row>
    <row r="946" spans="1:5" x14ac:dyDescent="0.2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 x14ac:dyDescent="0.25">
      <c r="A947" s="5" t="s">
        <v>1902</v>
      </c>
      <c r="B947" s="15" t="s">
        <v>1903</v>
      </c>
      <c r="C947" s="20" t="s">
        <v>120</v>
      </c>
      <c r="D947" s="52">
        <v>7825.8818359375</v>
      </c>
      <c r="E947" s="63">
        <v>7825.8818359375</v>
      </c>
    </row>
    <row r="948" spans="1:5" ht="30" x14ac:dyDescent="0.25">
      <c r="A948" s="5" t="s">
        <v>1904</v>
      </c>
      <c r="B948" s="15" t="s">
        <v>1905</v>
      </c>
      <c r="C948" s="20" t="s">
        <v>38</v>
      </c>
      <c r="D948" s="57">
        <v>0.23725490272045135</v>
      </c>
      <c r="E948" s="68">
        <v>0.23725490272045135</v>
      </c>
    </row>
    <row r="949" spans="1:5" ht="30" x14ac:dyDescent="0.25">
      <c r="A949" s="5" t="s">
        <v>1906</v>
      </c>
      <c r="B949" s="15" t="s">
        <v>1907</v>
      </c>
      <c r="C949" s="20" t="s">
        <v>30</v>
      </c>
      <c r="D949" s="51">
        <v>63.798377990722656</v>
      </c>
      <c r="E949" s="62">
        <v>63.798377990722656</v>
      </c>
    </row>
    <row r="950" spans="1:5" ht="30" x14ac:dyDescent="0.25">
      <c r="A950" s="5" t="s">
        <v>1908</v>
      </c>
      <c r="B950" s="15" t="s">
        <v>1909</v>
      </c>
      <c r="C950" s="20" t="s">
        <v>30</v>
      </c>
      <c r="D950" s="51">
        <v>58.198368072509766</v>
      </c>
      <c r="E950" s="62">
        <v>58.198368072509766</v>
      </c>
    </row>
    <row r="951" spans="1:5" ht="30" x14ac:dyDescent="0.25">
      <c r="A951" s="5" t="s">
        <v>1910</v>
      </c>
      <c r="B951" s="15" t="s">
        <v>1911</v>
      </c>
      <c r="C951" s="20" t="s">
        <v>30</v>
      </c>
      <c r="D951" s="50">
        <v>5.6000094413757324</v>
      </c>
      <c r="E951" s="61">
        <v>5.6000094413757324</v>
      </c>
    </row>
    <row r="952" spans="1:5" ht="30" x14ac:dyDescent="0.25">
      <c r="A952" s="5" t="s">
        <v>1912</v>
      </c>
      <c r="B952" s="15" t="s">
        <v>1913</v>
      </c>
      <c r="C952" s="20" t="s">
        <v>30</v>
      </c>
      <c r="D952" s="50">
        <v>2.79998779296875</v>
      </c>
      <c r="E952" s="61">
        <v>2.79998779296875</v>
      </c>
    </row>
    <row r="953" spans="1:5" ht="30" x14ac:dyDescent="0.25">
      <c r="A953" s="5" t="s">
        <v>1914</v>
      </c>
      <c r="B953" s="15" t="s">
        <v>1915</v>
      </c>
      <c r="C953" s="20" t="s">
        <v>217</v>
      </c>
      <c r="D953" s="56">
        <v>134.18972778320312</v>
      </c>
      <c r="E953" s="67">
        <v>134.18972778320312</v>
      </c>
    </row>
    <row r="954" spans="1:5" ht="30" x14ac:dyDescent="0.25">
      <c r="A954" s="5" t="s">
        <v>1916</v>
      </c>
      <c r="B954" s="15" t="s">
        <v>1917</v>
      </c>
      <c r="C954" s="20" t="s">
        <v>217</v>
      </c>
      <c r="D954" s="56">
        <v>610.2789306640625</v>
      </c>
      <c r="E954" s="67">
        <v>610.2789306640625</v>
      </c>
    </row>
    <row r="955" spans="1:5" x14ac:dyDescent="0.2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 x14ac:dyDescent="0.25">
      <c r="A956" s="5" t="s">
        <v>1920</v>
      </c>
      <c r="B956" s="15" t="s">
        <v>1921</v>
      </c>
      <c r="C956" s="20" t="s">
        <v>120</v>
      </c>
      <c r="D956" s="52">
        <v>8516.349609375</v>
      </c>
      <c r="E956" s="63">
        <v>8516.349609375</v>
      </c>
    </row>
    <row r="957" spans="1:5" ht="30" x14ac:dyDescent="0.25">
      <c r="A957" s="5" t="s">
        <v>1922</v>
      </c>
      <c r="B957" s="15" t="s">
        <v>1923</v>
      </c>
      <c r="C957" s="20" t="s">
        <v>38</v>
      </c>
      <c r="D957" s="57">
        <v>0.49019607901573181</v>
      </c>
      <c r="E957" s="68">
        <v>0.49019607901573181</v>
      </c>
    </row>
    <row r="958" spans="1:5" ht="30" x14ac:dyDescent="0.25">
      <c r="A958" s="5" t="s">
        <v>1924</v>
      </c>
      <c r="B958" s="15" t="s">
        <v>1925</v>
      </c>
      <c r="C958" s="20" t="s">
        <v>30</v>
      </c>
      <c r="D958" s="51">
        <v>80.824272155761719</v>
      </c>
      <c r="E958" s="62">
        <v>80.824272155761719</v>
      </c>
    </row>
    <row r="959" spans="1:5" ht="30" x14ac:dyDescent="0.25">
      <c r="A959" s="5" t="s">
        <v>1926</v>
      </c>
      <c r="B959" s="15" t="s">
        <v>1927</v>
      </c>
      <c r="C959" s="20" t="s">
        <v>30</v>
      </c>
      <c r="D959" s="51">
        <v>75.224266052246094</v>
      </c>
      <c r="E959" s="62">
        <v>75.224266052246094</v>
      </c>
    </row>
    <row r="960" spans="1:5" ht="30" x14ac:dyDescent="0.25">
      <c r="A960" s="5" t="s">
        <v>1928</v>
      </c>
      <c r="B960" s="15" t="s">
        <v>1929</v>
      </c>
      <c r="C960" s="20" t="s">
        <v>30</v>
      </c>
      <c r="D960" s="50">
        <v>5.6000094413757324</v>
      </c>
      <c r="E960" s="61">
        <v>5.6000094413757324</v>
      </c>
    </row>
    <row r="961" spans="1:5" ht="30" x14ac:dyDescent="0.25">
      <c r="A961" s="5" t="s">
        <v>1930</v>
      </c>
      <c r="B961" s="15" t="s">
        <v>1931</v>
      </c>
      <c r="C961" s="20" t="s">
        <v>30</v>
      </c>
      <c r="D961" s="50">
        <v>2.79998779296875</v>
      </c>
      <c r="E961" s="61">
        <v>2.79998779296875</v>
      </c>
    </row>
    <row r="962" spans="1:5" ht="30" x14ac:dyDescent="0.25">
      <c r="A962" s="5" t="s">
        <v>1932</v>
      </c>
      <c r="B962" s="15" t="s">
        <v>1933</v>
      </c>
      <c r="C962" s="20" t="s">
        <v>217</v>
      </c>
      <c r="D962" s="56">
        <v>109.32872009277344</v>
      </c>
      <c r="E962" s="67">
        <v>109.32872009277344</v>
      </c>
    </row>
    <row r="963" spans="1:5" ht="30" x14ac:dyDescent="0.25">
      <c r="A963" s="5" t="s">
        <v>1934</v>
      </c>
      <c r="B963" s="15" t="s">
        <v>1935</v>
      </c>
      <c r="C963" s="20" t="s">
        <v>217</v>
      </c>
      <c r="D963" s="56">
        <v>653.34893798828125</v>
      </c>
      <c r="E963" s="67">
        <v>653.34893798828125</v>
      </c>
    </row>
    <row r="964" spans="1:5" x14ac:dyDescent="0.2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 x14ac:dyDescent="0.25">
      <c r="A965" s="5" t="s">
        <v>1938</v>
      </c>
      <c r="B965" s="15" t="s">
        <v>1939</v>
      </c>
      <c r="C965" s="20" t="s">
        <v>120</v>
      </c>
      <c r="D965" s="52">
        <v>8381.6796875</v>
      </c>
      <c r="E965" s="63">
        <v>8381.6796875</v>
      </c>
    </row>
    <row r="966" spans="1:5" ht="30" x14ac:dyDescent="0.25">
      <c r="A966" s="5" t="s">
        <v>1940</v>
      </c>
      <c r="B966" s="15" t="s">
        <v>1941</v>
      </c>
      <c r="C966" s="20" t="s">
        <v>38</v>
      </c>
      <c r="D966" s="57">
        <v>0.93137240409851074</v>
      </c>
      <c r="E966" s="68">
        <v>0.93137240409851074</v>
      </c>
    </row>
    <row r="967" spans="1:5" ht="30" x14ac:dyDescent="0.25">
      <c r="A967" s="5" t="s">
        <v>1942</v>
      </c>
      <c r="B967" s="15" t="s">
        <v>1943</v>
      </c>
      <c r="C967" s="20" t="s">
        <v>30</v>
      </c>
      <c r="D967" s="51">
        <v>97.630538940429688</v>
      </c>
      <c r="E967" s="62">
        <v>97.630538940429688</v>
      </c>
    </row>
    <row r="968" spans="1:5" ht="30" x14ac:dyDescent="0.25">
      <c r="A968" s="5" t="s">
        <v>1944</v>
      </c>
      <c r="B968" s="15" t="s">
        <v>1945</v>
      </c>
      <c r="C968" s="20" t="s">
        <v>30</v>
      </c>
      <c r="D968" s="51">
        <v>91.930534362792969</v>
      </c>
      <c r="E968" s="62">
        <v>91.930534362792969</v>
      </c>
    </row>
    <row r="969" spans="1:5" ht="30" x14ac:dyDescent="0.25">
      <c r="A969" s="5" t="s">
        <v>1946</v>
      </c>
      <c r="B969" s="15" t="s">
        <v>1947</v>
      </c>
      <c r="C969" s="20" t="s">
        <v>30</v>
      </c>
      <c r="D969" s="50">
        <v>5.7000055313110352</v>
      </c>
      <c r="E969" s="61">
        <v>5.7000055313110352</v>
      </c>
    </row>
    <row r="970" spans="1:5" ht="30" x14ac:dyDescent="0.25">
      <c r="A970" s="5" t="s">
        <v>1948</v>
      </c>
      <c r="B970" s="15" t="s">
        <v>1949</v>
      </c>
      <c r="C970" s="20" t="s">
        <v>30</v>
      </c>
      <c r="D970" s="50">
        <v>2.79998779296875</v>
      </c>
      <c r="E970" s="61">
        <v>2.79998779296875</v>
      </c>
    </row>
    <row r="971" spans="1:5" ht="30" x14ac:dyDescent="0.25">
      <c r="A971" s="5" t="s">
        <v>1950</v>
      </c>
      <c r="B971" s="15" t="s">
        <v>1951</v>
      </c>
      <c r="C971" s="20" t="s">
        <v>217</v>
      </c>
      <c r="D971" s="51">
        <v>77.90692138671875</v>
      </c>
      <c r="E971" s="62">
        <v>77.90692138671875</v>
      </c>
    </row>
    <row r="972" spans="1:5" ht="30" x14ac:dyDescent="0.25">
      <c r="A972" s="5" t="s">
        <v>1952</v>
      </c>
      <c r="B972" s="15" t="s">
        <v>1953</v>
      </c>
      <c r="C972" s="20" t="s">
        <v>217</v>
      </c>
      <c r="D972" s="56">
        <v>654.31866455078125</v>
      </c>
      <c r="E972" s="67">
        <v>654.31866455078125</v>
      </c>
    </row>
    <row r="973" spans="1:5" x14ac:dyDescent="0.2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 x14ac:dyDescent="0.25">
      <c r="A974" s="5" t="s">
        <v>1956</v>
      </c>
      <c r="B974" s="15" t="s">
        <v>1957</v>
      </c>
      <c r="C974" s="20" t="s">
        <v>120</v>
      </c>
      <c r="D974" s="52">
        <v>13876.8232421875</v>
      </c>
      <c r="E974" s="63">
        <v>13876.8232421875</v>
      </c>
    </row>
    <row r="975" spans="1:5" ht="30" x14ac:dyDescent="0.25">
      <c r="A975" s="5" t="s">
        <v>1958</v>
      </c>
      <c r="B975" s="15" t="s">
        <v>1959</v>
      </c>
      <c r="C975" s="20" t="s">
        <v>38</v>
      </c>
      <c r="D975" s="50">
        <v>2.3235294818878174</v>
      </c>
      <c r="E975" s="61">
        <v>2.3235294818878174</v>
      </c>
    </row>
    <row r="976" spans="1:5" ht="30" x14ac:dyDescent="0.25">
      <c r="A976" s="5" t="s">
        <v>1960</v>
      </c>
      <c r="B976" s="15" t="s">
        <v>1961</v>
      </c>
      <c r="C976" s="20" t="s">
        <v>30</v>
      </c>
      <c r="D976" s="56">
        <v>125.01803588867187</v>
      </c>
      <c r="E976" s="67">
        <v>125.01803588867187</v>
      </c>
    </row>
    <row r="977" spans="1:5" ht="30" x14ac:dyDescent="0.25">
      <c r="A977" s="5" t="s">
        <v>1962</v>
      </c>
      <c r="B977" s="15" t="s">
        <v>1963</v>
      </c>
      <c r="C977" s="20" t="s">
        <v>30</v>
      </c>
      <c r="D977" s="56">
        <v>119.41802215576172</v>
      </c>
      <c r="E977" s="67">
        <v>119.41802215576172</v>
      </c>
    </row>
    <row r="978" spans="1:5" ht="30" x14ac:dyDescent="0.25">
      <c r="A978" s="5" t="s">
        <v>1964</v>
      </c>
      <c r="B978" s="15" t="s">
        <v>1965</v>
      </c>
      <c r="C978" s="20" t="s">
        <v>30</v>
      </c>
      <c r="D978" s="50">
        <v>5.6000094413757324</v>
      </c>
      <c r="E978" s="61">
        <v>5.6000094413757324</v>
      </c>
    </row>
    <row r="979" spans="1:5" ht="30" x14ac:dyDescent="0.25">
      <c r="A979" s="5" t="s">
        <v>1966</v>
      </c>
      <c r="B979" s="15" t="s">
        <v>1967</v>
      </c>
      <c r="C979" s="20" t="s">
        <v>30</v>
      </c>
      <c r="D979" s="50">
        <v>2.79998779296875</v>
      </c>
      <c r="E979" s="61">
        <v>2.79998779296875</v>
      </c>
    </row>
    <row r="980" spans="1:5" ht="30" x14ac:dyDescent="0.25">
      <c r="A980" s="5" t="s">
        <v>1968</v>
      </c>
      <c r="B980" s="15" t="s">
        <v>1969</v>
      </c>
      <c r="C980" s="20" t="s">
        <v>217</v>
      </c>
      <c r="D980" s="51">
        <v>57.229251861572266</v>
      </c>
      <c r="E980" s="62">
        <v>57.229251861572266</v>
      </c>
    </row>
    <row r="981" spans="1:5" ht="30" x14ac:dyDescent="0.25">
      <c r="A981" s="5" t="s">
        <v>1970</v>
      </c>
      <c r="B981" s="15" t="s">
        <v>1971</v>
      </c>
      <c r="C981" s="20" t="s">
        <v>217</v>
      </c>
      <c r="D981" s="56">
        <v>875.7296142578125</v>
      </c>
      <c r="E981" s="67">
        <v>875.7296142578125</v>
      </c>
    </row>
    <row r="982" spans="1:5" x14ac:dyDescent="0.25">
      <c r="A982" s="5" t="s">
        <v>1972</v>
      </c>
      <c r="B982" s="15" t="s">
        <v>1973</v>
      </c>
      <c r="C982" s="20" t="s">
        <v>38</v>
      </c>
      <c r="D982" s="50">
        <v>1.0135135650634766</v>
      </c>
      <c r="E982" s="61">
        <v>1.0135135650634766</v>
      </c>
    </row>
    <row r="983" spans="1:5" x14ac:dyDescent="0.25">
      <c r="A983" s="5" t="s">
        <v>1974</v>
      </c>
      <c r="B983" s="15" t="s">
        <v>1975</v>
      </c>
      <c r="C983" s="20" t="s">
        <v>30</v>
      </c>
      <c r="D983" s="51">
        <v>29.999990463256836</v>
      </c>
      <c r="E983" s="62">
        <v>29.999990463256836</v>
      </c>
    </row>
    <row r="984" spans="1:5" x14ac:dyDescent="0.25">
      <c r="A984" s="5" t="s">
        <v>1976</v>
      </c>
      <c r="B984" s="15" t="s">
        <v>1977</v>
      </c>
      <c r="C984" s="20" t="s">
        <v>500</v>
      </c>
      <c r="D984" s="52">
        <v>17936.076171875</v>
      </c>
      <c r="E984" s="63">
        <v>17936.076171875</v>
      </c>
    </row>
    <row r="985" spans="1:5" x14ac:dyDescent="0.25">
      <c r="A985" s="5" t="s">
        <v>1978</v>
      </c>
      <c r="B985" s="15" t="s">
        <v>476</v>
      </c>
      <c r="C985" s="20" t="s">
        <v>212</v>
      </c>
      <c r="D985" s="51">
        <v>93.051742553710938</v>
      </c>
      <c r="E985" s="62">
        <v>93.051742553710938</v>
      </c>
    </row>
    <row r="986" spans="1:5" x14ac:dyDescent="0.25">
      <c r="A986" s="5" t="s">
        <v>1979</v>
      </c>
      <c r="B986" s="15" t="s">
        <v>1980</v>
      </c>
      <c r="C986" s="20" t="s">
        <v>120</v>
      </c>
      <c r="D986" s="52">
        <v>463340.6875</v>
      </c>
      <c r="E986" s="63">
        <v>463340.6875</v>
      </c>
    </row>
    <row r="987" spans="1:5" x14ac:dyDescent="0.25">
      <c r="A987" s="5" t="s">
        <v>1981</v>
      </c>
      <c r="B987" s="15" t="s">
        <v>1982</v>
      </c>
      <c r="C987" s="20" t="s">
        <v>120</v>
      </c>
      <c r="D987" s="52">
        <v>503521.0625</v>
      </c>
      <c r="E987" s="63">
        <v>503521.0625</v>
      </c>
    </row>
    <row r="988" spans="1:5" x14ac:dyDescent="0.25">
      <c r="A988" s="5" t="s">
        <v>1983</v>
      </c>
      <c r="B988" s="15" t="s">
        <v>1984</v>
      </c>
      <c r="C988" s="20" t="s">
        <v>585</v>
      </c>
      <c r="D988" s="50">
        <v>2.277721643447876</v>
      </c>
      <c r="E988" s="61">
        <v>2.277721643447876</v>
      </c>
    </row>
    <row r="989" spans="1:5" x14ac:dyDescent="0.25">
      <c r="A989" s="5" t="s">
        <v>1985</v>
      </c>
      <c r="B989" s="15" t="s">
        <v>1986</v>
      </c>
      <c r="C989" s="20" t="s">
        <v>1278</v>
      </c>
      <c r="D989" s="52">
        <v>3799.2998046875</v>
      </c>
      <c r="E989" s="63">
        <v>3799.2998046875</v>
      </c>
    </row>
    <row r="990" spans="1:5" x14ac:dyDescent="0.2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 x14ac:dyDescent="0.2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 x14ac:dyDescent="0.25">
      <c r="A992" s="5" t="s">
        <v>1991</v>
      </c>
      <c r="B992" s="15" t="s">
        <v>1992</v>
      </c>
      <c r="C992" s="20" t="s">
        <v>500</v>
      </c>
      <c r="D992" s="52">
        <v>17925.517578125</v>
      </c>
      <c r="E992" s="63">
        <v>17925.517578125</v>
      </c>
    </row>
    <row r="993" spans="1:5" x14ac:dyDescent="0.25">
      <c r="A993" s="5" t="s">
        <v>1993</v>
      </c>
      <c r="B993" s="15" t="s">
        <v>499</v>
      </c>
      <c r="C993" s="20" t="s">
        <v>500</v>
      </c>
      <c r="D993" s="52">
        <v>19480</v>
      </c>
      <c r="E993" s="63">
        <v>19480</v>
      </c>
    </row>
    <row r="994" spans="1:5" ht="30" x14ac:dyDescent="0.25">
      <c r="A994" s="5" t="s">
        <v>1994</v>
      </c>
      <c r="B994" s="15" t="s">
        <v>474</v>
      </c>
      <c r="C994" s="20" t="s">
        <v>30</v>
      </c>
      <c r="D994" s="51">
        <v>29.999992370605469</v>
      </c>
      <c r="E994" s="62">
        <v>29.999992370605469</v>
      </c>
    </row>
    <row r="995" spans="1:5" ht="30" x14ac:dyDescent="0.25">
      <c r="A995" s="5" t="s">
        <v>1995</v>
      </c>
      <c r="B995" s="15" t="s">
        <v>1996</v>
      </c>
      <c r="C995" s="20" t="s">
        <v>500</v>
      </c>
      <c r="D995" s="52">
        <v>17936.076171875</v>
      </c>
      <c r="E995" s="63">
        <v>17936.076171875</v>
      </c>
    </row>
    <row r="996" spans="1:5" ht="30" x14ac:dyDescent="0.25">
      <c r="A996" s="5" t="s">
        <v>1997</v>
      </c>
      <c r="B996" s="15" t="s">
        <v>1998</v>
      </c>
      <c r="C996" s="20" t="s">
        <v>500</v>
      </c>
      <c r="D996" s="52">
        <v>19561.53125</v>
      </c>
      <c r="E996" s="63">
        <v>19561.53125</v>
      </c>
    </row>
    <row r="997" spans="1:5" x14ac:dyDescent="0.25">
      <c r="A997" s="5" t="s">
        <v>1999</v>
      </c>
      <c r="B997" s="15" t="s">
        <v>2000</v>
      </c>
      <c r="C997" s="20" t="s">
        <v>33</v>
      </c>
      <c r="D997" s="51">
        <v>48.630001068115234</v>
      </c>
      <c r="E997" s="62">
        <v>48.630001068115234</v>
      </c>
    </row>
    <row r="998" spans="1:5" x14ac:dyDescent="0.25">
      <c r="A998" s="5" t="s">
        <v>2001</v>
      </c>
      <c r="B998" s="15" t="s">
        <v>2002</v>
      </c>
      <c r="C998" s="20" t="s">
        <v>33</v>
      </c>
      <c r="D998" s="50">
        <v>3.9900000095367432</v>
      </c>
      <c r="E998" s="61">
        <v>3.9900000095367432</v>
      </c>
    </row>
    <row r="999" spans="1:5" x14ac:dyDescent="0.25">
      <c r="A999" s="5" t="s">
        <v>2003</v>
      </c>
      <c r="B999" s="15" t="s">
        <v>2004</v>
      </c>
      <c r="C999" s="20" t="s">
        <v>33</v>
      </c>
      <c r="D999" s="51">
        <v>13.039999008178711</v>
      </c>
      <c r="E999" s="62">
        <v>13.039999008178711</v>
      </c>
    </row>
    <row r="1000" spans="1:5" x14ac:dyDescent="0.25">
      <c r="A1000" s="5" t="s">
        <v>2005</v>
      </c>
      <c r="B1000" s="15" t="s">
        <v>2006</v>
      </c>
      <c r="C1000" s="20" t="s">
        <v>33</v>
      </c>
      <c r="D1000" s="57">
        <v>0.80000001192092896</v>
      </c>
      <c r="E1000" s="68">
        <v>0.80000001192092896</v>
      </c>
    </row>
    <row r="1001" spans="1:5" x14ac:dyDescent="0.25">
      <c r="A1001" s="5" t="s">
        <v>2007</v>
      </c>
      <c r="B1001" s="15" t="s">
        <v>2008</v>
      </c>
      <c r="C1001" s="20" t="s">
        <v>33</v>
      </c>
      <c r="D1001" s="57">
        <v>0.18999999761581421</v>
      </c>
      <c r="E1001" s="68">
        <v>0.18999999761581421</v>
      </c>
    </row>
    <row r="1002" spans="1:5" x14ac:dyDescent="0.25">
      <c r="A1002" s="5" t="s">
        <v>2009</v>
      </c>
      <c r="B1002" s="15" t="s">
        <v>2010</v>
      </c>
      <c r="C1002" s="20" t="s">
        <v>33</v>
      </c>
      <c r="D1002" s="54">
        <v>0</v>
      </c>
      <c r="E1002" s="65">
        <v>0</v>
      </c>
    </row>
    <row r="1003" spans="1:5" ht="30" x14ac:dyDescent="0.25">
      <c r="A1003" s="5" t="s">
        <v>2011</v>
      </c>
      <c r="B1003" s="15" t="s">
        <v>2012</v>
      </c>
      <c r="C1003" s="20" t="s">
        <v>33</v>
      </c>
      <c r="D1003" s="54">
        <v>0</v>
      </c>
      <c r="E1003" s="65">
        <v>0</v>
      </c>
    </row>
    <row r="1004" spans="1:5" x14ac:dyDescent="0.25">
      <c r="A1004" s="5" t="s">
        <v>2013</v>
      </c>
      <c r="B1004" s="15" t="s">
        <v>2014</v>
      </c>
      <c r="C1004" s="20" t="s">
        <v>33</v>
      </c>
      <c r="D1004" s="50">
        <v>5.3600001335144043</v>
      </c>
      <c r="E1004" s="61">
        <v>5.3600001335144043</v>
      </c>
    </row>
    <row r="1005" spans="1:5" ht="30" x14ac:dyDescent="0.25">
      <c r="A1005" s="5" t="s">
        <v>2015</v>
      </c>
      <c r="B1005" s="15" t="s">
        <v>2016</v>
      </c>
      <c r="C1005" s="20" t="s">
        <v>33</v>
      </c>
      <c r="D1005" s="51">
        <v>27.989999771118164</v>
      </c>
      <c r="E1005" s="62">
        <v>27.989999771118164</v>
      </c>
    </row>
    <row r="1006" spans="1:5" ht="30" x14ac:dyDescent="0.25">
      <c r="A1006" s="5" t="s">
        <v>2017</v>
      </c>
      <c r="B1006" s="15" t="s">
        <v>2018</v>
      </c>
      <c r="C1006" s="20"/>
      <c r="D1006" s="50">
        <v>6.9862322807312012</v>
      </c>
      <c r="E1006" s="61">
        <v>6.9862322807312012</v>
      </c>
    </row>
    <row r="1007" spans="1:5" ht="30" x14ac:dyDescent="0.25">
      <c r="A1007" s="5" t="s">
        <v>2019</v>
      </c>
      <c r="B1007" s="15" t="s">
        <v>2020</v>
      </c>
      <c r="C1007" s="20" t="s">
        <v>212</v>
      </c>
      <c r="D1007" s="56">
        <v>525</v>
      </c>
      <c r="E1007" s="67">
        <v>525</v>
      </c>
    </row>
    <row r="1008" spans="1:5" ht="30" x14ac:dyDescent="0.25">
      <c r="A1008" s="5" t="s">
        <v>2021</v>
      </c>
      <c r="B1008" s="15" t="s">
        <v>2022</v>
      </c>
      <c r="C1008" s="20" t="s">
        <v>38</v>
      </c>
      <c r="D1008" s="56">
        <v>104.83824157714844</v>
      </c>
      <c r="E1008" s="67">
        <v>104.83824157714844</v>
      </c>
    </row>
    <row r="1009" spans="1:5" ht="30" x14ac:dyDescent="0.25">
      <c r="A1009" s="5" t="s">
        <v>2023</v>
      </c>
      <c r="B1009" s="15" t="s">
        <v>2024</v>
      </c>
      <c r="C1009" s="20" t="s">
        <v>30</v>
      </c>
      <c r="D1009" s="56">
        <v>314.49127197265625</v>
      </c>
      <c r="E1009" s="67">
        <v>314.49127197265625</v>
      </c>
    </row>
    <row r="1010" spans="1:5" ht="30" x14ac:dyDescent="0.25">
      <c r="A1010" s="5" t="s">
        <v>2025</v>
      </c>
      <c r="B1010" s="15" t="s">
        <v>2026</v>
      </c>
      <c r="C1010" s="20" t="s">
        <v>500</v>
      </c>
      <c r="D1010" s="53">
        <v>2716.45263671875</v>
      </c>
      <c r="E1010" s="64">
        <v>2716.45263671875</v>
      </c>
    </row>
    <row r="1011" spans="1:5" ht="30" x14ac:dyDescent="0.25">
      <c r="A1011" s="5" t="s">
        <v>2027</v>
      </c>
      <c r="B1011" s="15" t="s">
        <v>2028</v>
      </c>
      <c r="C1011" s="20" t="s">
        <v>30</v>
      </c>
      <c r="D1011" s="53">
        <v>1757.2105712890625</v>
      </c>
      <c r="E1011" s="64">
        <v>1757.2105712890625</v>
      </c>
    </row>
    <row r="1012" spans="1:5" ht="30" x14ac:dyDescent="0.25">
      <c r="A1012" s="5" t="s">
        <v>2029</v>
      </c>
      <c r="B1012" s="15" t="s">
        <v>2030</v>
      </c>
      <c r="C1012" s="20" t="s">
        <v>30</v>
      </c>
      <c r="D1012" s="53">
        <v>1457.6314697265625</v>
      </c>
      <c r="E1012" s="64">
        <v>1457.6309814453125</v>
      </c>
    </row>
    <row r="1013" spans="1:5" ht="30" x14ac:dyDescent="0.25">
      <c r="A1013" s="5" t="s">
        <v>2031</v>
      </c>
      <c r="B1013" s="15" t="s">
        <v>539</v>
      </c>
      <c r="C1013" s="20" t="s">
        <v>30</v>
      </c>
      <c r="D1013" s="53">
        <v>1153.11328125</v>
      </c>
      <c r="E1013" s="64">
        <v>1153.113037109375</v>
      </c>
    </row>
    <row r="1014" spans="1:5" ht="30" x14ac:dyDescent="0.25">
      <c r="A1014" s="5" t="s">
        <v>2032</v>
      </c>
      <c r="B1014" s="15" t="s">
        <v>2033</v>
      </c>
      <c r="C1014" s="20" t="s">
        <v>30</v>
      </c>
      <c r="D1014" s="53">
        <v>1069.2857666015625</v>
      </c>
      <c r="E1014" s="64">
        <v>1069.2855224609375</v>
      </c>
    </row>
    <row r="1015" spans="1:5" ht="30" x14ac:dyDescent="0.25">
      <c r="A1015" s="5" t="s">
        <v>2034</v>
      </c>
      <c r="B1015" s="15" t="s">
        <v>541</v>
      </c>
      <c r="C1015" s="20" t="s">
        <v>33</v>
      </c>
      <c r="D1015" s="51">
        <v>25</v>
      </c>
      <c r="E1015" s="62">
        <v>25</v>
      </c>
    </row>
    <row r="1016" spans="1:5" ht="30" x14ac:dyDescent="0.25">
      <c r="A1016" s="5" t="s">
        <v>2035</v>
      </c>
      <c r="B1016" s="15" t="s">
        <v>2036</v>
      </c>
      <c r="C1016" s="20" t="s">
        <v>33</v>
      </c>
      <c r="D1016" s="51">
        <v>69.363334655761719</v>
      </c>
      <c r="E1016" s="62">
        <v>69.363334655761719</v>
      </c>
    </row>
    <row r="1017" spans="1:5" ht="30" x14ac:dyDescent="0.25">
      <c r="A1017" s="5" t="s">
        <v>2037</v>
      </c>
      <c r="B1017" s="15" t="s">
        <v>2038</v>
      </c>
      <c r="C1017" s="20" t="s">
        <v>33</v>
      </c>
      <c r="D1017" s="50">
        <v>3.7172515392303467</v>
      </c>
      <c r="E1017" s="61">
        <v>3.7172515392303467</v>
      </c>
    </row>
    <row r="1018" spans="1:5" ht="30" x14ac:dyDescent="0.25">
      <c r="A1018" s="5" t="s">
        <v>2039</v>
      </c>
      <c r="B1018" s="15" t="s">
        <v>2040</v>
      </c>
      <c r="C1018" s="20" t="s">
        <v>33</v>
      </c>
      <c r="D1018" s="51">
        <v>13.00465202331543</v>
      </c>
      <c r="E1018" s="62">
        <v>13.00465202331543</v>
      </c>
    </row>
    <row r="1019" spans="1:5" ht="30" x14ac:dyDescent="0.25">
      <c r="A1019" s="5" t="s">
        <v>2041</v>
      </c>
      <c r="B1019" s="15" t="s">
        <v>2042</v>
      </c>
      <c r="C1019" s="20" t="s">
        <v>33</v>
      </c>
      <c r="D1019" s="51">
        <v>13.061439514160156</v>
      </c>
      <c r="E1019" s="62">
        <v>13.061439514160156</v>
      </c>
    </row>
    <row r="1020" spans="1:5" ht="30" x14ac:dyDescent="0.25">
      <c r="A1020" s="5" t="s">
        <v>2043</v>
      </c>
      <c r="B1020" s="15" t="s">
        <v>2044</v>
      </c>
      <c r="C1020" s="20" t="s">
        <v>33</v>
      </c>
      <c r="D1020" s="57">
        <v>1.9061246886849403E-2</v>
      </c>
      <c r="E1020" s="68">
        <v>1.9061246886849403E-2</v>
      </c>
    </row>
    <row r="1021" spans="1:5" ht="30" x14ac:dyDescent="0.25">
      <c r="A1021" s="5" t="s">
        <v>2045</v>
      </c>
      <c r="B1021" s="15" t="s">
        <v>2046</v>
      </c>
      <c r="C1021" s="20" t="s">
        <v>33</v>
      </c>
      <c r="D1021" s="57">
        <v>0.83426439762115479</v>
      </c>
      <c r="E1021" s="68">
        <v>0.83426439762115479</v>
      </c>
    </row>
    <row r="1022" spans="1:5" ht="30" x14ac:dyDescent="0.25">
      <c r="A1022" s="5" t="s">
        <v>2047</v>
      </c>
      <c r="B1022" s="15" t="s">
        <v>2048</v>
      </c>
      <c r="C1022" s="20" t="s">
        <v>120</v>
      </c>
      <c r="D1022" s="52">
        <v>187782.984375</v>
      </c>
      <c r="E1022" s="63">
        <v>187783.078125</v>
      </c>
    </row>
    <row r="1023" spans="1:5" ht="30" x14ac:dyDescent="0.25">
      <c r="A1023" s="5" t="s">
        <v>2049</v>
      </c>
      <c r="B1023" s="15" t="s">
        <v>2050</v>
      </c>
      <c r="C1023" s="20" t="s">
        <v>120</v>
      </c>
      <c r="D1023" s="52">
        <v>187782.984375</v>
      </c>
      <c r="E1023" s="63">
        <v>187783.078125</v>
      </c>
    </row>
    <row r="1024" spans="1:5" ht="30" x14ac:dyDescent="0.25">
      <c r="A1024" s="5" t="s">
        <v>2051</v>
      </c>
      <c r="B1024" s="15" t="s">
        <v>2052</v>
      </c>
      <c r="C1024" s="20" t="s">
        <v>120</v>
      </c>
      <c r="D1024" s="53">
        <v>1483.7174072265625</v>
      </c>
      <c r="E1024" s="64">
        <v>1483.7174072265625</v>
      </c>
    </row>
    <row r="1025" spans="1:5" ht="30" x14ac:dyDescent="0.25">
      <c r="A1025" s="5" t="s">
        <v>2053</v>
      </c>
      <c r="B1025" s="15" t="s">
        <v>2054</v>
      </c>
      <c r="C1025" s="20" t="s">
        <v>120</v>
      </c>
      <c r="D1025" s="52">
        <v>6101.24462890625</v>
      </c>
      <c r="E1025" s="63">
        <v>6101.24462890625</v>
      </c>
    </row>
    <row r="1026" spans="1:5" ht="30" x14ac:dyDescent="0.25">
      <c r="A1026" s="5" t="s">
        <v>2055</v>
      </c>
      <c r="B1026" s="15" t="s">
        <v>551</v>
      </c>
      <c r="C1026" s="20" t="s">
        <v>120</v>
      </c>
      <c r="D1026" s="53">
        <v>1830.28125</v>
      </c>
      <c r="E1026" s="64">
        <v>1830.2822265625</v>
      </c>
    </row>
    <row r="1027" spans="1:5" ht="30" x14ac:dyDescent="0.25">
      <c r="A1027" s="5" t="s">
        <v>2056</v>
      </c>
      <c r="B1027" s="15" t="s">
        <v>2057</v>
      </c>
      <c r="C1027" s="20" t="s">
        <v>120</v>
      </c>
      <c r="D1027" s="56">
        <v>363.80795288085937</v>
      </c>
      <c r="E1027" s="67">
        <v>363.80795288085937</v>
      </c>
    </row>
    <row r="1028" spans="1:5" ht="30" x14ac:dyDescent="0.25">
      <c r="A1028" s="5" t="s">
        <v>2058</v>
      </c>
      <c r="B1028" s="15" t="s">
        <v>2059</v>
      </c>
      <c r="C1028" s="20" t="s">
        <v>120</v>
      </c>
      <c r="D1028" s="53">
        <v>1455.23193359375</v>
      </c>
      <c r="E1028" s="64">
        <v>1455.23193359375</v>
      </c>
    </row>
    <row r="1029" spans="1:5" ht="30" x14ac:dyDescent="0.25">
      <c r="A1029" s="5" t="s">
        <v>2060</v>
      </c>
      <c r="B1029" s="15" t="s">
        <v>2061</v>
      </c>
      <c r="C1029" s="20" t="s">
        <v>2062</v>
      </c>
      <c r="D1029" s="56">
        <v>111.12333679199219</v>
      </c>
      <c r="E1029" s="67">
        <v>111.12335205078125</v>
      </c>
    </row>
    <row r="1030" spans="1:5" ht="30" x14ac:dyDescent="0.25">
      <c r="A1030" s="5" t="s">
        <v>2063</v>
      </c>
      <c r="B1030" s="15" t="s">
        <v>2064</v>
      </c>
      <c r="C1030" s="20" t="s">
        <v>2062</v>
      </c>
      <c r="D1030" s="56">
        <v>298.16970825195312</v>
      </c>
      <c r="E1030" s="67">
        <v>298.16958618164062</v>
      </c>
    </row>
    <row r="1031" spans="1:5" ht="30" x14ac:dyDescent="0.25">
      <c r="A1031" s="5" t="s">
        <v>2065</v>
      </c>
      <c r="B1031" s="15" t="s">
        <v>2066</v>
      </c>
      <c r="C1031" s="20" t="s">
        <v>2067</v>
      </c>
      <c r="D1031" s="56">
        <v>125.951171875</v>
      </c>
      <c r="E1031" s="67">
        <v>125.95107269287109</v>
      </c>
    </row>
    <row r="1032" spans="1:5" ht="30" x14ac:dyDescent="0.25">
      <c r="A1032" s="5" t="s">
        <v>2068</v>
      </c>
      <c r="B1032" s="15" t="s">
        <v>2069</v>
      </c>
      <c r="C1032" s="20" t="s">
        <v>33</v>
      </c>
      <c r="D1032" s="54">
        <v>0</v>
      </c>
      <c r="E1032" s="65">
        <v>0</v>
      </c>
    </row>
    <row r="1033" spans="1:5" ht="30" x14ac:dyDescent="0.25">
      <c r="A1033" s="5" t="s">
        <v>2070</v>
      </c>
      <c r="B1033" s="15" t="s">
        <v>2071</v>
      </c>
      <c r="C1033" s="20" t="s">
        <v>212</v>
      </c>
      <c r="D1033" s="54">
        <v>0</v>
      </c>
      <c r="E1033" s="65">
        <v>0</v>
      </c>
    </row>
    <row r="1034" spans="1:5" ht="30" x14ac:dyDescent="0.25">
      <c r="A1034" s="5" t="s">
        <v>2072</v>
      </c>
      <c r="B1034" s="15" t="s">
        <v>2073</v>
      </c>
      <c r="C1034" s="20" t="s">
        <v>212</v>
      </c>
      <c r="D1034" s="54">
        <v>0</v>
      </c>
      <c r="E1034" s="65">
        <v>0</v>
      </c>
    </row>
    <row r="1035" spans="1:5" ht="30" x14ac:dyDescent="0.25">
      <c r="A1035" s="5" t="s">
        <v>2074</v>
      </c>
      <c r="B1035" s="15" t="s">
        <v>2075</v>
      </c>
      <c r="C1035" s="20" t="s">
        <v>2076</v>
      </c>
      <c r="D1035" s="51">
        <v>10.436136245727539</v>
      </c>
      <c r="E1035" s="62">
        <v>10.43613338470459</v>
      </c>
    </row>
    <row r="1036" spans="1:5" ht="45" x14ac:dyDescent="0.25">
      <c r="A1036" s="5" t="s">
        <v>2077</v>
      </c>
      <c r="B1036" s="15" t="s">
        <v>2078</v>
      </c>
      <c r="C1036" s="20" t="s">
        <v>90</v>
      </c>
      <c r="D1036" s="51">
        <v>11.696146011352539</v>
      </c>
      <c r="E1036" s="62">
        <v>11.696137428283691</v>
      </c>
    </row>
    <row r="1037" spans="1:5" ht="30" x14ac:dyDescent="0.25">
      <c r="A1037" s="5" t="s">
        <v>2079</v>
      </c>
      <c r="B1037" s="15" t="s">
        <v>2080</v>
      </c>
      <c r="C1037" s="20" t="s">
        <v>2076</v>
      </c>
      <c r="D1037" s="50">
        <v>7.3777241706848145</v>
      </c>
      <c r="E1037" s="61">
        <v>7.377720832824707</v>
      </c>
    </row>
    <row r="1038" spans="1:5" ht="45" x14ac:dyDescent="0.25">
      <c r="A1038" s="5" t="s">
        <v>2081</v>
      </c>
      <c r="B1038" s="15" t="s">
        <v>2082</v>
      </c>
      <c r="C1038" s="20" t="s">
        <v>90</v>
      </c>
      <c r="D1038" s="51">
        <v>10.033858299255371</v>
      </c>
      <c r="E1038" s="62">
        <v>10.033848762512207</v>
      </c>
    </row>
    <row r="1039" spans="1:5" ht="30" x14ac:dyDescent="0.25">
      <c r="A1039" s="5" t="s">
        <v>2083</v>
      </c>
      <c r="B1039" s="15" t="s">
        <v>2084</v>
      </c>
      <c r="C1039" s="20" t="s">
        <v>212</v>
      </c>
      <c r="D1039" s="51">
        <v>93.051742553710938</v>
      </c>
      <c r="E1039" s="62">
        <v>93.051742553710938</v>
      </c>
    </row>
    <row r="1040" spans="1:5" ht="30" x14ac:dyDescent="0.25">
      <c r="A1040" s="5" t="s">
        <v>2085</v>
      </c>
      <c r="B1040" s="15" t="s">
        <v>2086</v>
      </c>
      <c r="C1040" s="20" t="s">
        <v>2087</v>
      </c>
      <c r="D1040" s="53">
        <v>2233.240234375</v>
      </c>
      <c r="E1040" s="64">
        <v>2233.240234375</v>
      </c>
    </row>
    <row r="1041" spans="1:5" ht="30" x14ac:dyDescent="0.25">
      <c r="A1041" s="5" t="s">
        <v>2088</v>
      </c>
      <c r="B1041" s="15" t="s">
        <v>2089</v>
      </c>
      <c r="C1041" s="20" t="s">
        <v>120</v>
      </c>
      <c r="D1041" s="52">
        <v>463340.6875</v>
      </c>
      <c r="E1041" s="63">
        <v>463340.6875</v>
      </c>
    </row>
    <row r="1042" spans="1:5" ht="30" x14ac:dyDescent="0.25">
      <c r="A1042" s="5" t="s">
        <v>2090</v>
      </c>
      <c r="B1042" s="15" t="s">
        <v>2091</v>
      </c>
      <c r="C1042" s="20" t="s">
        <v>120</v>
      </c>
      <c r="D1042" s="52">
        <v>503521.0625</v>
      </c>
      <c r="E1042" s="63">
        <v>503521.0625</v>
      </c>
    </row>
    <row r="1043" spans="1:5" ht="30" x14ac:dyDescent="0.25">
      <c r="A1043" s="5" t="s">
        <v>2092</v>
      </c>
      <c r="B1043" s="15" t="s">
        <v>2093</v>
      </c>
      <c r="C1043" s="20" t="s">
        <v>120</v>
      </c>
      <c r="D1043" s="53">
        <v>2625.392822265625</v>
      </c>
      <c r="E1043" s="64">
        <v>2625.392822265625</v>
      </c>
    </row>
    <row r="1044" spans="1:5" ht="30" x14ac:dyDescent="0.25">
      <c r="A1044" s="5" t="s">
        <v>2094</v>
      </c>
      <c r="B1044" s="15" t="s">
        <v>2095</v>
      </c>
      <c r="C1044" s="20" t="s">
        <v>120</v>
      </c>
      <c r="D1044" s="56">
        <v>226.89717102050781</v>
      </c>
      <c r="E1044" s="67">
        <v>226.89717102050781</v>
      </c>
    </row>
    <row r="1045" spans="1:5" ht="30" x14ac:dyDescent="0.25">
      <c r="A1045" s="5" t="s">
        <v>2096</v>
      </c>
      <c r="B1045" s="15" t="s">
        <v>2097</v>
      </c>
      <c r="C1045" s="20" t="s">
        <v>120</v>
      </c>
      <c r="D1045" s="56">
        <v>248.03436279296875</v>
      </c>
      <c r="E1045" s="67">
        <v>248.03439331054687</v>
      </c>
    </row>
    <row r="1046" spans="1:5" ht="30" x14ac:dyDescent="0.25">
      <c r="A1046" s="5" t="s">
        <v>2098</v>
      </c>
      <c r="B1046" s="15" t="s">
        <v>2099</v>
      </c>
      <c r="C1046" s="20" t="s">
        <v>212</v>
      </c>
      <c r="D1046" s="50">
        <v>4.9875726699829102</v>
      </c>
      <c r="E1046" s="61">
        <v>4.9875726699829102</v>
      </c>
    </row>
    <row r="1047" spans="1:5" ht="30" x14ac:dyDescent="0.25">
      <c r="A1047" s="5" t="s">
        <v>2100</v>
      </c>
      <c r="B1047" s="15" t="s">
        <v>2101</v>
      </c>
      <c r="C1047" s="20" t="s">
        <v>212</v>
      </c>
      <c r="D1047" s="57">
        <v>0.15837875008583069</v>
      </c>
      <c r="E1047" s="68">
        <v>0.15837875008583069</v>
      </c>
    </row>
    <row r="1048" spans="1:5" ht="45" x14ac:dyDescent="0.25">
      <c r="A1048" s="5" t="s">
        <v>2102</v>
      </c>
      <c r="B1048" s="15" t="s">
        <v>2103</v>
      </c>
      <c r="C1048" s="20" t="s">
        <v>212</v>
      </c>
      <c r="D1048" s="54">
        <v>0</v>
      </c>
      <c r="E1048" s="65">
        <v>0</v>
      </c>
    </row>
    <row r="1049" spans="1:5" ht="30" x14ac:dyDescent="0.25">
      <c r="A1049" s="5" t="s">
        <v>2104</v>
      </c>
      <c r="B1049" s="15" t="s">
        <v>2105</v>
      </c>
      <c r="C1049" s="20" t="s">
        <v>212</v>
      </c>
      <c r="D1049" s="54">
        <v>0</v>
      </c>
      <c r="E1049" s="65">
        <v>0</v>
      </c>
    </row>
    <row r="1050" spans="1:5" ht="30" x14ac:dyDescent="0.25">
      <c r="A1050" s="5" t="s">
        <v>2106</v>
      </c>
      <c r="B1050" s="15" t="s">
        <v>2107</v>
      </c>
      <c r="C1050" s="20" t="s">
        <v>212</v>
      </c>
      <c r="D1050" s="50">
        <v>5.1459512710571289</v>
      </c>
      <c r="E1050" s="61">
        <v>5.1459512710571289</v>
      </c>
    </row>
    <row r="1051" spans="1:5" ht="30" x14ac:dyDescent="0.25">
      <c r="A1051" s="5" t="s">
        <v>2108</v>
      </c>
      <c r="B1051" s="15" t="s">
        <v>2109</v>
      </c>
      <c r="C1051" s="20" t="s">
        <v>212</v>
      </c>
      <c r="D1051" s="50">
        <v>1.0291901826858521</v>
      </c>
      <c r="E1051" s="61">
        <v>1.0291901826858521</v>
      </c>
    </row>
    <row r="1052" spans="1:5" ht="30" x14ac:dyDescent="0.25">
      <c r="A1052" s="5" t="s">
        <v>2110</v>
      </c>
      <c r="B1052" s="15" t="s">
        <v>2111</v>
      </c>
      <c r="C1052" s="20" t="s">
        <v>212</v>
      </c>
      <c r="D1052" s="50">
        <v>4.1167612075805664</v>
      </c>
      <c r="E1052" s="61">
        <v>4.1167612075805664</v>
      </c>
    </row>
    <row r="1053" spans="1:5" ht="30" x14ac:dyDescent="0.25">
      <c r="A1053" s="5" t="s">
        <v>552</v>
      </c>
      <c r="B1053" s="15" t="s">
        <v>2112</v>
      </c>
      <c r="C1053" s="20" t="s">
        <v>33</v>
      </c>
      <c r="D1053" s="50">
        <v>5.3000001907348633</v>
      </c>
      <c r="E1053" s="61">
        <v>5.3000001907348633</v>
      </c>
    </row>
    <row r="1054" spans="1:5" ht="30" x14ac:dyDescent="0.25">
      <c r="A1054" s="5" t="s">
        <v>2037</v>
      </c>
      <c r="B1054" s="15" t="s">
        <v>2113</v>
      </c>
      <c r="C1054" s="20" t="s">
        <v>33</v>
      </c>
      <c r="D1054" s="50">
        <v>3.7172515392303467</v>
      </c>
      <c r="E1054" s="61">
        <v>3.7172515392303467</v>
      </c>
    </row>
    <row r="1055" spans="1:5" ht="30" x14ac:dyDescent="0.25">
      <c r="A1055" s="5" t="s">
        <v>2041</v>
      </c>
      <c r="B1055" s="15" t="s">
        <v>2114</v>
      </c>
      <c r="C1055" s="20" t="s">
        <v>33</v>
      </c>
      <c r="D1055" s="51">
        <v>13.061439514160156</v>
      </c>
      <c r="E1055" s="62">
        <v>13.061439514160156</v>
      </c>
    </row>
    <row r="1056" spans="1:5" ht="30" x14ac:dyDescent="0.25">
      <c r="A1056" s="5" t="s">
        <v>2115</v>
      </c>
      <c r="B1056" s="15" t="s">
        <v>2116</v>
      </c>
      <c r="C1056" s="20" t="s">
        <v>2117</v>
      </c>
      <c r="D1056" s="54">
        <v>0</v>
      </c>
      <c r="E1056" s="65">
        <v>0</v>
      </c>
    </row>
    <row r="1057" spans="1:5" ht="30" x14ac:dyDescent="0.25">
      <c r="A1057" s="5" t="s">
        <v>2118</v>
      </c>
      <c r="B1057" s="15" t="s">
        <v>2119</v>
      </c>
      <c r="C1057" s="20" t="s">
        <v>2117</v>
      </c>
      <c r="D1057" s="54">
        <v>0</v>
      </c>
      <c r="E1057" s="65">
        <v>0</v>
      </c>
    </row>
    <row r="1058" spans="1:5" ht="30" x14ac:dyDescent="0.25">
      <c r="A1058" s="5" t="s">
        <v>2120</v>
      </c>
      <c r="B1058" s="15" t="s">
        <v>2121</v>
      </c>
      <c r="C1058" s="20" t="s">
        <v>2117</v>
      </c>
      <c r="D1058" s="54">
        <v>0</v>
      </c>
      <c r="E1058" s="65">
        <v>0</v>
      </c>
    </row>
    <row r="1059" spans="1:5" ht="30" x14ac:dyDescent="0.25">
      <c r="A1059" s="5" t="s">
        <v>2122</v>
      </c>
      <c r="B1059" s="15" t="s">
        <v>2123</v>
      </c>
      <c r="C1059" s="20" t="s">
        <v>2117</v>
      </c>
      <c r="D1059" s="54">
        <v>0</v>
      </c>
      <c r="E1059" s="65">
        <v>0</v>
      </c>
    </row>
    <row r="1060" spans="1:5" ht="45" x14ac:dyDescent="0.25">
      <c r="A1060" s="5" t="s">
        <v>2124</v>
      </c>
      <c r="B1060" s="15" t="s">
        <v>2125</v>
      </c>
      <c r="C1060" s="20" t="s">
        <v>2126</v>
      </c>
      <c r="D1060" s="54">
        <v>0</v>
      </c>
      <c r="E1060" s="65">
        <v>0</v>
      </c>
    </row>
    <row r="1061" spans="1:5" ht="30" x14ac:dyDescent="0.25">
      <c r="A1061" s="5" t="s">
        <v>2127</v>
      </c>
      <c r="B1061" s="15" t="s">
        <v>2128</v>
      </c>
      <c r="C1061" s="20" t="s">
        <v>2129</v>
      </c>
      <c r="D1061" s="54">
        <v>0</v>
      </c>
      <c r="E1061" s="65">
        <v>0</v>
      </c>
    </row>
    <row r="1062" spans="1:5" ht="45" x14ac:dyDescent="0.25">
      <c r="A1062" s="5" t="s">
        <v>2130</v>
      </c>
      <c r="B1062" s="15" t="s">
        <v>2131</v>
      </c>
      <c r="C1062" s="20" t="s">
        <v>2132</v>
      </c>
      <c r="D1062" s="54">
        <v>0</v>
      </c>
      <c r="E1062" s="65">
        <v>0</v>
      </c>
    </row>
    <row r="1063" spans="1:5" ht="45" x14ac:dyDescent="0.25">
      <c r="A1063" s="5" t="s">
        <v>2133</v>
      </c>
      <c r="B1063" s="15" t="s">
        <v>2134</v>
      </c>
      <c r="C1063" s="20" t="s">
        <v>2132</v>
      </c>
      <c r="D1063" s="54">
        <v>0</v>
      </c>
      <c r="E1063" s="65">
        <v>0</v>
      </c>
    </row>
    <row r="1064" spans="1:5" ht="30" x14ac:dyDescent="0.25">
      <c r="A1064" s="5" t="s">
        <v>2135</v>
      </c>
      <c r="B1064" s="15" t="s">
        <v>2136</v>
      </c>
      <c r="C1064" s="20"/>
      <c r="D1064" s="50">
        <v>6</v>
      </c>
      <c r="E1064" s="61">
        <v>6</v>
      </c>
    </row>
    <row r="1065" spans="1:5" ht="30" x14ac:dyDescent="0.25">
      <c r="A1065" s="5" t="s">
        <v>2137</v>
      </c>
      <c r="B1065" s="15" t="s">
        <v>2138</v>
      </c>
      <c r="C1065" s="20"/>
      <c r="D1065" s="50">
        <v>5</v>
      </c>
      <c r="E1065" s="61">
        <v>5</v>
      </c>
    </row>
    <row r="1066" spans="1:5" ht="30" x14ac:dyDescent="0.25">
      <c r="A1066" s="5" t="s">
        <v>2139</v>
      </c>
      <c r="B1066" s="15" t="s">
        <v>2140</v>
      </c>
      <c r="C1066" s="20" t="s">
        <v>212</v>
      </c>
      <c r="D1066" s="51">
        <v>93.051742553710938</v>
      </c>
      <c r="E1066" s="62">
        <v>93.051742553710938</v>
      </c>
    </row>
    <row r="1067" spans="1:5" ht="30" x14ac:dyDescent="0.25">
      <c r="A1067" s="5" t="s">
        <v>2141</v>
      </c>
      <c r="B1067" s="15" t="s">
        <v>2142</v>
      </c>
      <c r="C1067" s="20" t="s">
        <v>212</v>
      </c>
      <c r="D1067" s="51">
        <v>18.610347747802734</v>
      </c>
      <c r="E1067" s="62">
        <v>18.610347747802734</v>
      </c>
    </row>
    <row r="1068" spans="1:5" ht="30" x14ac:dyDescent="0.25">
      <c r="A1068" s="5" t="s">
        <v>2143</v>
      </c>
      <c r="B1068" s="15" t="s">
        <v>2144</v>
      </c>
      <c r="C1068" s="20" t="s">
        <v>30</v>
      </c>
      <c r="D1068" s="51">
        <v>29.999990463256836</v>
      </c>
      <c r="E1068" s="62">
        <v>29.999990463256836</v>
      </c>
    </row>
    <row r="1069" spans="1:5" ht="30" x14ac:dyDescent="0.25">
      <c r="A1069" s="5" t="s">
        <v>2145</v>
      </c>
      <c r="B1069" s="15" t="s">
        <v>2146</v>
      </c>
      <c r="C1069" s="20" t="s">
        <v>33</v>
      </c>
      <c r="D1069" s="51">
        <v>27.989999771118164</v>
      </c>
      <c r="E1069" s="62">
        <v>27.989999771118164</v>
      </c>
    </row>
    <row r="1070" spans="1:5" ht="30" x14ac:dyDescent="0.25">
      <c r="A1070" s="5" t="s">
        <v>2147</v>
      </c>
      <c r="B1070" s="15" t="s">
        <v>2148</v>
      </c>
      <c r="C1070" s="20" t="s">
        <v>212</v>
      </c>
      <c r="D1070" s="51">
        <v>15.484925270080566</v>
      </c>
      <c r="E1070" s="62">
        <v>15.484925270080566</v>
      </c>
    </row>
    <row r="1071" spans="1:5" ht="30" x14ac:dyDescent="0.25">
      <c r="A1071" s="5" t="s">
        <v>2149</v>
      </c>
      <c r="B1071" s="15" t="s">
        <v>2150</v>
      </c>
      <c r="C1071" s="20" t="s">
        <v>33</v>
      </c>
      <c r="D1071" s="51">
        <v>13.45576000213623</v>
      </c>
      <c r="E1071" s="62">
        <v>13.45576000213623</v>
      </c>
    </row>
    <row r="1072" spans="1:5" ht="30" x14ac:dyDescent="0.25">
      <c r="A1072" s="5" t="s">
        <v>2151</v>
      </c>
      <c r="B1072" s="15" t="s">
        <v>2152</v>
      </c>
      <c r="C1072" s="20" t="s">
        <v>30</v>
      </c>
      <c r="D1072" s="51">
        <v>60.799991607666016</v>
      </c>
      <c r="E1072" s="62">
        <v>60.799991607666016</v>
      </c>
    </row>
    <row r="1073" spans="1:5" ht="30" x14ac:dyDescent="0.25">
      <c r="A1073" s="5" t="s">
        <v>2153</v>
      </c>
      <c r="B1073" s="15" t="s">
        <v>2154</v>
      </c>
      <c r="C1073" s="20" t="s">
        <v>212</v>
      </c>
      <c r="D1073" s="51">
        <v>15.627110481262207</v>
      </c>
      <c r="E1073" s="62">
        <v>15.627110481262207</v>
      </c>
    </row>
    <row r="1074" spans="1:5" ht="45" x14ac:dyDescent="0.25">
      <c r="A1074" s="5" t="s">
        <v>2155</v>
      </c>
      <c r="B1074" s="15" t="s">
        <v>2156</v>
      </c>
      <c r="C1074" s="20" t="s">
        <v>33</v>
      </c>
      <c r="D1074" s="51">
        <v>60.000003814697266</v>
      </c>
      <c r="E1074" s="62">
        <v>60.000003814697266</v>
      </c>
    </row>
    <row r="1075" spans="1:5" ht="30" x14ac:dyDescent="0.25">
      <c r="A1075" s="5" t="s">
        <v>2157</v>
      </c>
      <c r="B1075" s="15" t="s">
        <v>2158</v>
      </c>
      <c r="C1075" s="20" t="s">
        <v>212</v>
      </c>
      <c r="D1075" s="56">
        <v>136.83596801757812</v>
      </c>
      <c r="E1075" s="67">
        <v>136.83602905273437</v>
      </c>
    </row>
    <row r="1076" spans="1:5" ht="45" x14ac:dyDescent="0.25">
      <c r="A1076" s="5" t="s">
        <v>2159</v>
      </c>
      <c r="B1076" s="15" t="s">
        <v>2160</v>
      </c>
      <c r="C1076" s="20" t="s">
        <v>212</v>
      </c>
      <c r="D1076" s="51">
        <v>27.367193222045898</v>
      </c>
      <c r="E1076" s="62">
        <v>27.367206573486328</v>
      </c>
    </row>
    <row r="1077" spans="1:5" ht="30" x14ac:dyDescent="0.25">
      <c r="A1077" s="5" t="s">
        <v>2161</v>
      </c>
      <c r="B1077" s="15" t="s">
        <v>2162</v>
      </c>
      <c r="C1077" s="20" t="s">
        <v>30</v>
      </c>
      <c r="D1077" s="56">
        <v>318.35906982421875</v>
      </c>
      <c r="E1077" s="67">
        <v>318.35894775390625</v>
      </c>
    </row>
    <row r="1078" spans="1:5" ht="30" x14ac:dyDescent="0.25">
      <c r="A1078" s="5" t="s">
        <v>2163</v>
      </c>
      <c r="B1078" s="15" t="s">
        <v>2164</v>
      </c>
      <c r="C1078" s="20" t="s">
        <v>212</v>
      </c>
      <c r="D1078" s="51">
        <v>30.65716552734375</v>
      </c>
      <c r="E1078" s="62">
        <v>30.657102584838867</v>
      </c>
    </row>
    <row r="1079" spans="1:5" ht="45" x14ac:dyDescent="0.25">
      <c r="A1079" s="5" t="s">
        <v>2165</v>
      </c>
      <c r="B1079" s="15" t="s">
        <v>2166</v>
      </c>
      <c r="C1079" s="20" t="s">
        <v>212</v>
      </c>
      <c r="D1079" s="50">
        <v>6.1314330101013184</v>
      </c>
      <c r="E1079" s="61">
        <v>6.1314206123352051</v>
      </c>
    </row>
    <row r="1080" spans="1:5" ht="30" x14ac:dyDescent="0.25">
      <c r="A1080" s="5" t="s">
        <v>2167</v>
      </c>
      <c r="B1080" s="15" t="s">
        <v>2168</v>
      </c>
      <c r="C1080" s="20" t="s">
        <v>30</v>
      </c>
      <c r="D1080" s="51">
        <v>27.208242416381836</v>
      </c>
      <c r="E1080" s="62">
        <v>27.208242416381836</v>
      </c>
    </row>
    <row r="1081" spans="1:5" ht="30" x14ac:dyDescent="0.25">
      <c r="A1081" s="5" t="s">
        <v>2169</v>
      </c>
      <c r="B1081" s="15" t="s">
        <v>2170</v>
      </c>
      <c r="C1081" s="20" t="s">
        <v>212</v>
      </c>
      <c r="D1081" s="56">
        <v>167.49314880371094</v>
      </c>
      <c r="E1081" s="67">
        <v>167.49313354492187</v>
      </c>
    </row>
    <row r="1082" spans="1:5" ht="30" x14ac:dyDescent="0.25">
      <c r="A1082" s="5" t="s">
        <v>2171</v>
      </c>
      <c r="B1082" s="15" t="s">
        <v>2172</v>
      </c>
      <c r="C1082" s="20" t="s">
        <v>212</v>
      </c>
      <c r="D1082" s="51">
        <v>33.498630523681641</v>
      </c>
      <c r="E1082" s="62">
        <v>33.498626708984375</v>
      </c>
    </row>
    <row r="1083" spans="1:5" ht="30" x14ac:dyDescent="0.25">
      <c r="A1083" s="5" t="s">
        <v>2173</v>
      </c>
      <c r="B1083" s="15" t="s">
        <v>2174</v>
      </c>
      <c r="C1083" s="20" t="s">
        <v>30</v>
      </c>
      <c r="D1083" s="56">
        <v>266.11614990234375</v>
      </c>
      <c r="E1083" s="67">
        <v>266.11614990234375</v>
      </c>
    </row>
    <row r="1084" spans="1:5" ht="30" x14ac:dyDescent="0.25">
      <c r="A1084" s="5" t="s">
        <v>2175</v>
      </c>
      <c r="B1084" s="15" t="s">
        <v>2176</v>
      </c>
      <c r="C1084" s="20" t="s">
        <v>38</v>
      </c>
      <c r="D1084" s="50">
        <v>1.1254067420959473</v>
      </c>
      <c r="E1084" s="61">
        <v>1.1254067420959473</v>
      </c>
    </row>
    <row r="1085" spans="1:5" ht="45" x14ac:dyDescent="0.25">
      <c r="A1085" s="5" t="s">
        <v>2177</v>
      </c>
      <c r="B1085" s="15" t="s">
        <v>2178</v>
      </c>
      <c r="C1085" s="20" t="s">
        <v>33</v>
      </c>
      <c r="D1085" s="51">
        <v>18.303535461425781</v>
      </c>
      <c r="E1085" s="62">
        <v>18.303499221801758</v>
      </c>
    </row>
    <row r="1086" spans="1:5" ht="30" x14ac:dyDescent="0.25">
      <c r="A1086" s="5" t="s">
        <v>2179</v>
      </c>
      <c r="B1086" s="15" t="s">
        <v>2180</v>
      </c>
      <c r="C1086" s="20"/>
      <c r="D1086" s="50">
        <v>1.8000000715255737</v>
      </c>
      <c r="E1086" s="61">
        <v>1.7999999523162842</v>
      </c>
    </row>
    <row r="1087" spans="1:5" ht="30" x14ac:dyDescent="0.25">
      <c r="A1087" s="5" t="s">
        <v>2181</v>
      </c>
      <c r="B1087" s="15" t="s">
        <v>2182</v>
      </c>
      <c r="C1087" s="20" t="s">
        <v>212</v>
      </c>
      <c r="D1087" s="56">
        <v>183.12026977539062</v>
      </c>
      <c r="E1087" s="67">
        <v>183.1202392578125</v>
      </c>
    </row>
    <row r="1088" spans="1:5" ht="30" x14ac:dyDescent="0.25">
      <c r="A1088" s="5" t="s">
        <v>2183</v>
      </c>
      <c r="B1088" s="15" t="s">
        <v>2184</v>
      </c>
      <c r="C1088" s="20" t="s">
        <v>212</v>
      </c>
      <c r="D1088" s="51">
        <v>36.624053955078125</v>
      </c>
      <c r="E1088" s="62">
        <v>36.624050140380859</v>
      </c>
    </row>
    <row r="1089" spans="1:5" ht="30" x14ac:dyDescent="0.25">
      <c r="A1089" s="5" t="s">
        <v>2185</v>
      </c>
      <c r="B1089" s="15" t="s">
        <v>2186</v>
      </c>
      <c r="C1089" s="20" t="s">
        <v>30</v>
      </c>
      <c r="D1089" s="51">
        <v>55.52099609375</v>
      </c>
      <c r="E1089" s="62">
        <v>55.520961761474609</v>
      </c>
    </row>
    <row r="1090" spans="1:5" ht="30" x14ac:dyDescent="0.25">
      <c r="A1090" s="5" t="s">
        <v>2187</v>
      </c>
      <c r="B1090" s="15" t="s">
        <v>2188</v>
      </c>
      <c r="C1090" s="20" t="s">
        <v>33</v>
      </c>
      <c r="D1090" s="51">
        <v>78.076774597167969</v>
      </c>
      <c r="E1090" s="62">
        <v>78.076896667480469</v>
      </c>
    </row>
    <row r="1091" spans="1:5" ht="30" x14ac:dyDescent="0.25">
      <c r="A1091" s="5" t="s">
        <v>2189</v>
      </c>
      <c r="B1091" s="15" t="s">
        <v>2190</v>
      </c>
      <c r="C1091" s="20" t="s">
        <v>120</v>
      </c>
      <c r="D1091" s="56">
        <v>517.0911865234375</v>
      </c>
      <c r="E1091" s="67">
        <v>517.0911865234375</v>
      </c>
    </row>
    <row r="1092" spans="1:5" ht="30" x14ac:dyDescent="0.25">
      <c r="A1092" s="5" t="s">
        <v>2191</v>
      </c>
      <c r="B1092" s="15" t="s">
        <v>2192</v>
      </c>
      <c r="C1092" s="20" t="s">
        <v>120</v>
      </c>
      <c r="D1092" s="50">
        <v>7.9873490333557129</v>
      </c>
      <c r="E1092" s="61">
        <v>7.9873476028442383</v>
      </c>
    </row>
    <row r="1093" spans="1:5" ht="30" x14ac:dyDescent="0.25">
      <c r="A1093" s="5" t="s">
        <v>2193</v>
      </c>
      <c r="B1093" s="15" t="s">
        <v>2194</v>
      </c>
      <c r="C1093" s="20" t="s">
        <v>120</v>
      </c>
      <c r="D1093" s="53">
        <v>2625.392822265625</v>
      </c>
      <c r="E1093" s="64">
        <v>2625.392822265625</v>
      </c>
    </row>
    <row r="1094" spans="1:5" x14ac:dyDescent="0.25">
      <c r="A1094" s="5" t="s">
        <v>2195</v>
      </c>
      <c r="B1094" s="15" t="s">
        <v>574</v>
      </c>
      <c r="C1094" s="20" t="s">
        <v>38</v>
      </c>
      <c r="D1094" s="50">
        <v>1.0331799983978271</v>
      </c>
      <c r="E1094" s="61">
        <v>1.0331799983978271</v>
      </c>
    </row>
    <row r="1095" spans="1:5" x14ac:dyDescent="0.25">
      <c r="A1095" s="5" t="s">
        <v>2196</v>
      </c>
      <c r="B1095" s="15" t="s">
        <v>576</v>
      </c>
      <c r="C1095" s="20" t="s">
        <v>30</v>
      </c>
      <c r="D1095" s="51">
        <v>25.850008010864258</v>
      </c>
      <c r="E1095" s="62">
        <v>25.850008010864258</v>
      </c>
    </row>
    <row r="1096" spans="1:5" x14ac:dyDescent="0.25">
      <c r="A1096" s="5" t="s">
        <v>2197</v>
      </c>
      <c r="B1096" s="15" t="s">
        <v>2198</v>
      </c>
      <c r="C1096" s="20" t="s">
        <v>500</v>
      </c>
      <c r="D1096" s="57">
        <v>0.86557447910308838</v>
      </c>
      <c r="E1096" s="68">
        <v>0.86557447910308838</v>
      </c>
    </row>
    <row r="1097" spans="1:5" x14ac:dyDescent="0.25">
      <c r="A1097" s="5" t="s">
        <v>2199</v>
      </c>
      <c r="B1097" s="15" t="s">
        <v>578</v>
      </c>
      <c r="C1097" s="20" t="s">
        <v>212</v>
      </c>
      <c r="D1097" s="56">
        <v>643.3878173828125</v>
      </c>
      <c r="E1097" s="67">
        <v>643.3878173828125</v>
      </c>
    </row>
    <row r="1098" spans="1:5" ht="30" x14ac:dyDescent="0.25">
      <c r="A1098" s="5" t="s">
        <v>2200</v>
      </c>
      <c r="B1098" s="15" t="s">
        <v>2201</v>
      </c>
      <c r="C1098" s="20"/>
      <c r="D1098" s="51">
        <v>28.757808685302734</v>
      </c>
      <c r="E1098" s="62">
        <v>28.757808685302734</v>
      </c>
    </row>
    <row r="1099" spans="1:5" ht="30" x14ac:dyDescent="0.25">
      <c r="A1099" s="5" t="s">
        <v>2202</v>
      </c>
      <c r="B1099" s="15" t="s">
        <v>2203</v>
      </c>
      <c r="C1099" s="20" t="s">
        <v>33</v>
      </c>
      <c r="D1099" s="51">
        <v>76.589080810546875</v>
      </c>
      <c r="E1099" s="62">
        <v>76.589080810546875</v>
      </c>
    </row>
    <row r="1100" spans="1:5" ht="30" x14ac:dyDescent="0.25">
      <c r="A1100" s="5" t="s">
        <v>2204</v>
      </c>
      <c r="B1100" s="15" t="s">
        <v>2205</v>
      </c>
      <c r="C1100" s="20" t="s">
        <v>33</v>
      </c>
      <c r="D1100" s="51">
        <v>20.549505233764648</v>
      </c>
      <c r="E1100" s="62">
        <v>20.549505233764648</v>
      </c>
    </row>
    <row r="1101" spans="1:5" ht="30" x14ac:dyDescent="0.25">
      <c r="A1101" s="5" t="s">
        <v>2206</v>
      </c>
      <c r="B1101" s="15" t="s">
        <v>2207</v>
      </c>
      <c r="C1101" s="20" t="s">
        <v>33</v>
      </c>
      <c r="D1101" s="57">
        <v>2.9724454507231712E-2</v>
      </c>
      <c r="E1101" s="68">
        <v>2.9724454507231712E-2</v>
      </c>
    </row>
    <row r="1102" spans="1:5" ht="30" x14ac:dyDescent="0.25">
      <c r="A1102" s="5" t="s">
        <v>2208</v>
      </c>
      <c r="B1102" s="15" t="s">
        <v>2209</v>
      </c>
      <c r="C1102" s="20" t="s">
        <v>33</v>
      </c>
      <c r="D1102" s="50">
        <v>1.9092977046966553</v>
      </c>
      <c r="E1102" s="61">
        <v>1.9092977046966553</v>
      </c>
    </row>
    <row r="1103" spans="1:5" ht="30" x14ac:dyDescent="0.25">
      <c r="A1103" s="5" t="s">
        <v>2210</v>
      </c>
      <c r="B1103" s="15" t="s">
        <v>2211</v>
      </c>
      <c r="C1103" s="20" t="s">
        <v>33</v>
      </c>
      <c r="D1103" s="54">
        <v>0</v>
      </c>
      <c r="E1103" s="65">
        <v>0</v>
      </c>
    </row>
    <row r="1104" spans="1:5" ht="30" x14ac:dyDescent="0.25">
      <c r="A1104" s="5" t="s">
        <v>2212</v>
      </c>
      <c r="B1104" s="15" t="s">
        <v>2213</v>
      </c>
      <c r="C1104" s="20" t="s">
        <v>33</v>
      </c>
      <c r="D1104" s="57">
        <v>0.92238712310791016</v>
      </c>
      <c r="E1104" s="68">
        <v>0.92238712310791016</v>
      </c>
    </row>
    <row r="1105" spans="1:5" ht="30" x14ac:dyDescent="0.25">
      <c r="A1105" s="5" t="s">
        <v>2214</v>
      </c>
      <c r="B1105" s="15" t="s">
        <v>2215</v>
      </c>
      <c r="C1105" s="20" t="s">
        <v>33</v>
      </c>
      <c r="D1105" s="54">
        <v>0</v>
      </c>
      <c r="E1105" s="65">
        <v>0</v>
      </c>
    </row>
    <row r="1106" spans="1:5" x14ac:dyDescent="0.25">
      <c r="A1106" s="5" t="s">
        <v>2216</v>
      </c>
      <c r="B1106" s="15" t="s">
        <v>2217</v>
      </c>
      <c r="C1106" s="20" t="s">
        <v>212</v>
      </c>
      <c r="D1106" s="57">
        <v>0.29267272353172302</v>
      </c>
      <c r="E1106" s="68">
        <v>0.29267272353172302</v>
      </c>
    </row>
    <row r="1107" spans="1:5" x14ac:dyDescent="0.25">
      <c r="A1107" s="5" t="s">
        <v>2218</v>
      </c>
      <c r="B1107" s="15" t="s">
        <v>590</v>
      </c>
      <c r="C1107" s="20" t="s">
        <v>38</v>
      </c>
      <c r="D1107" s="50">
        <v>1.1129435300827026</v>
      </c>
      <c r="E1107" s="61">
        <v>1.1129435300827026</v>
      </c>
    </row>
    <row r="1108" spans="1:5" x14ac:dyDescent="0.25">
      <c r="A1108" s="5" t="s">
        <v>2219</v>
      </c>
      <c r="B1108" s="15" t="s">
        <v>592</v>
      </c>
      <c r="C1108" s="20" t="s">
        <v>30</v>
      </c>
      <c r="D1108" s="51">
        <v>25.850008010864258</v>
      </c>
      <c r="E1108" s="62">
        <v>25.850008010864258</v>
      </c>
    </row>
    <row r="1109" spans="1:5" x14ac:dyDescent="0.25">
      <c r="A1109" s="5" t="s">
        <v>2220</v>
      </c>
      <c r="B1109" s="15" t="s">
        <v>2221</v>
      </c>
      <c r="C1109" s="20" t="s">
        <v>500</v>
      </c>
      <c r="D1109" s="57">
        <v>0.86494863033294678</v>
      </c>
      <c r="E1109" s="68">
        <v>0.86494863033294678</v>
      </c>
    </row>
    <row r="1110" spans="1:5" x14ac:dyDescent="0.25">
      <c r="A1110" s="5" t="s">
        <v>2222</v>
      </c>
      <c r="B1110" s="15" t="s">
        <v>594</v>
      </c>
      <c r="C1110" s="20" t="s">
        <v>212</v>
      </c>
      <c r="D1110" s="56">
        <v>188.18244934082031</v>
      </c>
      <c r="E1110" s="67">
        <v>188.18284606933594</v>
      </c>
    </row>
    <row r="1111" spans="1:5" ht="30" x14ac:dyDescent="0.25">
      <c r="A1111" s="5" t="s">
        <v>2223</v>
      </c>
      <c r="B1111" s="15" t="s">
        <v>2224</v>
      </c>
      <c r="C1111" s="20"/>
      <c r="D1111" s="51">
        <v>28.772794723510742</v>
      </c>
      <c r="E1111" s="62">
        <v>28.772794723510742</v>
      </c>
    </row>
    <row r="1112" spans="1:5" ht="30" x14ac:dyDescent="0.25">
      <c r="A1112" s="5" t="s">
        <v>2225</v>
      </c>
      <c r="B1112" s="15" t="s">
        <v>2226</v>
      </c>
      <c r="C1112" s="20" t="s">
        <v>33</v>
      </c>
      <c r="D1112" s="51">
        <v>76.6959228515625</v>
      </c>
      <c r="E1112" s="62">
        <v>76.6959228515625</v>
      </c>
    </row>
    <row r="1113" spans="1:5" ht="30" x14ac:dyDescent="0.25">
      <c r="A1113" s="5" t="s">
        <v>2227</v>
      </c>
      <c r="B1113" s="15" t="s">
        <v>2228</v>
      </c>
      <c r="C1113" s="20" t="s">
        <v>33</v>
      </c>
      <c r="D1113" s="51">
        <v>20.57817268371582</v>
      </c>
      <c r="E1113" s="62">
        <v>20.57817268371582</v>
      </c>
    </row>
    <row r="1114" spans="1:5" ht="30" x14ac:dyDescent="0.25">
      <c r="A1114" s="5" t="s">
        <v>2229</v>
      </c>
      <c r="B1114" s="15" t="s">
        <v>2230</v>
      </c>
      <c r="C1114" s="20" t="s">
        <v>33</v>
      </c>
      <c r="D1114" s="57">
        <v>2.9765922576189041E-2</v>
      </c>
      <c r="E1114" s="68">
        <v>2.9765922576189041E-2</v>
      </c>
    </row>
    <row r="1115" spans="1:5" ht="30" x14ac:dyDescent="0.25">
      <c r="A1115" s="5" t="s">
        <v>2231</v>
      </c>
      <c r="B1115" s="15" t="s">
        <v>2232</v>
      </c>
      <c r="C1115" s="20" t="s">
        <v>33</v>
      </c>
      <c r="D1115" s="50">
        <v>1.7724605798721313</v>
      </c>
      <c r="E1115" s="61">
        <v>1.7724605798721313</v>
      </c>
    </row>
    <row r="1116" spans="1:5" ht="30" x14ac:dyDescent="0.25">
      <c r="A1116" s="5" t="s">
        <v>2233</v>
      </c>
      <c r="B1116" s="15" t="s">
        <v>2234</v>
      </c>
      <c r="C1116" s="20" t="s">
        <v>33</v>
      </c>
      <c r="D1116" s="54">
        <v>0</v>
      </c>
      <c r="E1116" s="65">
        <v>0</v>
      </c>
    </row>
    <row r="1117" spans="1:5" ht="30" x14ac:dyDescent="0.25">
      <c r="A1117" s="5" t="s">
        <v>2235</v>
      </c>
      <c r="B1117" s="15" t="s">
        <v>2236</v>
      </c>
      <c r="C1117" s="20" t="s">
        <v>33</v>
      </c>
      <c r="D1117" s="57">
        <v>0.92367380857467651</v>
      </c>
      <c r="E1117" s="68">
        <v>0.92367380857467651</v>
      </c>
    </row>
    <row r="1118" spans="1:5" ht="30" x14ac:dyDescent="0.25">
      <c r="A1118" s="5" t="s">
        <v>2237</v>
      </c>
      <c r="B1118" s="15" t="s">
        <v>2238</v>
      </c>
      <c r="C1118" s="20" t="s">
        <v>33</v>
      </c>
      <c r="D1118" s="54">
        <v>0</v>
      </c>
      <c r="E1118" s="65">
        <v>0</v>
      </c>
    </row>
    <row r="1119" spans="1:5" ht="30" x14ac:dyDescent="0.25">
      <c r="A1119" s="5" t="s">
        <v>2239</v>
      </c>
      <c r="B1119" s="15" t="s">
        <v>2240</v>
      </c>
      <c r="C1119" s="20" t="s">
        <v>212</v>
      </c>
      <c r="D1119" s="57">
        <v>8.5677690804004669E-2</v>
      </c>
      <c r="E1119" s="68">
        <v>8.5677869617938995E-2</v>
      </c>
    </row>
    <row r="1120" spans="1:5" x14ac:dyDescent="0.2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 x14ac:dyDescent="0.25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 x14ac:dyDescent="0.25">
      <c r="A1122" s="5" t="s">
        <v>2246</v>
      </c>
      <c r="B1122" s="15" t="s">
        <v>2247</v>
      </c>
      <c r="C1122" s="20" t="s">
        <v>27</v>
      </c>
      <c r="D1122" s="51">
        <v>69.801414489746094</v>
      </c>
      <c r="E1122" s="62">
        <v>69.801414489746094</v>
      </c>
    </row>
    <row r="1123" spans="1:5" ht="30" x14ac:dyDescent="0.25">
      <c r="A1123" s="5" t="s">
        <v>2248</v>
      </c>
      <c r="B1123" s="15" t="s">
        <v>2249</v>
      </c>
      <c r="C1123" s="20" t="s">
        <v>38</v>
      </c>
      <c r="D1123" s="50">
        <v>6.7864727973937988</v>
      </c>
      <c r="E1123" s="61">
        <v>6.7864727973937988</v>
      </c>
    </row>
    <row r="1124" spans="1:5" ht="30" x14ac:dyDescent="0.25">
      <c r="A1124" s="5" t="s">
        <v>2250</v>
      </c>
      <c r="B1124" s="15" t="s">
        <v>2251</v>
      </c>
      <c r="C1124" s="20" t="s">
        <v>38</v>
      </c>
      <c r="D1124" s="50">
        <v>6.7864727973937988</v>
      </c>
      <c r="E1124" s="61">
        <v>6.7864727973937988</v>
      </c>
    </row>
    <row r="1125" spans="1:5" ht="30" x14ac:dyDescent="0.25">
      <c r="A1125" s="5" t="s">
        <v>2252</v>
      </c>
      <c r="B1125" s="15" t="s">
        <v>2253</v>
      </c>
      <c r="C1125" s="20" t="s">
        <v>38</v>
      </c>
      <c r="D1125" s="58">
        <v>2.6301000843886868E-7</v>
      </c>
      <c r="E1125" s="69">
        <v>2.6301000843886868E-7</v>
      </c>
    </row>
    <row r="1126" spans="1:5" ht="30" x14ac:dyDescent="0.25">
      <c r="A1126" s="5" t="s">
        <v>2254</v>
      </c>
      <c r="B1126" s="15" t="s">
        <v>2255</v>
      </c>
      <c r="C1126" s="20" t="s">
        <v>33</v>
      </c>
      <c r="D1126" s="51">
        <v>75.0006103515625</v>
      </c>
      <c r="E1126" s="62">
        <v>75.0006103515625</v>
      </c>
    </row>
    <row r="1127" spans="1:5" ht="30" x14ac:dyDescent="0.25">
      <c r="A1127" s="5" t="s">
        <v>2256</v>
      </c>
      <c r="B1127" s="15" t="s">
        <v>2257</v>
      </c>
      <c r="C1127" s="20" t="s">
        <v>120</v>
      </c>
      <c r="D1127" s="56">
        <v>112.46782684326172</v>
      </c>
      <c r="E1127" s="67">
        <v>112.46782684326172</v>
      </c>
    </row>
    <row r="1128" spans="1:5" ht="30" x14ac:dyDescent="0.25">
      <c r="A1128" s="5" t="s">
        <v>2258</v>
      </c>
      <c r="B1128" s="15" t="s">
        <v>2259</v>
      </c>
      <c r="C1128" s="20" t="s">
        <v>120</v>
      </c>
      <c r="D1128" s="56">
        <v>109.09379577636719</v>
      </c>
      <c r="E1128" s="67">
        <v>109.09379577636719</v>
      </c>
    </row>
    <row r="1129" spans="1:5" ht="30" x14ac:dyDescent="0.25">
      <c r="A1129" s="5" t="s">
        <v>2260</v>
      </c>
      <c r="B1129" s="15" t="s">
        <v>2261</v>
      </c>
      <c r="C1129" s="20" t="s">
        <v>120</v>
      </c>
      <c r="D1129" s="56">
        <v>118.677490234375</v>
      </c>
      <c r="E1129" s="67">
        <v>118.677490234375</v>
      </c>
    </row>
    <row r="1130" spans="1:5" x14ac:dyDescent="0.25">
      <c r="A1130" s="5" t="s">
        <v>2262</v>
      </c>
      <c r="B1130" s="15" t="s">
        <v>2263</v>
      </c>
      <c r="C1130" s="20" t="s">
        <v>212</v>
      </c>
      <c r="D1130" s="56">
        <v>430.3271484375</v>
      </c>
      <c r="E1130" s="67">
        <v>430.3271484375</v>
      </c>
    </row>
    <row r="1131" spans="1:5" x14ac:dyDescent="0.25">
      <c r="A1131" s="5" t="s">
        <v>2264</v>
      </c>
      <c r="B1131" s="15" t="s">
        <v>2265</v>
      </c>
      <c r="C1131" s="20" t="s">
        <v>38</v>
      </c>
      <c r="D1131" s="57">
        <v>0.44140788912773132</v>
      </c>
      <c r="E1131" s="68">
        <v>0.44140788912773132</v>
      </c>
    </row>
    <row r="1132" spans="1:5" ht="30" x14ac:dyDescent="0.25">
      <c r="A1132" s="5" t="s">
        <v>2266</v>
      </c>
      <c r="B1132" s="15" t="s">
        <v>2267</v>
      </c>
      <c r="C1132" s="20" t="s">
        <v>30</v>
      </c>
      <c r="D1132" s="51">
        <v>42.042137145996094</v>
      </c>
      <c r="E1132" s="62">
        <v>42.042137145996094</v>
      </c>
    </row>
    <row r="1133" spans="1:5" x14ac:dyDescent="0.25">
      <c r="A1133" s="5" t="s">
        <v>2268</v>
      </c>
      <c r="B1133" s="15" t="s">
        <v>2269</v>
      </c>
      <c r="C1133" s="20" t="s">
        <v>500</v>
      </c>
      <c r="D1133" s="56">
        <v>176.04548645019531</v>
      </c>
      <c r="E1133" s="67">
        <v>176.04548645019531</v>
      </c>
    </row>
    <row r="1134" spans="1:5" x14ac:dyDescent="0.25">
      <c r="A1134" s="5" t="s">
        <v>2270</v>
      </c>
      <c r="B1134" s="15" t="s">
        <v>2271</v>
      </c>
      <c r="C1134" s="20" t="s">
        <v>212</v>
      </c>
      <c r="D1134" s="56">
        <v>430.3271484375</v>
      </c>
      <c r="E1134" s="67">
        <v>430.3271484375</v>
      </c>
    </row>
    <row r="1135" spans="1:5" x14ac:dyDescent="0.25">
      <c r="A1135" s="5" t="s">
        <v>2272</v>
      </c>
      <c r="B1135" s="15" t="s">
        <v>2273</v>
      </c>
      <c r="C1135" s="20" t="s">
        <v>38</v>
      </c>
      <c r="D1135" s="50">
        <v>7.2278804779052734</v>
      </c>
      <c r="E1135" s="61">
        <v>7.2278804779052734</v>
      </c>
    </row>
    <row r="1136" spans="1:5" ht="30" x14ac:dyDescent="0.25">
      <c r="A1136" s="5" t="s">
        <v>2274</v>
      </c>
      <c r="B1136" s="15" t="s">
        <v>2275</v>
      </c>
      <c r="C1136" s="20" t="s">
        <v>30</v>
      </c>
      <c r="D1136" s="51">
        <v>42.116409301757812</v>
      </c>
      <c r="E1136" s="62">
        <v>42.116409301757812</v>
      </c>
    </row>
    <row r="1137" spans="1:5" x14ac:dyDescent="0.25">
      <c r="A1137" s="5" t="s">
        <v>2276</v>
      </c>
      <c r="B1137" s="15" t="s">
        <v>2277</v>
      </c>
      <c r="C1137" s="20" t="s">
        <v>500</v>
      </c>
      <c r="D1137" s="56">
        <v>176.9581298828125</v>
      </c>
      <c r="E1137" s="67">
        <v>176.9581298828125</v>
      </c>
    </row>
    <row r="1138" spans="1:5" x14ac:dyDescent="0.2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 x14ac:dyDescent="0.25">
      <c r="A1139" s="5" t="s">
        <v>2280</v>
      </c>
      <c r="B1139" s="15" t="s">
        <v>2281</v>
      </c>
      <c r="C1139" s="20" t="s">
        <v>120</v>
      </c>
      <c r="D1139" s="56">
        <v>121.19618988037109</v>
      </c>
      <c r="E1139" s="67">
        <v>121.19618988037109</v>
      </c>
    </row>
    <row r="1140" spans="1:5" ht="30" x14ac:dyDescent="0.25">
      <c r="A1140" s="5" t="s">
        <v>2282</v>
      </c>
      <c r="B1140" s="15" t="s">
        <v>2283</v>
      </c>
      <c r="C1140" s="20" t="s">
        <v>33</v>
      </c>
      <c r="D1140" s="51">
        <v>94.778694152832031</v>
      </c>
      <c r="E1140" s="62">
        <v>94.778694152832031</v>
      </c>
    </row>
    <row r="1141" spans="1:5" ht="30" x14ac:dyDescent="0.25">
      <c r="A1141" s="5" t="s">
        <v>605</v>
      </c>
      <c r="B1141" s="15" t="s">
        <v>2284</v>
      </c>
      <c r="C1141" s="20"/>
      <c r="D1141" s="50">
        <v>1.0212230682373047</v>
      </c>
      <c r="E1141" s="61">
        <v>1.0212230682373047</v>
      </c>
    </row>
    <row r="1142" spans="1:5" ht="30" x14ac:dyDescent="0.25">
      <c r="A1142" s="5" t="s">
        <v>2285</v>
      </c>
      <c r="B1142" s="15" t="s">
        <v>2286</v>
      </c>
      <c r="C1142" s="20"/>
      <c r="D1142" s="50">
        <v>1</v>
      </c>
      <c r="E1142" s="61">
        <v>1</v>
      </c>
    </row>
    <row r="1143" spans="1:5" ht="30" x14ac:dyDescent="0.25">
      <c r="A1143" s="5" t="s">
        <v>2287</v>
      </c>
      <c r="B1143" s="15" t="s">
        <v>2288</v>
      </c>
      <c r="C1143" s="20" t="s">
        <v>120</v>
      </c>
      <c r="D1143" s="56">
        <v>118.677490234375</v>
      </c>
      <c r="E1143" s="67">
        <v>118.677490234375</v>
      </c>
    </row>
    <row r="1144" spans="1:5" ht="30" x14ac:dyDescent="0.25">
      <c r="A1144" s="5" t="s">
        <v>2289</v>
      </c>
      <c r="B1144" s="15" t="s">
        <v>2290</v>
      </c>
      <c r="C1144" s="20" t="s">
        <v>120</v>
      </c>
      <c r="D1144" s="56">
        <v>112.46782684326172</v>
      </c>
      <c r="E1144" s="67">
        <v>112.46782684326172</v>
      </c>
    </row>
    <row r="1145" spans="1:5" x14ac:dyDescent="0.25">
      <c r="A1145" s="5" t="s">
        <v>2291</v>
      </c>
      <c r="B1145" s="15" t="s">
        <v>2292</v>
      </c>
      <c r="C1145" s="20" t="s">
        <v>33</v>
      </c>
      <c r="D1145" s="51">
        <v>94.767608642578125</v>
      </c>
      <c r="E1145" s="62">
        <v>94.767608642578125</v>
      </c>
    </row>
    <row r="1146" spans="1:5" ht="30" x14ac:dyDescent="0.25">
      <c r="A1146" s="5" t="s">
        <v>2293</v>
      </c>
      <c r="B1146" s="15" t="s">
        <v>2294</v>
      </c>
      <c r="C1146" s="20" t="s">
        <v>120</v>
      </c>
      <c r="D1146" s="50">
        <v>6.2096667289733887</v>
      </c>
      <c r="E1146" s="61">
        <v>6.2096667289733887</v>
      </c>
    </row>
    <row r="1147" spans="1:5" ht="30" x14ac:dyDescent="0.25">
      <c r="A1147" s="5" t="s">
        <v>2295</v>
      </c>
      <c r="B1147" s="15" t="s">
        <v>2296</v>
      </c>
      <c r="C1147" s="20" t="s">
        <v>120</v>
      </c>
      <c r="D1147" s="56">
        <v>114.85474395751953</v>
      </c>
      <c r="E1147" s="67">
        <v>114.85474395751953</v>
      </c>
    </row>
    <row r="1148" spans="1:5" x14ac:dyDescent="0.25">
      <c r="A1148" s="5" t="s">
        <v>2297</v>
      </c>
      <c r="B1148" s="15" t="s">
        <v>2298</v>
      </c>
      <c r="C1148" s="20" t="s">
        <v>212</v>
      </c>
      <c r="D1148" s="50">
        <v>1.5086054801940918</v>
      </c>
      <c r="E1148" s="61">
        <v>1.5086054801940918</v>
      </c>
    </row>
    <row r="1149" spans="1:5" ht="30" x14ac:dyDescent="0.25">
      <c r="A1149" s="5" t="s">
        <v>2299</v>
      </c>
      <c r="B1149" s="15" t="s">
        <v>608</v>
      </c>
      <c r="C1149" s="20" t="s">
        <v>30</v>
      </c>
      <c r="D1149" s="51">
        <v>24.999990463256836</v>
      </c>
      <c r="E1149" s="62">
        <v>24.999990463256836</v>
      </c>
    </row>
    <row r="1150" spans="1:5" x14ac:dyDescent="0.25">
      <c r="A1150" s="5" t="s">
        <v>2300</v>
      </c>
      <c r="B1150" s="15" t="s">
        <v>2301</v>
      </c>
      <c r="C1150" s="20" t="s">
        <v>500</v>
      </c>
      <c r="D1150" s="56">
        <v>104.92924499511719</v>
      </c>
      <c r="E1150" s="67">
        <v>104.92924499511719</v>
      </c>
    </row>
    <row r="1151" spans="1:5" x14ac:dyDescent="0.25">
      <c r="A1151" s="5" t="s">
        <v>2302</v>
      </c>
      <c r="B1151" s="15" t="s">
        <v>2303</v>
      </c>
      <c r="C1151" s="20" t="s">
        <v>212</v>
      </c>
      <c r="D1151" s="54">
        <v>0</v>
      </c>
      <c r="E1151" s="65">
        <v>0</v>
      </c>
    </row>
    <row r="1152" spans="1:5" ht="30" x14ac:dyDescent="0.25">
      <c r="A1152" s="5" t="s">
        <v>2304</v>
      </c>
      <c r="B1152" s="15" t="s">
        <v>2305</v>
      </c>
      <c r="C1152" s="20" t="s">
        <v>30</v>
      </c>
      <c r="D1152" s="51">
        <v>42.101974487304688</v>
      </c>
      <c r="E1152" s="62">
        <v>42.101974487304688</v>
      </c>
    </row>
    <row r="1153" spans="1:5" ht="30" x14ac:dyDescent="0.25">
      <c r="A1153" s="5" t="s">
        <v>2306</v>
      </c>
      <c r="B1153" s="15" t="s">
        <v>2307</v>
      </c>
      <c r="C1153" s="20" t="s">
        <v>500</v>
      </c>
      <c r="D1153" s="56">
        <v>176.29562377929687</v>
      </c>
      <c r="E1153" s="67">
        <v>176.29562377929687</v>
      </c>
    </row>
    <row r="1154" spans="1:5" x14ac:dyDescent="0.25">
      <c r="A1154" s="5" t="s">
        <v>2308</v>
      </c>
      <c r="B1154" s="15" t="s">
        <v>2309</v>
      </c>
      <c r="C1154" s="20" t="s">
        <v>38</v>
      </c>
      <c r="D1154" s="57">
        <v>0.44140788912773132</v>
      </c>
      <c r="E1154" s="68">
        <v>0.44140788912773132</v>
      </c>
    </row>
    <row r="1155" spans="1:5" x14ac:dyDescent="0.25">
      <c r="A1155" s="5" t="s">
        <v>2310</v>
      </c>
      <c r="B1155" s="15" t="s">
        <v>2311</v>
      </c>
      <c r="C1155" s="20" t="s">
        <v>212</v>
      </c>
      <c r="D1155" s="56">
        <v>428.81854248046875</v>
      </c>
      <c r="E1155" s="67">
        <v>428.81854248046875</v>
      </c>
    </row>
    <row r="1156" spans="1:5" x14ac:dyDescent="0.25">
      <c r="A1156" s="5" t="s">
        <v>2312</v>
      </c>
      <c r="B1156" s="15" t="s">
        <v>2313</v>
      </c>
      <c r="C1156" s="20" t="s">
        <v>30</v>
      </c>
      <c r="D1156" s="51">
        <v>42.101974487304688</v>
      </c>
      <c r="E1156" s="62">
        <v>42.101974487304688</v>
      </c>
    </row>
    <row r="1157" spans="1:5" x14ac:dyDescent="0.25">
      <c r="A1157" s="5" t="s">
        <v>2314</v>
      </c>
      <c r="B1157" s="15" t="s">
        <v>2315</v>
      </c>
      <c r="C1157" s="20" t="s">
        <v>500</v>
      </c>
      <c r="D1157" s="56">
        <v>176.29562377929687</v>
      </c>
      <c r="E1157" s="67">
        <v>176.29562377929687</v>
      </c>
    </row>
    <row r="1158" spans="1:5" x14ac:dyDescent="0.25">
      <c r="A1158" s="5" t="s">
        <v>2316</v>
      </c>
      <c r="B1158" s="15" t="s">
        <v>2317</v>
      </c>
      <c r="C1158" s="20" t="s">
        <v>212</v>
      </c>
      <c r="D1158" s="56">
        <v>430.3271484375</v>
      </c>
      <c r="E1158" s="67">
        <v>430.3271484375</v>
      </c>
    </row>
    <row r="1159" spans="1:5" ht="30" x14ac:dyDescent="0.25">
      <c r="A1159" s="5" t="s">
        <v>2318</v>
      </c>
      <c r="B1159" s="15" t="s">
        <v>2319</v>
      </c>
      <c r="C1159" s="20" t="s">
        <v>30</v>
      </c>
      <c r="D1159" s="51">
        <v>42.042125701904297</v>
      </c>
      <c r="E1159" s="62">
        <v>42.042125701904297</v>
      </c>
    </row>
    <row r="1160" spans="1:5" x14ac:dyDescent="0.25">
      <c r="A1160" s="5" t="s">
        <v>2320</v>
      </c>
      <c r="B1160" s="15" t="s">
        <v>2321</v>
      </c>
      <c r="C1160" s="20" t="s">
        <v>500</v>
      </c>
      <c r="D1160" s="56">
        <v>176.04548645019531</v>
      </c>
      <c r="E1160" s="67">
        <v>176.04548645019531</v>
      </c>
    </row>
    <row r="1161" spans="1:5" ht="30" x14ac:dyDescent="0.25">
      <c r="A1161" s="5" t="s">
        <v>633</v>
      </c>
      <c r="B1161" s="15" t="s">
        <v>634</v>
      </c>
      <c r="C1161" s="20"/>
      <c r="D1161" s="57">
        <v>0.5</v>
      </c>
      <c r="E1161" s="68">
        <v>0.5</v>
      </c>
    </row>
    <row r="1162" spans="1:5" ht="30" x14ac:dyDescent="0.25">
      <c r="A1162" s="5" t="s">
        <v>635</v>
      </c>
      <c r="B1162" s="15" t="s">
        <v>636</v>
      </c>
      <c r="C1162" s="20"/>
      <c r="D1162" s="57">
        <v>0.5</v>
      </c>
      <c r="E1162" s="68">
        <v>0.5</v>
      </c>
    </row>
    <row r="1163" spans="1:5" ht="30" x14ac:dyDescent="0.25">
      <c r="A1163" s="5" t="s">
        <v>2322</v>
      </c>
      <c r="B1163" s="15" t="s">
        <v>2323</v>
      </c>
      <c r="C1163" s="20"/>
      <c r="D1163" s="58">
        <v>6.3531818694784192E-10</v>
      </c>
      <c r="E1163" s="69">
        <v>6.3531818694784192E-10</v>
      </c>
    </row>
    <row r="1164" spans="1:5" ht="30" x14ac:dyDescent="0.25">
      <c r="A1164" s="5" t="s">
        <v>2324</v>
      </c>
      <c r="B1164" s="15" t="s">
        <v>2325</v>
      </c>
      <c r="C1164" s="20"/>
      <c r="D1164" s="50">
        <v>1</v>
      </c>
      <c r="E1164" s="61">
        <v>1</v>
      </c>
    </row>
    <row r="1165" spans="1:5" ht="30" x14ac:dyDescent="0.25">
      <c r="A1165" s="5" t="s">
        <v>611</v>
      </c>
      <c r="B1165" s="15" t="s">
        <v>612</v>
      </c>
      <c r="C1165" s="20"/>
      <c r="D1165" s="57">
        <v>0.99000000953674316</v>
      </c>
      <c r="E1165" s="68">
        <v>0.99000000953674316</v>
      </c>
    </row>
    <row r="1166" spans="1:5" ht="30" x14ac:dyDescent="0.25">
      <c r="A1166" s="5" t="s">
        <v>613</v>
      </c>
      <c r="B1166" s="15" t="s">
        <v>614</v>
      </c>
      <c r="C1166" s="20"/>
      <c r="D1166" s="59">
        <v>9.9999904632568359E-3</v>
      </c>
      <c r="E1166" s="70">
        <v>9.9999904632568359E-3</v>
      </c>
    </row>
    <row r="1167" spans="1:5" ht="30" x14ac:dyDescent="0.25">
      <c r="A1167" s="5" t="s">
        <v>2326</v>
      </c>
      <c r="B1167" s="15" t="s">
        <v>2327</v>
      </c>
      <c r="C1167" s="20"/>
      <c r="D1167" s="50">
        <v>1</v>
      </c>
      <c r="E1167" s="61">
        <v>1</v>
      </c>
    </row>
    <row r="1168" spans="1:5" ht="30" x14ac:dyDescent="0.25">
      <c r="A1168" s="5" t="s">
        <v>2328</v>
      </c>
      <c r="B1168" s="15" t="s">
        <v>2329</v>
      </c>
      <c r="C1168" s="20"/>
      <c r="D1168" s="58">
        <v>6.411296493702423E-10</v>
      </c>
      <c r="E1168" s="69">
        <v>6.411296493702423E-10</v>
      </c>
    </row>
    <row r="1169" spans="1:5" ht="30" x14ac:dyDescent="0.25">
      <c r="A1169" s="5" t="s">
        <v>615</v>
      </c>
      <c r="B1169" s="15" t="s">
        <v>616</v>
      </c>
      <c r="C1169" s="20"/>
      <c r="D1169" s="57">
        <v>0.30000001192092896</v>
      </c>
      <c r="E1169" s="68">
        <v>0.30000001192092896</v>
      </c>
    </row>
    <row r="1170" spans="1:5" ht="30" x14ac:dyDescent="0.25">
      <c r="A1170" s="5" t="s">
        <v>617</v>
      </c>
      <c r="B1170" s="15" t="s">
        <v>618</v>
      </c>
      <c r="C1170" s="20"/>
      <c r="D1170" s="57">
        <v>0.69999998807907104</v>
      </c>
      <c r="E1170" s="68">
        <v>0.69999998807907104</v>
      </c>
    </row>
    <row r="1171" spans="1:5" ht="30" x14ac:dyDescent="0.25">
      <c r="A1171" s="5" t="s">
        <v>2330</v>
      </c>
      <c r="B1171" s="15" t="s">
        <v>2331</v>
      </c>
      <c r="C1171" s="20"/>
      <c r="D1171" s="57">
        <v>0.29999998211860657</v>
      </c>
      <c r="E1171" s="68">
        <v>0.29999998211860657</v>
      </c>
    </row>
    <row r="1172" spans="1:5" ht="30" x14ac:dyDescent="0.25">
      <c r="A1172" s="5" t="s">
        <v>2332</v>
      </c>
      <c r="B1172" s="15" t="s">
        <v>2333</v>
      </c>
      <c r="C1172" s="20"/>
      <c r="D1172" s="57">
        <v>0.69999998807907104</v>
      </c>
      <c r="E1172" s="68">
        <v>0.69999998807907104</v>
      </c>
    </row>
    <row r="1173" spans="1:5" ht="30" x14ac:dyDescent="0.25">
      <c r="A1173" s="5" t="s">
        <v>619</v>
      </c>
      <c r="B1173" s="15" t="s">
        <v>620</v>
      </c>
      <c r="C1173" s="20"/>
      <c r="D1173" s="57">
        <v>0.10989011079072952</v>
      </c>
      <c r="E1173" s="68">
        <v>0.10989011079072952</v>
      </c>
    </row>
    <row r="1174" spans="1:5" ht="30" x14ac:dyDescent="0.25">
      <c r="A1174" s="5" t="s">
        <v>621</v>
      </c>
      <c r="B1174" s="15" t="s">
        <v>622</v>
      </c>
      <c r="C1174" s="20"/>
      <c r="D1174" s="57">
        <v>0.89010989665985107</v>
      </c>
      <c r="E1174" s="68">
        <v>0.89010989665985107</v>
      </c>
    </row>
    <row r="1175" spans="1:5" ht="30" x14ac:dyDescent="0.25">
      <c r="A1175" s="5" t="s">
        <v>2334</v>
      </c>
      <c r="B1175" s="15" t="s">
        <v>2335</v>
      </c>
      <c r="C1175" s="20"/>
      <c r="D1175" s="57">
        <v>0.10989011079072952</v>
      </c>
      <c r="E1175" s="68">
        <v>0.10989011079072952</v>
      </c>
    </row>
    <row r="1176" spans="1:5" ht="30" x14ac:dyDescent="0.25">
      <c r="A1176" s="5" t="s">
        <v>2336</v>
      </c>
      <c r="B1176" s="15" t="s">
        <v>2337</v>
      </c>
      <c r="C1176" s="20"/>
      <c r="D1176" s="57">
        <v>0.89010989665985107</v>
      </c>
      <c r="E1176" s="68">
        <v>0.89010989665985107</v>
      </c>
    </row>
    <row r="1177" spans="1:5" ht="30" x14ac:dyDescent="0.25">
      <c r="A1177" s="5" t="s">
        <v>623</v>
      </c>
      <c r="B1177" s="15" t="s">
        <v>624</v>
      </c>
      <c r="C1177" s="20"/>
      <c r="D1177" s="57">
        <v>0.5</v>
      </c>
      <c r="E1177" s="68">
        <v>0.5</v>
      </c>
    </row>
    <row r="1178" spans="1:5" ht="30" x14ac:dyDescent="0.25">
      <c r="A1178" s="5" t="s">
        <v>625</v>
      </c>
      <c r="B1178" s="15" t="s">
        <v>626</v>
      </c>
      <c r="C1178" s="20"/>
      <c r="D1178" s="57">
        <v>0.5</v>
      </c>
      <c r="E1178" s="68">
        <v>0.5</v>
      </c>
    </row>
    <row r="1179" spans="1:5" ht="30" x14ac:dyDescent="0.25">
      <c r="A1179" s="5" t="s">
        <v>2338</v>
      </c>
      <c r="B1179" s="15" t="s">
        <v>2339</v>
      </c>
      <c r="C1179" s="20"/>
      <c r="D1179" s="57">
        <v>0.99503070116043091</v>
      </c>
      <c r="E1179" s="68">
        <v>0.99503070116043091</v>
      </c>
    </row>
    <row r="1180" spans="1:5" ht="30" x14ac:dyDescent="0.25">
      <c r="A1180" s="5" t="s">
        <v>2340</v>
      </c>
      <c r="B1180" s="15" t="s">
        <v>2341</v>
      </c>
      <c r="C1180" s="20"/>
      <c r="D1180" s="59">
        <v>4.9692778848111629E-3</v>
      </c>
      <c r="E1180" s="70">
        <v>4.9692778848111629E-3</v>
      </c>
    </row>
    <row r="1181" spans="1:5" ht="30" x14ac:dyDescent="0.25">
      <c r="A1181" s="5" t="s">
        <v>627</v>
      </c>
      <c r="B1181" s="15" t="s">
        <v>628</v>
      </c>
      <c r="C1181" s="20"/>
      <c r="D1181" s="57">
        <v>0.10760867595672607</v>
      </c>
      <c r="E1181" s="68">
        <v>0.10760867595672607</v>
      </c>
    </row>
    <row r="1182" spans="1:5" ht="30" x14ac:dyDescent="0.25">
      <c r="A1182" s="5" t="s">
        <v>629</v>
      </c>
      <c r="B1182" s="15" t="s">
        <v>630</v>
      </c>
      <c r="C1182" s="20"/>
      <c r="D1182" s="57">
        <v>9.9999994039535522E-2</v>
      </c>
      <c r="E1182" s="68">
        <v>9.9999994039535522E-2</v>
      </c>
    </row>
    <row r="1183" spans="1:5" ht="30" x14ac:dyDescent="0.25">
      <c r="A1183" s="5" t="s">
        <v>631</v>
      </c>
      <c r="B1183" s="15" t="s">
        <v>632</v>
      </c>
      <c r="C1183" s="20"/>
      <c r="D1183" s="57">
        <v>0.79239130020141602</v>
      </c>
      <c r="E1183" s="68">
        <v>0.79239130020141602</v>
      </c>
    </row>
    <row r="1184" spans="1:5" ht="30" x14ac:dyDescent="0.25">
      <c r="A1184" s="5" t="s">
        <v>2342</v>
      </c>
      <c r="B1184" s="15" t="s">
        <v>2343</v>
      </c>
      <c r="C1184" s="20"/>
      <c r="D1184" s="57">
        <v>0.96612745523452759</v>
      </c>
      <c r="E1184" s="68">
        <v>0.96612745523452759</v>
      </c>
    </row>
    <row r="1185" spans="1:5" ht="30" x14ac:dyDescent="0.25">
      <c r="A1185" s="5" t="s">
        <v>2344</v>
      </c>
      <c r="B1185" s="15" t="s">
        <v>2345</v>
      </c>
      <c r="C1185" s="20"/>
      <c r="D1185" s="59">
        <v>1.2347239535301924E-3</v>
      </c>
      <c r="E1185" s="70">
        <v>1.2347239535301924E-3</v>
      </c>
    </row>
    <row r="1186" spans="1:5" ht="30" x14ac:dyDescent="0.25">
      <c r="A1186" s="5" t="s">
        <v>2346</v>
      </c>
      <c r="B1186" s="15" t="s">
        <v>2347</v>
      </c>
      <c r="C1186" s="20"/>
      <c r="D1186" s="57">
        <v>3.2637856900691986E-2</v>
      </c>
      <c r="E1186" s="68">
        <v>3.2637856900691986E-2</v>
      </c>
    </row>
    <row r="1187" spans="1:5" ht="30" x14ac:dyDescent="0.25">
      <c r="A1187" s="5" t="s">
        <v>637</v>
      </c>
      <c r="B1187" s="15" t="s">
        <v>638</v>
      </c>
      <c r="C1187" s="20"/>
      <c r="D1187" s="57">
        <v>0.5</v>
      </c>
      <c r="E1187" s="68">
        <v>0.5</v>
      </c>
    </row>
    <row r="1188" spans="1:5" ht="30" x14ac:dyDescent="0.25">
      <c r="A1188" s="5" t="s">
        <v>639</v>
      </c>
      <c r="B1188" s="15" t="s">
        <v>640</v>
      </c>
      <c r="C1188" s="20"/>
      <c r="D1188" s="57">
        <v>0.5</v>
      </c>
      <c r="E1188" s="68">
        <v>0.5</v>
      </c>
    </row>
    <row r="1189" spans="1:5" ht="30" x14ac:dyDescent="0.25">
      <c r="A1189" s="5" t="s">
        <v>2348</v>
      </c>
      <c r="B1189" s="15" t="s">
        <v>2349</v>
      </c>
      <c r="C1189" s="20"/>
      <c r="D1189" s="57">
        <v>0.5</v>
      </c>
      <c r="E1189" s="68">
        <v>0.5</v>
      </c>
    </row>
    <row r="1190" spans="1:5" ht="30" x14ac:dyDescent="0.25">
      <c r="A1190" s="5" t="s">
        <v>2350</v>
      </c>
      <c r="B1190" s="15" t="s">
        <v>2351</v>
      </c>
      <c r="C1190" s="20"/>
      <c r="D1190" s="57">
        <v>0.5</v>
      </c>
      <c r="E1190" s="68">
        <v>0.5</v>
      </c>
    </row>
    <row r="1191" spans="1:5" ht="30" x14ac:dyDescent="0.25">
      <c r="A1191" s="5" t="s">
        <v>641</v>
      </c>
      <c r="B1191" s="15" t="s">
        <v>642</v>
      </c>
      <c r="C1191" s="20"/>
      <c r="D1191" s="57">
        <v>0.5</v>
      </c>
      <c r="E1191" s="68">
        <v>0.5</v>
      </c>
    </row>
    <row r="1192" spans="1:5" ht="30" x14ac:dyDescent="0.25">
      <c r="A1192" s="5" t="s">
        <v>643</v>
      </c>
      <c r="B1192" s="15" t="s">
        <v>644</v>
      </c>
      <c r="C1192" s="20"/>
      <c r="D1192" s="57">
        <v>0.5</v>
      </c>
      <c r="E1192" s="68">
        <v>0.5</v>
      </c>
    </row>
    <row r="1193" spans="1:5" ht="30" x14ac:dyDescent="0.25">
      <c r="A1193" s="5" t="s">
        <v>2352</v>
      </c>
      <c r="B1193" s="15" t="s">
        <v>2353</v>
      </c>
      <c r="C1193" s="20"/>
      <c r="D1193" s="57">
        <v>0.5</v>
      </c>
      <c r="E1193" s="68">
        <v>0.5</v>
      </c>
    </row>
    <row r="1194" spans="1:5" ht="30" x14ac:dyDescent="0.25">
      <c r="A1194" s="5" t="s">
        <v>2354</v>
      </c>
      <c r="B1194" s="15" t="s">
        <v>2355</v>
      </c>
      <c r="C1194" s="20"/>
      <c r="D1194" s="57">
        <v>0.5</v>
      </c>
      <c r="E1194" s="68">
        <v>0.5</v>
      </c>
    </row>
    <row r="1195" spans="1:5" ht="30" x14ac:dyDescent="0.25">
      <c r="A1195" s="5" t="s">
        <v>645</v>
      </c>
      <c r="B1195" s="15" t="s">
        <v>646</v>
      </c>
      <c r="C1195" s="20"/>
      <c r="D1195" s="57">
        <v>0.5</v>
      </c>
      <c r="E1195" s="68">
        <v>0.5</v>
      </c>
    </row>
    <row r="1196" spans="1:5" ht="30" x14ac:dyDescent="0.25">
      <c r="A1196" s="5" t="s">
        <v>647</v>
      </c>
      <c r="B1196" s="15" t="s">
        <v>648</v>
      </c>
      <c r="C1196" s="20"/>
      <c r="D1196" s="57">
        <v>0.5</v>
      </c>
      <c r="E1196" s="68">
        <v>0.5</v>
      </c>
    </row>
    <row r="1197" spans="1:5" ht="30" x14ac:dyDescent="0.25">
      <c r="A1197" s="5" t="s">
        <v>2356</v>
      </c>
      <c r="B1197" s="15" t="s">
        <v>2357</v>
      </c>
      <c r="C1197" s="20"/>
      <c r="D1197" s="57">
        <v>0.5</v>
      </c>
      <c r="E1197" s="68">
        <v>0.5</v>
      </c>
    </row>
    <row r="1198" spans="1:5" ht="30" x14ac:dyDescent="0.25">
      <c r="A1198" s="5" t="s">
        <v>2358</v>
      </c>
      <c r="B1198" s="15" t="s">
        <v>2359</v>
      </c>
      <c r="C1198" s="20"/>
      <c r="D1198" s="57">
        <v>0.5</v>
      </c>
      <c r="E1198" s="68">
        <v>0.5</v>
      </c>
    </row>
    <row r="1199" spans="1:5" x14ac:dyDescent="0.2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 x14ac:dyDescent="0.25">
      <c r="A1200" s="5" t="s">
        <v>2362</v>
      </c>
      <c r="B1200" s="15" t="s">
        <v>2363</v>
      </c>
      <c r="C1200" s="20" t="s">
        <v>38</v>
      </c>
      <c r="D1200" s="57">
        <v>0.6266666054725647</v>
      </c>
      <c r="E1200" s="68">
        <v>0.6266666054725647</v>
      </c>
    </row>
    <row r="1201" spans="1:5" ht="30" x14ac:dyDescent="0.25">
      <c r="A1201" s="5" t="s">
        <v>2364</v>
      </c>
      <c r="B1201" s="15" t="s">
        <v>2365</v>
      </c>
      <c r="C1201" s="20" t="s">
        <v>33</v>
      </c>
      <c r="D1201" s="50">
        <v>1.9999998807907104</v>
      </c>
      <c r="E1201" s="61">
        <v>1.9999998807907104</v>
      </c>
    </row>
    <row r="1202" spans="1:5" x14ac:dyDescent="0.25">
      <c r="A1202" s="5" t="s">
        <v>2366</v>
      </c>
      <c r="B1202" s="15" t="s">
        <v>2367</v>
      </c>
      <c r="C1202" s="20" t="s">
        <v>120</v>
      </c>
      <c r="D1202" s="50">
        <v>7.8761739730834961</v>
      </c>
      <c r="E1202" s="61">
        <v>7.8761739730834961</v>
      </c>
    </row>
    <row r="1203" spans="1:5" x14ac:dyDescent="0.2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 x14ac:dyDescent="0.25">
      <c r="A1204" s="5" t="s">
        <v>2370</v>
      </c>
      <c r="B1204" s="15" t="s">
        <v>2371</v>
      </c>
      <c r="C1204" s="20" t="s">
        <v>38</v>
      </c>
      <c r="D1204" s="57">
        <v>0.36843076348304749</v>
      </c>
      <c r="E1204" s="68">
        <v>0.36843076348304749</v>
      </c>
    </row>
    <row r="1205" spans="1:5" ht="30" x14ac:dyDescent="0.25">
      <c r="A1205" s="5" t="s">
        <v>2372</v>
      </c>
      <c r="B1205" s="15" t="s">
        <v>2373</v>
      </c>
      <c r="C1205" s="20" t="s">
        <v>33</v>
      </c>
      <c r="D1205" s="50">
        <v>1.9999963045120239</v>
      </c>
      <c r="E1205" s="61">
        <v>1.9999963045120239</v>
      </c>
    </row>
    <row r="1206" spans="1:5" x14ac:dyDescent="0.25">
      <c r="A1206" s="5" t="s">
        <v>2374</v>
      </c>
      <c r="B1206" s="15" t="s">
        <v>2375</v>
      </c>
      <c r="C1206" s="20" t="s">
        <v>120</v>
      </c>
      <c r="D1206" s="50">
        <v>8.8901300430297852</v>
      </c>
      <c r="E1206" s="61">
        <v>8.8901300430297852</v>
      </c>
    </row>
    <row r="1207" spans="1:5" x14ac:dyDescent="0.2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 x14ac:dyDescent="0.25">
      <c r="A1208" s="5" t="s">
        <v>2378</v>
      </c>
      <c r="B1208" s="15" t="s">
        <v>2379</v>
      </c>
      <c r="C1208" s="20" t="s">
        <v>38</v>
      </c>
      <c r="D1208" s="57">
        <v>0.17941175401210785</v>
      </c>
      <c r="E1208" s="68">
        <v>0.17941175401210785</v>
      </c>
    </row>
    <row r="1209" spans="1:5" ht="30" x14ac:dyDescent="0.25">
      <c r="A1209" s="5" t="s">
        <v>2380</v>
      </c>
      <c r="B1209" s="15" t="s">
        <v>2381</v>
      </c>
      <c r="C1209" s="20" t="s">
        <v>33</v>
      </c>
      <c r="D1209" s="50">
        <v>2</v>
      </c>
      <c r="E1209" s="61">
        <v>2</v>
      </c>
    </row>
    <row r="1210" spans="1:5" x14ac:dyDescent="0.25">
      <c r="A1210" s="5" t="s">
        <v>2382</v>
      </c>
      <c r="B1210" s="15" t="s">
        <v>2383</v>
      </c>
      <c r="C1210" s="20" t="s">
        <v>120</v>
      </c>
      <c r="D1210" s="50">
        <v>3.8863058090209961</v>
      </c>
      <c r="E1210" s="61">
        <v>3.8863058090209961</v>
      </c>
    </row>
    <row r="1211" spans="1:5" x14ac:dyDescent="0.2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 x14ac:dyDescent="0.25">
      <c r="A1212" s="5" t="s">
        <v>2386</v>
      </c>
      <c r="B1212" s="15" t="s">
        <v>2387</v>
      </c>
      <c r="C1212" s="20" t="s">
        <v>38</v>
      </c>
      <c r="D1212" s="57">
        <v>4.6470452100038528E-2</v>
      </c>
      <c r="E1212" s="68">
        <v>4.6470452100038528E-2</v>
      </c>
    </row>
    <row r="1213" spans="1:5" ht="30" x14ac:dyDescent="0.25">
      <c r="A1213" s="5" t="s">
        <v>2388</v>
      </c>
      <c r="B1213" s="15" t="s">
        <v>2389</v>
      </c>
      <c r="C1213" s="20" t="s">
        <v>33</v>
      </c>
      <c r="D1213" s="50">
        <v>1.999994158744812</v>
      </c>
      <c r="E1213" s="61">
        <v>1.999994158744812</v>
      </c>
    </row>
    <row r="1214" spans="1:5" x14ac:dyDescent="0.25">
      <c r="A1214" s="5" t="s">
        <v>2390</v>
      </c>
      <c r="B1214" s="15" t="s">
        <v>2391</v>
      </c>
      <c r="C1214" s="20" t="s">
        <v>120</v>
      </c>
      <c r="D1214" s="50">
        <v>5.3226256370544434</v>
      </c>
      <c r="E1214" s="61">
        <v>5.3226256370544434</v>
      </c>
    </row>
    <row r="1215" spans="1:5" x14ac:dyDescent="0.2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 x14ac:dyDescent="0.25">
      <c r="A1216" s="5" t="s">
        <v>2394</v>
      </c>
      <c r="B1216" s="15" t="s">
        <v>2395</v>
      </c>
      <c r="C1216" s="20" t="s">
        <v>38</v>
      </c>
      <c r="D1216" s="57">
        <v>1.862742193043232E-2</v>
      </c>
      <c r="E1216" s="68">
        <v>1.862742193043232E-2</v>
      </c>
    </row>
    <row r="1217" spans="1:5" ht="30" x14ac:dyDescent="0.25">
      <c r="A1217" s="5" t="s">
        <v>2396</v>
      </c>
      <c r="B1217" s="15" t="s">
        <v>2397</v>
      </c>
      <c r="C1217" s="20" t="s">
        <v>33</v>
      </c>
      <c r="D1217" s="50">
        <v>1.9999967813491821</v>
      </c>
      <c r="E1217" s="61">
        <v>1.9999967813491821</v>
      </c>
    </row>
    <row r="1218" spans="1:5" x14ac:dyDescent="0.25">
      <c r="A1218" s="5" t="s">
        <v>2398</v>
      </c>
      <c r="B1218" s="15" t="s">
        <v>2399</v>
      </c>
      <c r="C1218" s="20" t="s">
        <v>120</v>
      </c>
      <c r="D1218" s="50">
        <v>3.2170543670654297</v>
      </c>
      <c r="E1218" s="61">
        <v>3.2170543670654297</v>
      </c>
    </row>
    <row r="1219" spans="1:5" x14ac:dyDescent="0.2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 x14ac:dyDescent="0.25">
      <c r="A1220" s="5" t="s">
        <v>2402</v>
      </c>
      <c r="B1220" s="15" t="s">
        <v>2403</v>
      </c>
      <c r="C1220" s="20" t="s">
        <v>38</v>
      </c>
      <c r="D1220" s="59">
        <v>9.8039284348487854E-3</v>
      </c>
      <c r="E1220" s="70">
        <v>9.8039284348487854E-3</v>
      </c>
    </row>
    <row r="1221" spans="1:5" ht="30" x14ac:dyDescent="0.25">
      <c r="A1221" s="5" t="s">
        <v>2404</v>
      </c>
      <c r="B1221" s="15" t="s">
        <v>2405</v>
      </c>
      <c r="C1221" s="20" t="s">
        <v>33</v>
      </c>
      <c r="D1221" s="50">
        <v>2.0000014305114746</v>
      </c>
      <c r="E1221" s="61">
        <v>2.0000014305114746</v>
      </c>
    </row>
    <row r="1222" spans="1:5" x14ac:dyDescent="0.25">
      <c r="A1222" s="5" t="s">
        <v>2406</v>
      </c>
      <c r="B1222" s="15" t="s">
        <v>2407</v>
      </c>
      <c r="C1222" s="20" t="s">
        <v>120</v>
      </c>
      <c r="D1222" s="50">
        <v>3.2290794849395752</v>
      </c>
      <c r="E1222" s="61">
        <v>3.2290794849395752</v>
      </c>
    </row>
    <row r="1223" spans="1:5" x14ac:dyDescent="0.2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 x14ac:dyDescent="0.25">
      <c r="A1224" s="5" t="s">
        <v>2410</v>
      </c>
      <c r="B1224" s="15" t="s">
        <v>2411</v>
      </c>
      <c r="C1224" s="20" t="s">
        <v>38</v>
      </c>
      <c r="D1224" s="59">
        <v>4.7450955025851727E-3</v>
      </c>
      <c r="E1224" s="70">
        <v>4.7450955025851727E-3</v>
      </c>
    </row>
    <row r="1225" spans="1:5" ht="30" x14ac:dyDescent="0.25">
      <c r="A1225" s="5" t="s">
        <v>2412</v>
      </c>
      <c r="B1225" s="15" t="s">
        <v>2413</v>
      </c>
      <c r="C1225" s="20" t="s">
        <v>33</v>
      </c>
      <c r="D1225" s="50">
        <v>1.999998927116394</v>
      </c>
      <c r="E1225" s="61">
        <v>1.999998927116394</v>
      </c>
    </row>
    <row r="1226" spans="1:5" x14ac:dyDescent="0.25">
      <c r="A1226" s="5" t="s">
        <v>2414</v>
      </c>
      <c r="B1226" s="15" t="s">
        <v>2415</v>
      </c>
      <c r="C1226" s="20" t="s">
        <v>120</v>
      </c>
      <c r="D1226" s="50">
        <v>2.9347898960113525</v>
      </c>
      <c r="E1226" s="61">
        <v>2.9347898960113525</v>
      </c>
    </row>
    <row r="1227" spans="1:5" x14ac:dyDescent="0.2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 x14ac:dyDescent="0.25">
      <c r="A1228" s="5" t="s">
        <v>2418</v>
      </c>
      <c r="B1228" s="15" t="s">
        <v>2419</v>
      </c>
      <c r="C1228" s="20" t="s">
        <v>38</v>
      </c>
      <c r="D1228" s="57">
        <v>0.10352916270494461</v>
      </c>
      <c r="E1228" s="68">
        <v>0.10352916270494461</v>
      </c>
    </row>
    <row r="1229" spans="1:5" ht="30" x14ac:dyDescent="0.25">
      <c r="A1229" s="5" t="s">
        <v>2420</v>
      </c>
      <c r="B1229" s="15" t="s">
        <v>2421</v>
      </c>
      <c r="C1229" s="20" t="s">
        <v>33</v>
      </c>
      <c r="D1229" s="50">
        <v>1.9999948740005493</v>
      </c>
      <c r="E1229" s="61">
        <v>1.9999948740005493</v>
      </c>
    </row>
    <row r="1230" spans="1:5" x14ac:dyDescent="0.25">
      <c r="A1230" s="5" t="s">
        <v>2422</v>
      </c>
      <c r="B1230" s="15" t="s">
        <v>2423</v>
      </c>
      <c r="C1230" s="20" t="s">
        <v>120</v>
      </c>
      <c r="D1230" s="50">
        <v>6.6311745643615723</v>
      </c>
      <c r="E1230" s="61">
        <v>6.6311745643615723</v>
      </c>
    </row>
    <row r="1231" spans="1:5" x14ac:dyDescent="0.2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 x14ac:dyDescent="0.25">
      <c r="A1232" s="5" t="s">
        <v>2426</v>
      </c>
      <c r="B1232" s="15" t="s">
        <v>2427</v>
      </c>
      <c r="C1232" s="20" t="s">
        <v>38</v>
      </c>
      <c r="D1232" s="57">
        <v>0.99750232696533203</v>
      </c>
      <c r="E1232" s="68">
        <v>0.99750232696533203</v>
      </c>
    </row>
    <row r="1233" spans="1:5" ht="30" x14ac:dyDescent="0.25">
      <c r="A1233" s="5" t="s">
        <v>2428</v>
      </c>
      <c r="B1233" s="15" t="s">
        <v>2429</v>
      </c>
      <c r="C1233" s="20" t="s">
        <v>33</v>
      </c>
      <c r="D1233" s="50">
        <v>1.0000025033950806</v>
      </c>
      <c r="E1233" s="61">
        <v>1.0000025033950806</v>
      </c>
    </row>
    <row r="1234" spans="1:5" x14ac:dyDescent="0.25">
      <c r="A1234" s="5" t="s">
        <v>2430</v>
      </c>
      <c r="B1234" s="15" t="s">
        <v>2431</v>
      </c>
      <c r="C1234" s="20" t="s">
        <v>120</v>
      </c>
      <c r="D1234" s="56">
        <v>248.99208068847656</v>
      </c>
      <c r="E1234" s="67">
        <v>248.99208068847656</v>
      </c>
    </row>
    <row r="1235" spans="1:5" x14ac:dyDescent="0.2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 x14ac:dyDescent="0.25">
      <c r="A1236" s="5" t="s">
        <v>2434</v>
      </c>
      <c r="B1236" s="15" t="s">
        <v>2435</v>
      </c>
      <c r="C1236" s="20" t="s">
        <v>38</v>
      </c>
      <c r="D1236" s="57">
        <v>0.17030003666877747</v>
      </c>
      <c r="E1236" s="68">
        <v>0.17030003666877747</v>
      </c>
    </row>
    <row r="1237" spans="1:5" ht="30" x14ac:dyDescent="0.25">
      <c r="A1237" s="5" t="s">
        <v>2436</v>
      </c>
      <c r="B1237" s="15" t="s">
        <v>2437</v>
      </c>
      <c r="C1237" s="20" t="s">
        <v>33</v>
      </c>
      <c r="D1237" s="50">
        <v>1.0000002384185791</v>
      </c>
      <c r="E1237" s="61">
        <v>1.0000002384185791</v>
      </c>
    </row>
    <row r="1238" spans="1:5" x14ac:dyDescent="0.25">
      <c r="A1238" s="5" t="s">
        <v>2438</v>
      </c>
      <c r="B1238" s="15" t="s">
        <v>2439</v>
      </c>
      <c r="C1238" s="20" t="s">
        <v>120</v>
      </c>
      <c r="D1238" s="56">
        <v>218.6826171875</v>
      </c>
      <c r="E1238" s="67">
        <v>218.6826171875</v>
      </c>
    </row>
    <row r="1239" spans="1:5" x14ac:dyDescent="0.2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 x14ac:dyDescent="0.25">
      <c r="A1240" s="5" t="s">
        <v>2442</v>
      </c>
      <c r="B1240" s="15" t="s">
        <v>2443</v>
      </c>
      <c r="C1240" s="20" t="s">
        <v>38</v>
      </c>
      <c r="D1240" s="50">
        <v>1.0588656663894653</v>
      </c>
      <c r="E1240" s="61">
        <v>1.0588656663894653</v>
      </c>
    </row>
    <row r="1241" spans="1:5" ht="30" x14ac:dyDescent="0.25">
      <c r="A1241" s="5" t="s">
        <v>2444</v>
      </c>
      <c r="B1241" s="15" t="s">
        <v>2445</v>
      </c>
      <c r="C1241" s="20" t="s">
        <v>33</v>
      </c>
      <c r="D1241" s="57">
        <v>0.9999995231628418</v>
      </c>
      <c r="E1241" s="68">
        <v>0.9999995231628418</v>
      </c>
    </row>
    <row r="1242" spans="1:5" x14ac:dyDescent="0.25">
      <c r="A1242" s="5" t="s">
        <v>2446</v>
      </c>
      <c r="B1242" s="15" t="s">
        <v>2447</v>
      </c>
      <c r="C1242" s="20" t="s">
        <v>120</v>
      </c>
      <c r="D1242" s="56">
        <v>146.20429992675781</v>
      </c>
      <c r="E1242" s="67">
        <v>146.20429992675781</v>
      </c>
    </row>
    <row r="1243" spans="1:5" x14ac:dyDescent="0.2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 x14ac:dyDescent="0.25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 x14ac:dyDescent="0.25">
      <c r="A1245" s="5" t="s">
        <v>2452</v>
      </c>
      <c r="B1245" s="15" t="s">
        <v>2453</v>
      </c>
      <c r="C1245" s="20" t="s">
        <v>27</v>
      </c>
      <c r="D1245" s="51">
        <v>28.973323822021484</v>
      </c>
      <c r="E1245" s="62">
        <v>28.973323822021484</v>
      </c>
    </row>
    <row r="1246" spans="1:5" ht="30" x14ac:dyDescent="0.25">
      <c r="A1246" s="5" t="s">
        <v>2454</v>
      </c>
      <c r="B1246" s="15" t="s">
        <v>2455</v>
      </c>
      <c r="C1246" s="20" t="s">
        <v>38</v>
      </c>
      <c r="D1246" s="50">
        <v>2.831218957901001</v>
      </c>
      <c r="E1246" s="61">
        <v>2.831218957901001</v>
      </c>
    </row>
    <row r="1247" spans="1:5" ht="30" x14ac:dyDescent="0.25">
      <c r="A1247" s="5" t="s">
        <v>2456</v>
      </c>
      <c r="B1247" s="15" t="s">
        <v>2457</v>
      </c>
      <c r="C1247" s="20" t="s">
        <v>38</v>
      </c>
      <c r="D1247" s="50">
        <v>2.831218957901001</v>
      </c>
      <c r="E1247" s="61">
        <v>2.831218957901001</v>
      </c>
    </row>
    <row r="1248" spans="1:5" ht="30" x14ac:dyDescent="0.25">
      <c r="A1248" s="5" t="s">
        <v>2458</v>
      </c>
      <c r="B1248" s="15" t="s">
        <v>2459</v>
      </c>
      <c r="C1248" s="20" t="s">
        <v>38</v>
      </c>
      <c r="D1248" s="54">
        <v>0</v>
      </c>
      <c r="E1248" s="65">
        <v>0</v>
      </c>
    </row>
    <row r="1249" spans="1:5" ht="30" x14ac:dyDescent="0.25">
      <c r="A1249" s="5" t="s">
        <v>2460</v>
      </c>
      <c r="B1249" s="15" t="s">
        <v>2461</v>
      </c>
      <c r="C1249" s="20" t="s">
        <v>33</v>
      </c>
      <c r="D1249" s="51">
        <v>74.999176025390625</v>
      </c>
      <c r="E1249" s="62">
        <v>74.999176025390625</v>
      </c>
    </row>
    <row r="1250" spans="1:5" ht="30" x14ac:dyDescent="0.25">
      <c r="A1250" s="5" t="s">
        <v>2462</v>
      </c>
      <c r="B1250" s="15" t="s">
        <v>2463</v>
      </c>
      <c r="C1250" s="20" t="s">
        <v>120</v>
      </c>
      <c r="D1250" s="53">
        <v>1129.285400390625</v>
      </c>
      <c r="E1250" s="64">
        <v>1129.2855224609375</v>
      </c>
    </row>
    <row r="1251" spans="1:5" ht="30" x14ac:dyDescent="0.25">
      <c r="A1251" s="5" t="s">
        <v>2464</v>
      </c>
      <c r="B1251" s="15" t="s">
        <v>2465</v>
      </c>
      <c r="C1251" s="20" t="s">
        <v>120</v>
      </c>
      <c r="D1251" s="53">
        <v>1095.4068603515625</v>
      </c>
      <c r="E1251" s="64">
        <v>1095.406982421875</v>
      </c>
    </row>
    <row r="1252" spans="1:5" ht="30" x14ac:dyDescent="0.25">
      <c r="A1252" s="5" t="s">
        <v>2466</v>
      </c>
      <c r="B1252" s="15" t="s">
        <v>2467</v>
      </c>
      <c r="C1252" s="20" t="s">
        <v>120</v>
      </c>
      <c r="D1252" s="53">
        <v>1169.601318359375</v>
      </c>
      <c r="E1252" s="64">
        <v>1169.6014404296875</v>
      </c>
    </row>
    <row r="1253" spans="1:5" x14ac:dyDescent="0.25">
      <c r="A1253" s="5" t="s">
        <v>2468</v>
      </c>
      <c r="B1253" s="15" t="s">
        <v>2469</v>
      </c>
      <c r="C1253" s="20" t="s">
        <v>212</v>
      </c>
      <c r="D1253" s="52">
        <v>10409.5458984375</v>
      </c>
      <c r="E1253" s="63">
        <v>10409.546875</v>
      </c>
    </row>
    <row r="1254" spans="1:5" x14ac:dyDescent="0.25">
      <c r="A1254" s="5" t="s">
        <v>2470</v>
      </c>
      <c r="B1254" s="15" t="s">
        <v>2471</v>
      </c>
      <c r="C1254" s="20" t="s">
        <v>38</v>
      </c>
      <c r="D1254" s="50">
        <v>1.0135135650634766</v>
      </c>
      <c r="E1254" s="61">
        <v>1.0135135650634766</v>
      </c>
    </row>
    <row r="1255" spans="1:5" ht="30" x14ac:dyDescent="0.25">
      <c r="A1255" s="5" t="s">
        <v>2472</v>
      </c>
      <c r="B1255" s="15" t="s">
        <v>2473</v>
      </c>
      <c r="C1255" s="20" t="s">
        <v>30</v>
      </c>
      <c r="D1255" s="51">
        <v>27.322341918945312</v>
      </c>
      <c r="E1255" s="62">
        <v>27.322341918945312</v>
      </c>
    </row>
    <row r="1256" spans="1:5" x14ac:dyDescent="0.25">
      <c r="A1256" s="5" t="s">
        <v>2474</v>
      </c>
      <c r="B1256" s="15" t="s">
        <v>2475</v>
      </c>
      <c r="C1256" s="20" t="s">
        <v>500</v>
      </c>
      <c r="D1256" s="56">
        <v>114.54660034179687</v>
      </c>
      <c r="E1256" s="67">
        <v>114.54660034179687</v>
      </c>
    </row>
    <row r="1257" spans="1:5" x14ac:dyDescent="0.25">
      <c r="A1257" s="5" t="s">
        <v>2476</v>
      </c>
      <c r="B1257" s="15" t="s">
        <v>2477</v>
      </c>
      <c r="C1257" s="20" t="s">
        <v>212</v>
      </c>
      <c r="D1257" s="52">
        <v>10409.5458984375</v>
      </c>
      <c r="E1257" s="63">
        <v>10409.546875</v>
      </c>
    </row>
    <row r="1258" spans="1:5" ht="30" x14ac:dyDescent="0.25">
      <c r="A1258" s="5" t="s">
        <v>2478</v>
      </c>
      <c r="B1258" s="15" t="s">
        <v>2479</v>
      </c>
      <c r="C1258" s="20" t="s">
        <v>38</v>
      </c>
      <c r="D1258" s="50">
        <v>3.8447325229644775</v>
      </c>
      <c r="E1258" s="61">
        <v>3.8447325229644775</v>
      </c>
    </row>
    <row r="1259" spans="1:5" ht="30" x14ac:dyDescent="0.25">
      <c r="A1259" s="5" t="s">
        <v>2480</v>
      </c>
      <c r="B1259" s="15" t="s">
        <v>2481</v>
      </c>
      <c r="C1259" s="20" t="s">
        <v>30</v>
      </c>
      <c r="D1259" s="51">
        <v>27.350214004516602</v>
      </c>
      <c r="E1259" s="62">
        <v>27.350214004516602</v>
      </c>
    </row>
    <row r="1260" spans="1:5" ht="30" x14ac:dyDescent="0.25">
      <c r="A1260" s="5" t="s">
        <v>2482</v>
      </c>
      <c r="B1260" s="15" t="s">
        <v>2483</v>
      </c>
      <c r="C1260" s="20" t="s">
        <v>500</v>
      </c>
      <c r="D1260" s="56">
        <v>114.92542266845703</v>
      </c>
      <c r="E1260" s="67">
        <v>114.92542266845703</v>
      </c>
    </row>
    <row r="1261" spans="1:5" x14ac:dyDescent="0.2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 x14ac:dyDescent="0.25">
      <c r="A1262" s="5" t="s">
        <v>2486</v>
      </c>
      <c r="B1262" s="15" t="s">
        <v>2487</v>
      </c>
      <c r="C1262" s="20" t="s">
        <v>120</v>
      </c>
      <c r="D1262" s="53">
        <v>1210.465087890625</v>
      </c>
      <c r="E1262" s="64">
        <v>1210.4652099609375</v>
      </c>
    </row>
    <row r="1263" spans="1:5" ht="30" x14ac:dyDescent="0.25">
      <c r="A1263" s="5" t="s">
        <v>2488</v>
      </c>
      <c r="B1263" s="15" t="s">
        <v>2489</v>
      </c>
      <c r="C1263" s="20" t="s">
        <v>33</v>
      </c>
      <c r="D1263" s="51">
        <v>96.565025329589844</v>
      </c>
      <c r="E1263" s="62">
        <v>96.565025329589844</v>
      </c>
    </row>
    <row r="1264" spans="1:5" ht="30" x14ac:dyDescent="0.25">
      <c r="A1264" s="5" t="s">
        <v>695</v>
      </c>
      <c r="B1264" s="15" t="s">
        <v>2490</v>
      </c>
      <c r="C1264" s="20"/>
      <c r="D1264" s="50">
        <v>1.0349382162094116</v>
      </c>
      <c r="E1264" s="61">
        <v>1.0349382162094116</v>
      </c>
    </row>
    <row r="1265" spans="1:5" ht="30" x14ac:dyDescent="0.25">
      <c r="A1265" s="5" t="s">
        <v>2491</v>
      </c>
      <c r="B1265" s="15" t="s">
        <v>2492</v>
      </c>
      <c r="C1265" s="20"/>
      <c r="D1265" s="50">
        <v>1</v>
      </c>
      <c r="E1265" s="61">
        <v>1</v>
      </c>
    </row>
    <row r="1266" spans="1:5" ht="30" x14ac:dyDescent="0.25">
      <c r="A1266" s="5" t="s">
        <v>2493</v>
      </c>
      <c r="B1266" s="15" t="s">
        <v>2494</v>
      </c>
      <c r="C1266" s="20" t="s">
        <v>120</v>
      </c>
      <c r="D1266" s="53">
        <v>1169.601318359375</v>
      </c>
      <c r="E1266" s="64">
        <v>1169.6014404296875</v>
      </c>
    </row>
    <row r="1267" spans="1:5" ht="30" x14ac:dyDescent="0.25">
      <c r="A1267" s="5" t="s">
        <v>2495</v>
      </c>
      <c r="B1267" s="15" t="s">
        <v>2496</v>
      </c>
      <c r="C1267" s="20" t="s">
        <v>120</v>
      </c>
      <c r="D1267" s="53">
        <v>1129.285400390625</v>
      </c>
      <c r="E1267" s="64">
        <v>1129.2855224609375</v>
      </c>
    </row>
    <row r="1268" spans="1:5" x14ac:dyDescent="0.25">
      <c r="A1268" s="5" t="s">
        <v>2497</v>
      </c>
      <c r="B1268" s="15" t="s">
        <v>2498</v>
      </c>
      <c r="C1268" s="20" t="s">
        <v>33</v>
      </c>
      <c r="D1268" s="51">
        <v>96.553024291992188</v>
      </c>
      <c r="E1268" s="62">
        <v>96.553024291992188</v>
      </c>
    </row>
    <row r="1269" spans="1:5" ht="30" x14ac:dyDescent="0.25">
      <c r="A1269" s="5" t="s">
        <v>2499</v>
      </c>
      <c r="B1269" s="15" t="s">
        <v>2500</v>
      </c>
      <c r="C1269" s="20" t="s">
        <v>120</v>
      </c>
      <c r="D1269" s="51">
        <v>40.315864562988281</v>
      </c>
      <c r="E1269" s="62">
        <v>40.315872192382812</v>
      </c>
    </row>
    <row r="1270" spans="1:5" ht="30" x14ac:dyDescent="0.25">
      <c r="A1270" s="5" t="s">
        <v>2501</v>
      </c>
      <c r="B1270" s="15" t="s">
        <v>2502</v>
      </c>
      <c r="C1270" s="20" t="s">
        <v>120</v>
      </c>
      <c r="D1270" s="53">
        <v>1168.7406005859375</v>
      </c>
      <c r="E1270" s="64">
        <v>1168.74072265625</v>
      </c>
    </row>
    <row r="1271" spans="1:5" x14ac:dyDescent="0.2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 x14ac:dyDescent="0.25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 x14ac:dyDescent="0.25">
      <c r="A1273" s="5" t="s">
        <v>2507</v>
      </c>
      <c r="B1273" s="15" t="s">
        <v>2508</v>
      </c>
      <c r="C1273" s="20" t="s">
        <v>27</v>
      </c>
      <c r="D1273" s="51">
        <v>28.973323822021484</v>
      </c>
      <c r="E1273" s="62">
        <v>28.973323822021484</v>
      </c>
    </row>
    <row r="1274" spans="1:5" ht="30" x14ac:dyDescent="0.25">
      <c r="A1274" s="5" t="s">
        <v>2509</v>
      </c>
      <c r="B1274" s="15" t="s">
        <v>2510</v>
      </c>
      <c r="C1274" s="20" t="s">
        <v>38</v>
      </c>
      <c r="D1274" s="50">
        <v>2.831218957901001</v>
      </c>
      <c r="E1274" s="61">
        <v>2.831218957901001</v>
      </c>
    </row>
    <row r="1275" spans="1:5" ht="30" x14ac:dyDescent="0.25">
      <c r="A1275" s="5" t="s">
        <v>2511</v>
      </c>
      <c r="B1275" s="15" t="s">
        <v>2512</v>
      </c>
      <c r="C1275" s="20" t="s">
        <v>38</v>
      </c>
      <c r="D1275" s="50">
        <v>2.831218957901001</v>
      </c>
      <c r="E1275" s="61">
        <v>2.831218957901001</v>
      </c>
    </row>
    <row r="1276" spans="1:5" ht="30" x14ac:dyDescent="0.25">
      <c r="A1276" s="5" t="s">
        <v>2513</v>
      </c>
      <c r="B1276" s="15" t="s">
        <v>2514</v>
      </c>
      <c r="C1276" s="20" t="s">
        <v>38</v>
      </c>
      <c r="D1276" s="54">
        <v>0</v>
      </c>
      <c r="E1276" s="65">
        <v>0</v>
      </c>
    </row>
    <row r="1277" spans="1:5" ht="30" x14ac:dyDescent="0.25">
      <c r="A1277" s="5" t="s">
        <v>2515</v>
      </c>
      <c r="B1277" s="15" t="s">
        <v>2516</v>
      </c>
      <c r="C1277" s="20" t="s">
        <v>33</v>
      </c>
      <c r="D1277" s="51">
        <v>74.999176025390625</v>
      </c>
      <c r="E1277" s="62">
        <v>74.999176025390625</v>
      </c>
    </row>
    <row r="1278" spans="1:5" ht="30" x14ac:dyDescent="0.25">
      <c r="A1278" s="5" t="s">
        <v>2517</v>
      </c>
      <c r="B1278" s="15" t="s">
        <v>2518</v>
      </c>
      <c r="C1278" s="20" t="s">
        <v>120</v>
      </c>
      <c r="D1278" s="53">
        <v>1129.285400390625</v>
      </c>
      <c r="E1278" s="64">
        <v>1129.2855224609375</v>
      </c>
    </row>
    <row r="1279" spans="1:5" ht="30" x14ac:dyDescent="0.25">
      <c r="A1279" s="5" t="s">
        <v>2519</v>
      </c>
      <c r="B1279" s="15" t="s">
        <v>2520</v>
      </c>
      <c r="C1279" s="20" t="s">
        <v>120</v>
      </c>
      <c r="D1279" s="53">
        <v>1095.4068603515625</v>
      </c>
      <c r="E1279" s="64">
        <v>1095.406982421875</v>
      </c>
    </row>
    <row r="1280" spans="1:5" ht="30" x14ac:dyDescent="0.25">
      <c r="A1280" s="5" t="s">
        <v>2521</v>
      </c>
      <c r="B1280" s="15" t="s">
        <v>2522</v>
      </c>
      <c r="C1280" s="20" t="s">
        <v>120</v>
      </c>
      <c r="D1280" s="53">
        <v>1169.601318359375</v>
      </c>
      <c r="E1280" s="64">
        <v>1169.6014404296875</v>
      </c>
    </row>
    <row r="1281" spans="1:5" x14ac:dyDescent="0.25">
      <c r="A1281" s="5" t="s">
        <v>2523</v>
      </c>
      <c r="B1281" s="15" t="s">
        <v>2524</v>
      </c>
      <c r="C1281" s="20" t="s">
        <v>212</v>
      </c>
      <c r="D1281" s="52">
        <v>10409.5458984375</v>
      </c>
      <c r="E1281" s="63">
        <v>10409.546875</v>
      </c>
    </row>
    <row r="1282" spans="1:5" x14ac:dyDescent="0.25">
      <c r="A1282" s="5" t="s">
        <v>2525</v>
      </c>
      <c r="B1282" s="15" t="s">
        <v>2526</v>
      </c>
      <c r="C1282" s="20" t="s">
        <v>38</v>
      </c>
      <c r="D1282" s="50">
        <v>1.0135135650634766</v>
      </c>
      <c r="E1282" s="61">
        <v>1.0135135650634766</v>
      </c>
    </row>
    <row r="1283" spans="1:5" ht="30" x14ac:dyDescent="0.25">
      <c r="A1283" s="5" t="s">
        <v>2527</v>
      </c>
      <c r="B1283" s="15" t="s">
        <v>2528</v>
      </c>
      <c r="C1283" s="20" t="s">
        <v>30</v>
      </c>
      <c r="D1283" s="51">
        <v>27.322341918945312</v>
      </c>
      <c r="E1283" s="62">
        <v>27.322341918945312</v>
      </c>
    </row>
    <row r="1284" spans="1:5" x14ac:dyDescent="0.25">
      <c r="A1284" s="5" t="s">
        <v>2529</v>
      </c>
      <c r="B1284" s="15" t="s">
        <v>2530</v>
      </c>
      <c r="C1284" s="20" t="s">
        <v>500</v>
      </c>
      <c r="D1284" s="56">
        <v>114.54660034179687</v>
      </c>
      <c r="E1284" s="67">
        <v>114.54660034179687</v>
      </c>
    </row>
    <row r="1285" spans="1:5" x14ac:dyDescent="0.25">
      <c r="A1285" s="5" t="s">
        <v>2531</v>
      </c>
      <c r="B1285" s="15" t="s">
        <v>2532</v>
      </c>
      <c r="C1285" s="20" t="s">
        <v>212</v>
      </c>
      <c r="D1285" s="52">
        <v>10409.5458984375</v>
      </c>
      <c r="E1285" s="63">
        <v>10409.546875</v>
      </c>
    </row>
    <row r="1286" spans="1:5" ht="30" x14ac:dyDescent="0.25">
      <c r="A1286" s="5" t="s">
        <v>2533</v>
      </c>
      <c r="B1286" s="15" t="s">
        <v>2534</v>
      </c>
      <c r="C1286" s="20" t="s">
        <v>38</v>
      </c>
      <c r="D1286" s="50">
        <v>3.8447325229644775</v>
      </c>
      <c r="E1286" s="61">
        <v>3.8447325229644775</v>
      </c>
    </row>
    <row r="1287" spans="1:5" ht="30" x14ac:dyDescent="0.25">
      <c r="A1287" s="5" t="s">
        <v>2535</v>
      </c>
      <c r="B1287" s="15" t="s">
        <v>2536</v>
      </c>
      <c r="C1287" s="20" t="s">
        <v>30</v>
      </c>
      <c r="D1287" s="51">
        <v>27.350214004516602</v>
      </c>
      <c r="E1287" s="62">
        <v>27.350214004516602</v>
      </c>
    </row>
    <row r="1288" spans="1:5" ht="30" x14ac:dyDescent="0.25">
      <c r="A1288" s="5" t="s">
        <v>2537</v>
      </c>
      <c r="B1288" s="15" t="s">
        <v>2538</v>
      </c>
      <c r="C1288" s="20" t="s">
        <v>500</v>
      </c>
      <c r="D1288" s="56">
        <v>114.92542266845703</v>
      </c>
      <c r="E1288" s="67">
        <v>114.92542266845703</v>
      </c>
    </row>
    <row r="1289" spans="1:5" x14ac:dyDescent="0.2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 x14ac:dyDescent="0.25">
      <c r="A1290" s="5" t="s">
        <v>2541</v>
      </c>
      <c r="B1290" s="15" t="s">
        <v>2542</v>
      </c>
      <c r="C1290" s="20" t="s">
        <v>120</v>
      </c>
      <c r="D1290" s="53">
        <v>1210.465087890625</v>
      </c>
      <c r="E1290" s="64">
        <v>1210.4652099609375</v>
      </c>
    </row>
    <row r="1291" spans="1:5" ht="30" x14ac:dyDescent="0.25">
      <c r="A1291" s="5" t="s">
        <v>2543</v>
      </c>
      <c r="B1291" s="15" t="s">
        <v>2544</v>
      </c>
      <c r="C1291" s="20" t="s">
        <v>33</v>
      </c>
      <c r="D1291" s="51">
        <v>96.565025329589844</v>
      </c>
      <c r="E1291" s="62">
        <v>96.565025329589844</v>
      </c>
    </row>
    <row r="1292" spans="1:5" ht="30" x14ac:dyDescent="0.25">
      <c r="A1292" s="5" t="s">
        <v>699</v>
      </c>
      <c r="B1292" s="15" t="s">
        <v>2545</v>
      </c>
      <c r="C1292" s="20"/>
      <c r="D1292" s="50">
        <v>1.0349382162094116</v>
      </c>
      <c r="E1292" s="61">
        <v>1.0349382162094116</v>
      </c>
    </row>
    <row r="1293" spans="1:5" ht="30" x14ac:dyDescent="0.25">
      <c r="A1293" s="5" t="s">
        <v>2546</v>
      </c>
      <c r="B1293" s="15" t="s">
        <v>2547</v>
      </c>
      <c r="C1293" s="20"/>
      <c r="D1293" s="50">
        <v>1</v>
      </c>
      <c r="E1293" s="61">
        <v>1</v>
      </c>
    </row>
    <row r="1294" spans="1:5" ht="30" x14ac:dyDescent="0.25">
      <c r="A1294" s="5" t="s">
        <v>2548</v>
      </c>
      <c r="B1294" s="15" t="s">
        <v>2549</v>
      </c>
      <c r="C1294" s="20" t="s">
        <v>120</v>
      </c>
      <c r="D1294" s="53">
        <v>1169.601318359375</v>
      </c>
      <c r="E1294" s="64">
        <v>1169.6014404296875</v>
      </c>
    </row>
    <row r="1295" spans="1:5" ht="30" x14ac:dyDescent="0.25">
      <c r="A1295" s="5" t="s">
        <v>2550</v>
      </c>
      <c r="B1295" s="15" t="s">
        <v>2551</v>
      </c>
      <c r="C1295" s="20" t="s">
        <v>120</v>
      </c>
      <c r="D1295" s="53">
        <v>1129.285400390625</v>
      </c>
      <c r="E1295" s="64">
        <v>1129.2855224609375</v>
      </c>
    </row>
    <row r="1296" spans="1:5" x14ac:dyDescent="0.25">
      <c r="A1296" s="5" t="s">
        <v>2552</v>
      </c>
      <c r="B1296" s="15" t="s">
        <v>2553</v>
      </c>
      <c r="C1296" s="20" t="s">
        <v>33</v>
      </c>
      <c r="D1296" s="51">
        <v>96.553024291992188</v>
      </c>
      <c r="E1296" s="62">
        <v>96.553024291992188</v>
      </c>
    </row>
    <row r="1297" spans="1:5" ht="30" x14ac:dyDescent="0.25">
      <c r="A1297" s="5" t="s">
        <v>2554</v>
      </c>
      <c r="B1297" s="15" t="s">
        <v>2555</v>
      </c>
      <c r="C1297" s="20" t="s">
        <v>120</v>
      </c>
      <c r="D1297" s="51">
        <v>40.315864562988281</v>
      </c>
      <c r="E1297" s="62">
        <v>40.315872192382812</v>
      </c>
    </row>
    <row r="1298" spans="1:5" ht="30" x14ac:dyDescent="0.25">
      <c r="A1298" s="5" t="s">
        <v>2556</v>
      </c>
      <c r="B1298" s="15" t="s">
        <v>2557</v>
      </c>
      <c r="C1298" s="20" t="s">
        <v>120</v>
      </c>
      <c r="D1298" s="53">
        <v>1168.7406005859375</v>
      </c>
      <c r="E1298" s="64">
        <v>1168.74072265625</v>
      </c>
    </row>
    <row r="1299" spans="1:5" ht="45" x14ac:dyDescent="0.25">
      <c r="A1299" s="5" t="s">
        <v>2558</v>
      </c>
      <c r="B1299" s="15" t="s">
        <v>2559</v>
      </c>
      <c r="C1299" s="20" t="s">
        <v>120</v>
      </c>
      <c r="D1299" s="52">
        <v>12010.6767578125</v>
      </c>
      <c r="E1299" s="63">
        <v>12010.681640625</v>
      </c>
    </row>
    <row r="1300" spans="1:5" ht="45" x14ac:dyDescent="0.25">
      <c r="A1300" s="5" t="s">
        <v>2560</v>
      </c>
      <c r="B1300" s="15" t="s">
        <v>2561</v>
      </c>
      <c r="C1300" s="20" t="s">
        <v>120</v>
      </c>
      <c r="D1300" s="52">
        <v>42712.1640625</v>
      </c>
      <c r="E1300" s="63">
        <v>42712.1640625</v>
      </c>
    </row>
    <row r="1301" spans="1:5" ht="30" x14ac:dyDescent="0.25">
      <c r="A1301" s="5" t="s">
        <v>2562</v>
      </c>
      <c r="B1301" s="15" t="s">
        <v>2563</v>
      </c>
      <c r="C1301" s="20" t="s">
        <v>120</v>
      </c>
      <c r="D1301" s="52">
        <v>54722.84375</v>
      </c>
      <c r="E1301" s="63">
        <v>54722.84765625</v>
      </c>
    </row>
    <row r="1302" spans="1:5" ht="45" x14ac:dyDescent="0.25">
      <c r="A1302" s="5" t="s">
        <v>2564</v>
      </c>
      <c r="B1302" s="15" t="s">
        <v>2565</v>
      </c>
      <c r="C1302" s="20" t="s">
        <v>33</v>
      </c>
      <c r="D1302" s="51">
        <v>28.120037078857422</v>
      </c>
      <c r="E1302" s="62">
        <v>28.120050430297852</v>
      </c>
    </row>
    <row r="1303" spans="1:5" ht="45" x14ac:dyDescent="0.25">
      <c r="A1303" s="5" t="s">
        <v>2566</v>
      </c>
      <c r="B1303" s="15" t="s">
        <v>2567</v>
      </c>
      <c r="C1303" s="20" t="s">
        <v>30</v>
      </c>
      <c r="D1303" s="51">
        <v>85.653709411621094</v>
      </c>
      <c r="E1303" s="62">
        <v>85.653709411621094</v>
      </c>
    </row>
    <row r="1304" spans="1:5" ht="45" x14ac:dyDescent="0.25">
      <c r="A1304" s="5" t="s">
        <v>2568</v>
      </c>
      <c r="B1304" s="15" t="s">
        <v>2569</v>
      </c>
      <c r="C1304" s="20" t="s">
        <v>30</v>
      </c>
      <c r="D1304" s="51">
        <v>49.33294677734375</v>
      </c>
      <c r="E1304" s="62">
        <v>49.332912445068359</v>
      </c>
    </row>
    <row r="1305" spans="1:5" ht="45" x14ac:dyDescent="0.25">
      <c r="A1305" s="5" t="s">
        <v>2570</v>
      </c>
      <c r="B1305" s="15" t="s">
        <v>2571</v>
      </c>
      <c r="C1305" s="20" t="s">
        <v>30</v>
      </c>
      <c r="D1305" s="56">
        <v>-273.14999389648437</v>
      </c>
      <c r="E1305" s="67">
        <v>-273.14999389648437</v>
      </c>
    </row>
    <row r="1306" spans="1:5" ht="45" x14ac:dyDescent="0.25">
      <c r="A1306" s="5" t="s">
        <v>2572</v>
      </c>
      <c r="B1306" s="15" t="s">
        <v>2573</v>
      </c>
      <c r="C1306" s="20" t="s">
        <v>30</v>
      </c>
      <c r="D1306" s="56">
        <v>-273.14999389648437</v>
      </c>
      <c r="E1306" s="67">
        <v>-273.14999389648437</v>
      </c>
    </row>
    <row r="1307" spans="1:5" ht="30" x14ac:dyDescent="0.25">
      <c r="A1307" s="5" t="s">
        <v>2574</v>
      </c>
      <c r="B1307" s="15" t="s">
        <v>2575</v>
      </c>
      <c r="C1307" s="20" t="s">
        <v>33</v>
      </c>
      <c r="D1307" s="50">
        <v>5.1775765419006348</v>
      </c>
      <c r="E1307" s="61">
        <v>5.1775765419006348</v>
      </c>
    </row>
    <row r="1308" spans="1:5" ht="30" x14ac:dyDescent="0.25">
      <c r="A1308" s="5" t="s">
        <v>2576</v>
      </c>
      <c r="B1308" s="15" t="s">
        <v>2577</v>
      </c>
      <c r="C1308" s="20" t="s">
        <v>33</v>
      </c>
      <c r="D1308" s="51">
        <v>11.879476547241211</v>
      </c>
      <c r="E1308" s="62">
        <v>11.879476547241211</v>
      </c>
    </row>
    <row r="1309" spans="1:5" ht="30" x14ac:dyDescent="0.25">
      <c r="A1309" s="5" t="s">
        <v>2578</v>
      </c>
      <c r="B1309" s="15" t="s">
        <v>2579</v>
      </c>
      <c r="C1309" s="20" t="s">
        <v>33</v>
      </c>
      <c r="D1309" s="51">
        <v>12.091253280639648</v>
      </c>
      <c r="E1309" s="62">
        <v>12.091253280639648</v>
      </c>
    </row>
    <row r="1310" spans="1:5" ht="30" x14ac:dyDescent="0.25">
      <c r="A1310" s="5" t="s">
        <v>2580</v>
      </c>
      <c r="B1310" s="15" t="s">
        <v>2581</v>
      </c>
      <c r="C1310" s="20" t="s">
        <v>33</v>
      </c>
      <c r="D1310" s="51">
        <v>69.992355346679687</v>
      </c>
      <c r="E1310" s="62">
        <v>69.992355346679687</v>
      </c>
    </row>
    <row r="1311" spans="1:5" ht="30" x14ac:dyDescent="0.25">
      <c r="A1311" s="5" t="s">
        <v>2582</v>
      </c>
      <c r="B1311" s="15" t="s">
        <v>2583</v>
      </c>
      <c r="C1311" s="20" t="s">
        <v>33</v>
      </c>
      <c r="D1311" s="57">
        <v>0.84193533658981323</v>
      </c>
      <c r="E1311" s="68">
        <v>0.84193533658981323</v>
      </c>
    </row>
    <row r="1312" spans="1:5" ht="30" x14ac:dyDescent="0.25">
      <c r="A1312" s="5" t="s">
        <v>2584</v>
      </c>
      <c r="B1312" s="15" t="s">
        <v>2585</v>
      </c>
      <c r="C1312" s="20" t="s">
        <v>33</v>
      </c>
      <c r="D1312" s="57">
        <v>1.7408272251486778E-2</v>
      </c>
      <c r="E1312" s="68">
        <v>1.7408272251486778E-2</v>
      </c>
    </row>
    <row r="1313" spans="1:5" x14ac:dyDescent="0.2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 x14ac:dyDescent="0.25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 x14ac:dyDescent="0.25">
      <c r="A1315" s="5" t="s">
        <v>2591</v>
      </c>
      <c r="B1315" s="15" t="s">
        <v>2592</v>
      </c>
      <c r="C1315" s="20"/>
      <c r="D1315" s="50">
        <v>1</v>
      </c>
      <c r="E1315" s="61">
        <v>1</v>
      </c>
    </row>
    <row r="1316" spans="1:5" ht="30" x14ac:dyDescent="0.25">
      <c r="A1316" s="5" t="s">
        <v>2593</v>
      </c>
      <c r="B1316" s="15" t="s">
        <v>728</v>
      </c>
      <c r="C1316" s="20"/>
      <c r="D1316" s="50">
        <v>1</v>
      </c>
      <c r="E1316" s="61">
        <v>1</v>
      </c>
    </row>
    <row r="1317" spans="1:5" ht="30" x14ac:dyDescent="0.25">
      <c r="A1317" s="5" t="s">
        <v>2594</v>
      </c>
      <c r="B1317" s="15" t="s">
        <v>2595</v>
      </c>
      <c r="C1317" s="20" t="s">
        <v>120</v>
      </c>
      <c r="D1317" s="53">
        <v>1194.0311279296875</v>
      </c>
      <c r="E1317" s="64">
        <v>1194.0311279296875</v>
      </c>
    </row>
    <row r="1318" spans="1:5" ht="30" x14ac:dyDescent="0.25">
      <c r="A1318" s="5" t="s">
        <v>2596</v>
      </c>
      <c r="B1318" s="15" t="s">
        <v>2597</v>
      </c>
      <c r="C1318" s="20" t="s">
        <v>120</v>
      </c>
      <c r="D1318" s="53">
        <v>1194.0311279296875</v>
      </c>
      <c r="E1318" s="64">
        <v>1194.0311279296875</v>
      </c>
    </row>
    <row r="1319" spans="1:5" ht="30" x14ac:dyDescent="0.25">
      <c r="A1319" s="5" t="s">
        <v>2598</v>
      </c>
      <c r="B1319" s="15" t="s">
        <v>2599</v>
      </c>
      <c r="C1319" s="20" t="s">
        <v>120</v>
      </c>
      <c r="D1319" s="53">
        <v>1156.6669921875</v>
      </c>
      <c r="E1319" s="64">
        <v>1156.6669921875</v>
      </c>
    </row>
    <row r="1320" spans="1:5" ht="30" x14ac:dyDescent="0.25">
      <c r="A1320" s="5" t="s">
        <v>2600</v>
      </c>
      <c r="B1320" s="15" t="s">
        <v>2601</v>
      </c>
      <c r="C1320" s="20" t="s">
        <v>212</v>
      </c>
      <c r="D1320" s="56">
        <v>264.27569580078125</v>
      </c>
      <c r="E1320" s="67">
        <v>264.27569580078125</v>
      </c>
    </row>
    <row r="1321" spans="1:5" ht="30" x14ac:dyDescent="0.25">
      <c r="A1321" s="5" t="s">
        <v>2602</v>
      </c>
      <c r="B1321" s="15" t="s">
        <v>2603</v>
      </c>
      <c r="C1321" s="20" t="s">
        <v>38</v>
      </c>
      <c r="D1321" s="56">
        <v>107.23545074462891</v>
      </c>
      <c r="E1321" s="67">
        <v>107.23545074462891</v>
      </c>
    </row>
    <row r="1322" spans="1:5" ht="30" x14ac:dyDescent="0.25">
      <c r="A1322" s="5" t="s">
        <v>2604</v>
      </c>
      <c r="B1322" s="15" t="s">
        <v>2605</v>
      </c>
      <c r="C1322" s="20" t="s">
        <v>38</v>
      </c>
      <c r="D1322" s="56">
        <v>107.23545074462891</v>
      </c>
      <c r="E1322" s="67">
        <v>107.23545074462891</v>
      </c>
    </row>
    <row r="1323" spans="1:5" ht="30" x14ac:dyDescent="0.25">
      <c r="A1323" s="5" t="s">
        <v>2606</v>
      </c>
      <c r="B1323" s="15" t="s">
        <v>2607</v>
      </c>
      <c r="C1323" s="20" t="s">
        <v>33</v>
      </c>
      <c r="D1323" s="51">
        <v>74.449996948242188</v>
      </c>
      <c r="E1323" s="62">
        <v>74.449996948242188</v>
      </c>
    </row>
    <row r="1324" spans="1:5" ht="30" x14ac:dyDescent="0.25">
      <c r="A1324" s="5" t="s">
        <v>2608</v>
      </c>
      <c r="B1324" s="15" t="s">
        <v>2609</v>
      </c>
      <c r="C1324" s="20" t="s">
        <v>33</v>
      </c>
      <c r="D1324" s="51">
        <v>74.450218200683594</v>
      </c>
      <c r="E1324" s="62">
        <v>74.450218200683594</v>
      </c>
    </row>
    <row r="1325" spans="1:5" x14ac:dyDescent="0.25">
      <c r="A1325" s="5" t="s">
        <v>2610</v>
      </c>
      <c r="B1325" s="15" t="s">
        <v>722</v>
      </c>
      <c r="C1325" s="20"/>
      <c r="D1325" s="52">
        <v>3600.00048828125</v>
      </c>
      <c r="E1325" s="63">
        <v>3600.00048828125</v>
      </c>
    </row>
    <row r="1326" spans="1:5" ht="30" x14ac:dyDescent="0.25">
      <c r="A1326" s="5" t="s">
        <v>2611</v>
      </c>
      <c r="B1326" s="15" t="s">
        <v>2612</v>
      </c>
      <c r="C1326" s="20" t="s">
        <v>120</v>
      </c>
      <c r="D1326" s="51">
        <v>37.364089965820313</v>
      </c>
      <c r="E1326" s="62">
        <v>37.364089965820313</v>
      </c>
    </row>
    <row r="1327" spans="1:5" ht="30" x14ac:dyDescent="0.25">
      <c r="A1327" s="5" t="s">
        <v>2613</v>
      </c>
      <c r="B1327" s="15" t="s">
        <v>726</v>
      </c>
      <c r="C1327" s="20" t="s">
        <v>33</v>
      </c>
      <c r="D1327" s="51">
        <v>96.870758056640625</v>
      </c>
      <c r="E1327" s="62">
        <v>96.870758056640625</v>
      </c>
    </row>
    <row r="1328" spans="1:5" ht="30" x14ac:dyDescent="0.25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 x14ac:dyDescent="0.25">
      <c r="A1329" s="5" t="s">
        <v>2617</v>
      </c>
      <c r="B1329" s="15" t="s">
        <v>2618</v>
      </c>
      <c r="C1329" s="20" t="s">
        <v>38</v>
      </c>
      <c r="D1329" s="50">
        <v>5.2800002098083496</v>
      </c>
      <c r="E1329" s="61">
        <v>5.2800002098083496</v>
      </c>
    </row>
    <row r="1330" spans="1:5" ht="30" x14ac:dyDescent="0.25">
      <c r="A1330" s="5" t="s">
        <v>2619</v>
      </c>
      <c r="B1330" s="15" t="s">
        <v>2620</v>
      </c>
      <c r="C1330" s="20" t="s">
        <v>38</v>
      </c>
      <c r="D1330" s="50">
        <v>5.2800002098083496</v>
      </c>
      <c r="E1330" s="61">
        <v>5.2800002098083496</v>
      </c>
    </row>
    <row r="1331" spans="1:5" ht="30" x14ac:dyDescent="0.25">
      <c r="A1331" s="5" t="s">
        <v>2621</v>
      </c>
      <c r="B1331" s="15" t="s">
        <v>2622</v>
      </c>
      <c r="C1331" s="20" t="s">
        <v>30</v>
      </c>
      <c r="D1331" s="56">
        <v>365.83648681640625</v>
      </c>
      <c r="E1331" s="67">
        <v>365.83648681640625</v>
      </c>
    </row>
    <row r="1332" spans="1:5" ht="30" x14ac:dyDescent="0.25">
      <c r="A1332" s="5" t="s">
        <v>2623</v>
      </c>
      <c r="B1332" s="15" t="s">
        <v>2624</v>
      </c>
      <c r="C1332" s="20" t="s">
        <v>212</v>
      </c>
      <c r="D1332" s="50">
        <v>6.1297154426574707</v>
      </c>
      <c r="E1332" s="61">
        <v>6.1297154426574707</v>
      </c>
    </row>
    <row r="1333" spans="1:5" ht="30" x14ac:dyDescent="0.25">
      <c r="A1333" s="5" t="s">
        <v>2625</v>
      </c>
      <c r="B1333" s="15" t="s">
        <v>2626</v>
      </c>
      <c r="C1333" s="20" t="s">
        <v>500</v>
      </c>
      <c r="D1333" s="52">
        <v>3200.4619140625</v>
      </c>
      <c r="E1333" s="63">
        <v>3200.4619140625</v>
      </c>
    </row>
    <row r="1334" spans="1:5" ht="30" x14ac:dyDescent="0.25">
      <c r="A1334" s="5" t="s">
        <v>2627</v>
      </c>
      <c r="B1334" s="15" t="s">
        <v>2628</v>
      </c>
      <c r="C1334" s="20" t="s">
        <v>212</v>
      </c>
      <c r="D1334" s="50">
        <v>6.1297154426574707</v>
      </c>
      <c r="E1334" s="61">
        <v>6.1297154426574707</v>
      </c>
    </row>
    <row r="1335" spans="1:5" ht="30" x14ac:dyDescent="0.25">
      <c r="A1335" s="5" t="s">
        <v>2629</v>
      </c>
      <c r="B1335" s="15" t="s">
        <v>2630</v>
      </c>
      <c r="C1335" s="20" t="s">
        <v>38</v>
      </c>
      <c r="D1335" s="50">
        <v>5.2800002098083496</v>
      </c>
      <c r="E1335" s="61">
        <v>5.2800002098083496</v>
      </c>
    </row>
    <row r="1336" spans="1:5" ht="30" x14ac:dyDescent="0.25">
      <c r="A1336" s="5" t="s">
        <v>2631</v>
      </c>
      <c r="B1336" s="15" t="s">
        <v>2632</v>
      </c>
      <c r="C1336" s="20" t="s">
        <v>500</v>
      </c>
      <c r="D1336" s="52">
        <v>3200.4619140625</v>
      </c>
      <c r="E1336" s="63">
        <v>3200.4619140625</v>
      </c>
    </row>
    <row r="1337" spans="1:5" ht="30" x14ac:dyDescent="0.25">
      <c r="A1337" s="5" t="s">
        <v>2633</v>
      </c>
      <c r="B1337" s="15" t="s">
        <v>2634</v>
      </c>
      <c r="C1337" s="20" t="s">
        <v>38</v>
      </c>
      <c r="D1337" s="57">
        <v>8.2500003278255463E-2</v>
      </c>
      <c r="E1337" s="68">
        <v>8.2500003278255463E-2</v>
      </c>
    </row>
    <row r="1338" spans="1:5" ht="30" x14ac:dyDescent="0.25">
      <c r="A1338" s="5" t="s">
        <v>2635</v>
      </c>
      <c r="B1338" s="15" t="s">
        <v>2636</v>
      </c>
      <c r="C1338" s="20" t="s">
        <v>500</v>
      </c>
      <c r="D1338" s="53">
        <v>2497.45703125</v>
      </c>
      <c r="E1338" s="64">
        <v>2497.45703125</v>
      </c>
    </row>
    <row r="1339" spans="1:5" ht="30" x14ac:dyDescent="0.25">
      <c r="A1339" s="5" t="s">
        <v>2637</v>
      </c>
      <c r="B1339" s="15" t="s">
        <v>2638</v>
      </c>
      <c r="C1339" s="20" t="s">
        <v>38</v>
      </c>
      <c r="D1339" s="57">
        <v>8.2500003278255463E-2</v>
      </c>
      <c r="E1339" s="68">
        <v>8.2500003278255463E-2</v>
      </c>
    </row>
    <row r="1340" spans="1:5" ht="30" x14ac:dyDescent="0.25">
      <c r="A1340" s="5" t="s">
        <v>2639</v>
      </c>
      <c r="B1340" s="15" t="s">
        <v>2640</v>
      </c>
      <c r="C1340" s="20" t="s">
        <v>30</v>
      </c>
      <c r="D1340" s="51">
        <v>42.094818115234375</v>
      </c>
      <c r="E1340" s="62">
        <v>42.094818115234375</v>
      </c>
    </row>
    <row r="1341" spans="1:5" ht="30" x14ac:dyDescent="0.25">
      <c r="A1341" s="5" t="s">
        <v>2641</v>
      </c>
      <c r="B1341" s="15" t="s">
        <v>2642</v>
      </c>
      <c r="C1341" s="20" t="s">
        <v>212</v>
      </c>
      <c r="D1341" s="50">
        <v>6.1297154426574707</v>
      </c>
      <c r="E1341" s="61">
        <v>6.1297154426574707</v>
      </c>
    </row>
    <row r="1342" spans="1:5" ht="30" x14ac:dyDescent="0.25">
      <c r="A1342" s="5" t="s">
        <v>2643</v>
      </c>
      <c r="B1342" s="15" t="s">
        <v>2644</v>
      </c>
      <c r="C1342" s="20" t="s">
        <v>500</v>
      </c>
      <c r="D1342" s="53">
        <v>2497.45703125</v>
      </c>
      <c r="E1342" s="64">
        <v>2497.45703125</v>
      </c>
    </row>
    <row r="1343" spans="1:5" ht="30" x14ac:dyDescent="0.25">
      <c r="A1343" s="5" t="s">
        <v>2645</v>
      </c>
      <c r="B1343" s="15" t="s">
        <v>2646</v>
      </c>
      <c r="C1343" s="20" t="s">
        <v>127</v>
      </c>
      <c r="D1343" s="51">
        <v>28.941364288330078</v>
      </c>
      <c r="E1343" s="62">
        <v>28.941364288330078</v>
      </c>
    </row>
    <row r="1344" spans="1:5" ht="30" x14ac:dyDescent="0.25">
      <c r="A1344" s="5" t="s">
        <v>2647</v>
      </c>
      <c r="B1344" s="15" t="s">
        <v>2648</v>
      </c>
      <c r="C1344" s="20" t="s">
        <v>500</v>
      </c>
      <c r="D1344" s="54">
        <v>0</v>
      </c>
      <c r="E1344" s="65">
        <v>0</v>
      </c>
    </row>
    <row r="1345" spans="1:5" ht="30" x14ac:dyDescent="0.25">
      <c r="A1345" s="5" t="s">
        <v>2649</v>
      </c>
      <c r="B1345" s="15" t="s">
        <v>2650</v>
      </c>
      <c r="C1345" s="20" t="s">
        <v>500</v>
      </c>
      <c r="D1345" s="54">
        <v>0</v>
      </c>
      <c r="E1345" s="65">
        <v>0</v>
      </c>
    </row>
    <row r="1346" spans="1:5" ht="30" x14ac:dyDescent="0.25">
      <c r="A1346" s="5" t="s">
        <v>2651</v>
      </c>
      <c r="B1346" s="15" t="s">
        <v>2652</v>
      </c>
      <c r="C1346" s="20" t="s">
        <v>2653</v>
      </c>
      <c r="D1346" s="59">
        <v>2.6112748309969902E-3</v>
      </c>
      <c r="E1346" s="70">
        <v>2.6112748309969902E-3</v>
      </c>
    </row>
    <row r="1347" spans="1:5" ht="30" x14ac:dyDescent="0.25">
      <c r="A1347" s="5" t="s">
        <v>2654</v>
      </c>
      <c r="B1347" s="15" t="s">
        <v>2655</v>
      </c>
      <c r="C1347" s="20"/>
      <c r="D1347" s="51">
        <v>64</v>
      </c>
      <c r="E1347" s="62">
        <v>64</v>
      </c>
    </row>
    <row r="1348" spans="1:5" ht="30" x14ac:dyDescent="0.25">
      <c r="A1348" s="5" t="s">
        <v>2656</v>
      </c>
      <c r="B1348" s="15" t="s">
        <v>2657</v>
      </c>
      <c r="C1348" s="20" t="s">
        <v>33</v>
      </c>
      <c r="D1348" s="51">
        <v>85</v>
      </c>
      <c r="E1348" s="62">
        <v>85</v>
      </c>
    </row>
    <row r="1349" spans="1:5" ht="30" x14ac:dyDescent="0.25">
      <c r="A1349" s="5" t="s">
        <v>2658</v>
      </c>
      <c r="B1349" s="15" t="s">
        <v>2659</v>
      </c>
      <c r="C1349" s="20" t="s">
        <v>33</v>
      </c>
      <c r="D1349" s="51">
        <v>88.058189392089844</v>
      </c>
      <c r="E1349" s="62">
        <v>88.058189392089844</v>
      </c>
    </row>
    <row r="1350" spans="1:5" ht="30" x14ac:dyDescent="0.25">
      <c r="A1350" s="5" t="s">
        <v>2660</v>
      </c>
      <c r="B1350" s="15" t="s">
        <v>2661</v>
      </c>
      <c r="C1350" s="20" t="s">
        <v>33</v>
      </c>
      <c r="D1350" s="51">
        <v>88.058189392089844</v>
      </c>
      <c r="E1350" s="62">
        <v>88.058189392089844</v>
      </c>
    </row>
    <row r="1351" spans="1:5" ht="30" x14ac:dyDescent="0.25">
      <c r="A1351" s="5" t="s">
        <v>2662</v>
      </c>
      <c r="B1351" s="15" t="s">
        <v>2663</v>
      </c>
      <c r="C1351" s="20" t="s">
        <v>120</v>
      </c>
      <c r="D1351" s="53">
        <v>1197.0240478515625</v>
      </c>
      <c r="E1351" s="64">
        <v>1197.0240478515625</v>
      </c>
    </row>
    <row r="1352" spans="1:5" ht="30" x14ac:dyDescent="0.25">
      <c r="A1352" s="5" t="s">
        <v>2664</v>
      </c>
      <c r="B1352" s="15" t="s">
        <v>2665</v>
      </c>
      <c r="C1352" s="20" t="s">
        <v>120</v>
      </c>
      <c r="D1352" s="50">
        <v>2.9925572872161865</v>
      </c>
      <c r="E1352" s="61">
        <v>2.9925572872161865</v>
      </c>
    </row>
    <row r="1353" spans="1:5" x14ac:dyDescent="0.2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 x14ac:dyDescent="0.25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 x14ac:dyDescent="0.25">
      <c r="A1355" s="5" t="s">
        <v>2670</v>
      </c>
      <c r="B1355" s="15" t="s">
        <v>2671</v>
      </c>
      <c r="C1355" s="20"/>
      <c r="D1355" s="50">
        <v>1</v>
      </c>
      <c r="E1355" s="61">
        <v>1</v>
      </c>
    </row>
    <row r="1356" spans="1:5" ht="30" x14ac:dyDescent="0.25">
      <c r="A1356" s="5" t="s">
        <v>2672</v>
      </c>
      <c r="B1356" s="15" t="s">
        <v>772</v>
      </c>
      <c r="C1356" s="20"/>
      <c r="D1356" s="50">
        <v>1</v>
      </c>
      <c r="E1356" s="61">
        <v>1</v>
      </c>
    </row>
    <row r="1357" spans="1:5" ht="30" x14ac:dyDescent="0.25">
      <c r="A1357" s="5" t="s">
        <v>2673</v>
      </c>
      <c r="B1357" s="15" t="s">
        <v>2674</v>
      </c>
      <c r="C1357" s="20" t="s">
        <v>120</v>
      </c>
      <c r="D1357" s="53">
        <v>1194.0311279296875</v>
      </c>
      <c r="E1357" s="64">
        <v>1194.0311279296875</v>
      </c>
    </row>
    <row r="1358" spans="1:5" ht="30" x14ac:dyDescent="0.25">
      <c r="A1358" s="5" t="s">
        <v>2675</v>
      </c>
      <c r="B1358" s="15" t="s">
        <v>2676</v>
      </c>
      <c r="C1358" s="20" t="s">
        <v>120</v>
      </c>
      <c r="D1358" s="53">
        <v>1194.0311279296875</v>
      </c>
      <c r="E1358" s="64">
        <v>1194.0311279296875</v>
      </c>
    </row>
    <row r="1359" spans="1:5" ht="30" x14ac:dyDescent="0.25">
      <c r="A1359" s="5" t="s">
        <v>2677</v>
      </c>
      <c r="B1359" s="15" t="s">
        <v>2678</v>
      </c>
      <c r="C1359" s="20" t="s">
        <v>120</v>
      </c>
      <c r="D1359" s="53">
        <v>1156.6669921875</v>
      </c>
      <c r="E1359" s="64">
        <v>1156.6669921875</v>
      </c>
    </row>
    <row r="1360" spans="1:5" ht="30" x14ac:dyDescent="0.25">
      <c r="A1360" s="5" t="s">
        <v>2679</v>
      </c>
      <c r="B1360" s="15" t="s">
        <v>2680</v>
      </c>
      <c r="C1360" s="20" t="s">
        <v>212</v>
      </c>
      <c r="D1360" s="56">
        <v>264.27569580078125</v>
      </c>
      <c r="E1360" s="67">
        <v>264.27569580078125</v>
      </c>
    </row>
    <row r="1361" spans="1:5" ht="30" x14ac:dyDescent="0.25">
      <c r="A1361" s="5" t="s">
        <v>2681</v>
      </c>
      <c r="B1361" s="15" t="s">
        <v>2682</v>
      </c>
      <c r="C1361" s="20" t="s">
        <v>38</v>
      </c>
      <c r="D1361" s="56">
        <v>107.23545074462891</v>
      </c>
      <c r="E1361" s="67">
        <v>107.23545074462891</v>
      </c>
    </row>
    <row r="1362" spans="1:5" ht="30" x14ac:dyDescent="0.25">
      <c r="A1362" s="5" t="s">
        <v>2683</v>
      </c>
      <c r="B1362" s="15" t="s">
        <v>2684</v>
      </c>
      <c r="C1362" s="20" t="s">
        <v>38</v>
      </c>
      <c r="D1362" s="56">
        <v>107.23545074462891</v>
      </c>
      <c r="E1362" s="67">
        <v>107.23545074462891</v>
      </c>
    </row>
    <row r="1363" spans="1:5" ht="30" x14ac:dyDescent="0.25">
      <c r="A1363" s="5" t="s">
        <v>2685</v>
      </c>
      <c r="B1363" s="15" t="s">
        <v>2686</v>
      </c>
      <c r="C1363" s="20" t="s">
        <v>33</v>
      </c>
      <c r="D1363" s="51">
        <v>74.449996948242188</v>
      </c>
      <c r="E1363" s="62">
        <v>74.449996948242188</v>
      </c>
    </row>
    <row r="1364" spans="1:5" ht="30" x14ac:dyDescent="0.25">
      <c r="A1364" s="5" t="s">
        <v>2687</v>
      </c>
      <c r="B1364" s="15" t="s">
        <v>2688</v>
      </c>
      <c r="C1364" s="20" t="s">
        <v>33</v>
      </c>
      <c r="D1364" s="51">
        <v>74.450218200683594</v>
      </c>
      <c r="E1364" s="62">
        <v>74.450218200683594</v>
      </c>
    </row>
    <row r="1365" spans="1:5" x14ac:dyDescent="0.25">
      <c r="A1365" s="5" t="s">
        <v>2689</v>
      </c>
      <c r="B1365" s="15" t="s">
        <v>766</v>
      </c>
      <c r="C1365" s="20"/>
      <c r="D1365" s="52">
        <v>3000.000244140625</v>
      </c>
      <c r="E1365" s="63">
        <v>3000.000244140625</v>
      </c>
    </row>
    <row r="1366" spans="1:5" ht="30" x14ac:dyDescent="0.25">
      <c r="A1366" s="5" t="s">
        <v>2690</v>
      </c>
      <c r="B1366" s="15" t="s">
        <v>2691</v>
      </c>
      <c r="C1366" s="20" t="s">
        <v>120</v>
      </c>
      <c r="D1366" s="51">
        <v>37.364089965820313</v>
      </c>
      <c r="E1366" s="62">
        <v>37.364089965820313</v>
      </c>
    </row>
    <row r="1367" spans="1:5" ht="30" x14ac:dyDescent="0.25">
      <c r="A1367" s="5" t="s">
        <v>2692</v>
      </c>
      <c r="B1367" s="15" t="s">
        <v>770</v>
      </c>
      <c r="C1367" s="20" t="s">
        <v>33</v>
      </c>
      <c r="D1367" s="51">
        <v>96.870758056640625</v>
      </c>
      <c r="E1367" s="62">
        <v>96.870758056640625</v>
      </c>
    </row>
    <row r="1368" spans="1:5" ht="30" x14ac:dyDescent="0.25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 x14ac:dyDescent="0.25">
      <c r="A1369" s="5" t="s">
        <v>2695</v>
      </c>
      <c r="B1369" s="15" t="s">
        <v>2696</v>
      </c>
      <c r="C1369" s="20" t="s">
        <v>38</v>
      </c>
      <c r="D1369" s="50">
        <v>5.2800002098083496</v>
      </c>
      <c r="E1369" s="61">
        <v>5.2800002098083496</v>
      </c>
    </row>
    <row r="1370" spans="1:5" ht="30" x14ac:dyDescent="0.25">
      <c r="A1370" s="5" t="s">
        <v>2697</v>
      </c>
      <c r="B1370" s="15" t="s">
        <v>2698</v>
      </c>
      <c r="C1370" s="20" t="s">
        <v>38</v>
      </c>
      <c r="D1370" s="50">
        <v>5.2800002098083496</v>
      </c>
      <c r="E1370" s="61">
        <v>5.2800002098083496</v>
      </c>
    </row>
    <row r="1371" spans="1:5" ht="30" x14ac:dyDescent="0.25">
      <c r="A1371" s="5" t="s">
        <v>2699</v>
      </c>
      <c r="B1371" s="15" t="s">
        <v>2700</v>
      </c>
      <c r="C1371" s="20" t="s">
        <v>30</v>
      </c>
      <c r="D1371" s="56">
        <v>365.83648681640625</v>
      </c>
      <c r="E1371" s="67">
        <v>365.83648681640625</v>
      </c>
    </row>
    <row r="1372" spans="1:5" ht="30" x14ac:dyDescent="0.25">
      <c r="A1372" s="5" t="s">
        <v>2701</v>
      </c>
      <c r="B1372" s="15" t="s">
        <v>2702</v>
      </c>
      <c r="C1372" s="20" t="s">
        <v>212</v>
      </c>
      <c r="D1372" s="50">
        <v>6.1297154426574707</v>
      </c>
      <c r="E1372" s="61">
        <v>6.1297154426574707</v>
      </c>
    </row>
    <row r="1373" spans="1:5" ht="30" x14ac:dyDescent="0.25">
      <c r="A1373" s="5" t="s">
        <v>2703</v>
      </c>
      <c r="B1373" s="15" t="s">
        <v>2704</v>
      </c>
      <c r="C1373" s="20" t="s">
        <v>500</v>
      </c>
      <c r="D1373" s="52">
        <v>3200.4619140625</v>
      </c>
      <c r="E1373" s="63">
        <v>3200.4619140625</v>
      </c>
    </row>
    <row r="1374" spans="1:5" ht="30" x14ac:dyDescent="0.25">
      <c r="A1374" s="5" t="s">
        <v>2705</v>
      </c>
      <c r="B1374" s="15" t="s">
        <v>2706</v>
      </c>
      <c r="C1374" s="20" t="s">
        <v>212</v>
      </c>
      <c r="D1374" s="50">
        <v>6.1297154426574707</v>
      </c>
      <c r="E1374" s="61">
        <v>6.1297154426574707</v>
      </c>
    </row>
    <row r="1375" spans="1:5" ht="30" x14ac:dyDescent="0.25">
      <c r="A1375" s="5" t="s">
        <v>2707</v>
      </c>
      <c r="B1375" s="15" t="s">
        <v>2708</v>
      </c>
      <c r="C1375" s="20" t="s">
        <v>38</v>
      </c>
      <c r="D1375" s="50">
        <v>5.2800002098083496</v>
      </c>
      <c r="E1375" s="61">
        <v>5.2800002098083496</v>
      </c>
    </row>
    <row r="1376" spans="1:5" ht="30" x14ac:dyDescent="0.25">
      <c r="A1376" s="5" t="s">
        <v>2709</v>
      </c>
      <c r="B1376" s="15" t="s">
        <v>2710</v>
      </c>
      <c r="C1376" s="20" t="s">
        <v>500</v>
      </c>
      <c r="D1376" s="52">
        <v>3200.4619140625</v>
      </c>
      <c r="E1376" s="63">
        <v>3200.4619140625</v>
      </c>
    </row>
    <row r="1377" spans="1:5" ht="45" x14ac:dyDescent="0.25">
      <c r="A1377" s="5" t="s">
        <v>2711</v>
      </c>
      <c r="B1377" s="15" t="s">
        <v>2712</v>
      </c>
      <c r="C1377" s="20" t="s">
        <v>38</v>
      </c>
      <c r="D1377" s="57">
        <v>8.2500003278255463E-2</v>
      </c>
      <c r="E1377" s="68">
        <v>8.2500003278255463E-2</v>
      </c>
    </row>
    <row r="1378" spans="1:5" ht="45" x14ac:dyDescent="0.25">
      <c r="A1378" s="5" t="s">
        <v>2713</v>
      </c>
      <c r="B1378" s="15" t="s">
        <v>2714</v>
      </c>
      <c r="C1378" s="20" t="s">
        <v>500</v>
      </c>
      <c r="D1378" s="53">
        <v>2497.45703125</v>
      </c>
      <c r="E1378" s="64">
        <v>2497.45703125</v>
      </c>
    </row>
    <row r="1379" spans="1:5" ht="30" x14ac:dyDescent="0.25">
      <c r="A1379" s="5" t="s">
        <v>2715</v>
      </c>
      <c r="B1379" s="15" t="s">
        <v>2716</v>
      </c>
      <c r="C1379" s="20" t="s">
        <v>38</v>
      </c>
      <c r="D1379" s="57">
        <v>8.2500003278255463E-2</v>
      </c>
      <c r="E1379" s="68">
        <v>8.2500003278255463E-2</v>
      </c>
    </row>
    <row r="1380" spans="1:5" ht="30" x14ac:dyDescent="0.25">
      <c r="A1380" s="5" t="s">
        <v>2717</v>
      </c>
      <c r="B1380" s="15" t="s">
        <v>2718</v>
      </c>
      <c r="C1380" s="20" t="s">
        <v>30</v>
      </c>
      <c r="D1380" s="51">
        <v>42.094818115234375</v>
      </c>
      <c r="E1380" s="62">
        <v>42.094818115234375</v>
      </c>
    </row>
    <row r="1381" spans="1:5" ht="30" x14ac:dyDescent="0.25">
      <c r="A1381" s="5" t="s">
        <v>2719</v>
      </c>
      <c r="B1381" s="15" t="s">
        <v>2720</v>
      </c>
      <c r="C1381" s="20" t="s">
        <v>212</v>
      </c>
      <c r="D1381" s="50">
        <v>6.1297154426574707</v>
      </c>
      <c r="E1381" s="61">
        <v>6.1297154426574707</v>
      </c>
    </row>
    <row r="1382" spans="1:5" ht="30" x14ac:dyDescent="0.25">
      <c r="A1382" s="5" t="s">
        <v>2721</v>
      </c>
      <c r="B1382" s="15" t="s">
        <v>2722</v>
      </c>
      <c r="C1382" s="20" t="s">
        <v>500</v>
      </c>
      <c r="D1382" s="53">
        <v>2497.45703125</v>
      </c>
      <c r="E1382" s="64">
        <v>2497.45703125</v>
      </c>
    </row>
    <row r="1383" spans="1:5" ht="30" x14ac:dyDescent="0.25">
      <c r="A1383" s="5" t="s">
        <v>2723</v>
      </c>
      <c r="B1383" s="15" t="s">
        <v>2724</v>
      </c>
      <c r="C1383" s="20" t="s">
        <v>127</v>
      </c>
      <c r="D1383" s="51">
        <v>28.941364288330078</v>
      </c>
      <c r="E1383" s="62">
        <v>28.941364288330078</v>
      </c>
    </row>
    <row r="1384" spans="1:5" ht="30" x14ac:dyDescent="0.25">
      <c r="A1384" s="5" t="s">
        <v>2725</v>
      </c>
      <c r="B1384" s="15" t="s">
        <v>2726</v>
      </c>
      <c r="C1384" s="20" t="s">
        <v>500</v>
      </c>
      <c r="D1384" s="54">
        <v>0</v>
      </c>
      <c r="E1384" s="65">
        <v>0</v>
      </c>
    </row>
    <row r="1385" spans="1:5" ht="30" x14ac:dyDescent="0.25">
      <c r="A1385" s="5" t="s">
        <v>2727</v>
      </c>
      <c r="B1385" s="15" t="s">
        <v>2728</v>
      </c>
      <c r="C1385" s="20" t="s">
        <v>500</v>
      </c>
      <c r="D1385" s="54">
        <v>0</v>
      </c>
      <c r="E1385" s="65">
        <v>0</v>
      </c>
    </row>
    <row r="1386" spans="1:5" ht="30" x14ac:dyDescent="0.25">
      <c r="A1386" s="5" t="s">
        <v>2729</v>
      </c>
      <c r="B1386" s="15" t="s">
        <v>2730</v>
      </c>
      <c r="C1386" s="20" t="s">
        <v>2653</v>
      </c>
      <c r="D1386" s="59">
        <v>2.6112748309969902E-3</v>
      </c>
      <c r="E1386" s="70">
        <v>2.6112748309969902E-3</v>
      </c>
    </row>
    <row r="1387" spans="1:5" ht="30" x14ac:dyDescent="0.25">
      <c r="A1387" s="5" t="s">
        <v>2731</v>
      </c>
      <c r="B1387" s="15" t="s">
        <v>2732</v>
      </c>
      <c r="C1387" s="20"/>
      <c r="D1387" s="51">
        <v>64</v>
      </c>
      <c r="E1387" s="62">
        <v>64</v>
      </c>
    </row>
    <row r="1388" spans="1:5" ht="30" x14ac:dyDescent="0.25">
      <c r="A1388" s="5" t="s">
        <v>2733</v>
      </c>
      <c r="B1388" s="15" t="s">
        <v>2734</v>
      </c>
      <c r="C1388" s="20" t="s">
        <v>33</v>
      </c>
      <c r="D1388" s="51">
        <v>85</v>
      </c>
      <c r="E1388" s="62">
        <v>85</v>
      </c>
    </row>
    <row r="1389" spans="1:5" ht="30" x14ac:dyDescent="0.25">
      <c r="A1389" s="5" t="s">
        <v>2735</v>
      </c>
      <c r="B1389" s="15" t="s">
        <v>2736</v>
      </c>
      <c r="C1389" s="20" t="s">
        <v>33</v>
      </c>
      <c r="D1389" s="51">
        <v>88.058189392089844</v>
      </c>
      <c r="E1389" s="62">
        <v>88.058189392089844</v>
      </c>
    </row>
    <row r="1390" spans="1:5" ht="30" x14ac:dyDescent="0.25">
      <c r="A1390" s="5" t="s">
        <v>2737</v>
      </c>
      <c r="B1390" s="15" t="s">
        <v>2738</v>
      </c>
      <c r="C1390" s="20" t="s">
        <v>33</v>
      </c>
      <c r="D1390" s="51">
        <v>88.058189392089844</v>
      </c>
      <c r="E1390" s="62">
        <v>88.058189392089844</v>
      </c>
    </row>
    <row r="1391" spans="1:5" ht="30" x14ac:dyDescent="0.25">
      <c r="A1391" s="5" t="s">
        <v>2739</v>
      </c>
      <c r="B1391" s="15" t="s">
        <v>2740</v>
      </c>
      <c r="C1391" s="20" t="s">
        <v>120</v>
      </c>
      <c r="D1391" s="53">
        <v>1197.0240478515625</v>
      </c>
      <c r="E1391" s="64">
        <v>1197.0240478515625</v>
      </c>
    </row>
    <row r="1392" spans="1:5" ht="30" x14ac:dyDescent="0.25">
      <c r="A1392" s="5" t="s">
        <v>2741</v>
      </c>
      <c r="B1392" s="15" t="s">
        <v>2742</v>
      </c>
      <c r="C1392" s="20" t="s">
        <v>120</v>
      </c>
      <c r="D1392" s="50">
        <v>2.9925572872161865</v>
      </c>
      <c r="E1392" s="61">
        <v>2.9925572872161865</v>
      </c>
    </row>
    <row r="1393" spans="1:5" ht="30" x14ac:dyDescent="0.25">
      <c r="A1393" s="5" t="s">
        <v>2743</v>
      </c>
      <c r="B1393" s="15" t="s">
        <v>2744</v>
      </c>
      <c r="C1393" s="20" t="s">
        <v>38</v>
      </c>
      <c r="D1393" s="57">
        <v>0.11999999731779099</v>
      </c>
      <c r="E1393" s="68">
        <v>0.11999999731779099</v>
      </c>
    </row>
    <row r="1394" spans="1:5" ht="30" x14ac:dyDescent="0.25">
      <c r="A1394" s="5" t="s">
        <v>2745</v>
      </c>
      <c r="B1394" s="15" t="s">
        <v>2746</v>
      </c>
      <c r="C1394" s="20" t="s">
        <v>30</v>
      </c>
      <c r="D1394" s="51">
        <v>49.419776916503906</v>
      </c>
      <c r="E1394" s="62">
        <v>49.419776916503906</v>
      </c>
    </row>
    <row r="1395" spans="1:5" ht="30" x14ac:dyDescent="0.25">
      <c r="A1395" s="5" t="s">
        <v>2747</v>
      </c>
      <c r="B1395" s="15" t="s">
        <v>2748</v>
      </c>
      <c r="C1395" s="20" t="s">
        <v>120</v>
      </c>
      <c r="D1395" s="56">
        <v>208.57029724121094</v>
      </c>
      <c r="E1395" s="67">
        <v>208.57029724121094</v>
      </c>
    </row>
    <row r="1396" spans="1:5" ht="30" x14ac:dyDescent="0.25">
      <c r="A1396" s="5" t="s">
        <v>2749</v>
      </c>
      <c r="B1396" s="15" t="s">
        <v>2750</v>
      </c>
      <c r="C1396" s="20" t="s">
        <v>30</v>
      </c>
      <c r="D1396" s="57">
        <v>0.4248809814453125</v>
      </c>
      <c r="E1396" s="68">
        <v>0.4248809814453125</v>
      </c>
    </row>
    <row r="1397" spans="1:5" ht="30" x14ac:dyDescent="0.25">
      <c r="A1397" s="5" t="s">
        <v>2751</v>
      </c>
      <c r="B1397" s="15" t="s">
        <v>2752</v>
      </c>
      <c r="C1397" s="20" t="s">
        <v>30</v>
      </c>
      <c r="D1397" s="50">
        <v>6.8785181045532227</v>
      </c>
      <c r="E1397" s="61">
        <v>6.8785181045532227</v>
      </c>
    </row>
    <row r="1398" spans="1:5" ht="30" x14ac:dyDescent="0.25">
      <c r="A1398" s="5" t="s">
        <v>2753</v>
      </c>
      <c r="B1398" s="15" t="s">
        <v>2754</v>
      </c>
      <c r="C1398" s="20" t="s">
        <v>2653</v>
      </c>
      <c r="D1398" s="51">
        <v>65.242424011230469</v>
      </c>
      <c r="E1398" s="62">
        <v>65.242424011230469</v>
      </c>
    </row>
    <row r="1399" spans="1:5" ht="30" x14ac:dyDescent="0.25">
      <c r="A1399" s="5" t="s">
        <v>2755</v>
      </c>
      <c r="B1399" s="15" t="s">
        <v>2756</v>
      </c>
      <c r="C1399" s="20" t="s">
        <v>38</v>
      </c>
      <c r="D1399" s="54">
        <v>0</v>
      </c>
      <c r="E1399" s="65">
        <v>0</v>
      </c>
    </row>
    <row r="1400" spans="1:5" ht="30" x14ac:dyDescent="0.25">
      <c r="A1400" s="5" t="s">
        <v>2757</v>
      </c>
      <c r="B1400" s="15" t="s">
        <v>2758</v>
      </c>
      <c r="C1400" s="20" t="s">
        <v>27</v>
      </c>
      <c r="D1400" s="54">
        <v>0</v>
      </c>
      <c r="E1400" s="65">
        <v>0</v>
      </c>
    </row>
    <row r="1401" spans="1:5" ht="30" x14ac:dyDescent="0.25">
      <c r="A1401" s="5" t="s">
        <v>2759</v>
      </c>
      <c r="B1401" s="15" t="s">
        <v>2760</v>
      </c>
      <c r="C1401" s="20" t="s">
        <v>27</v>
      </c>
      <c r="D1401" s="50">
        <v>1.1308246850967407</v>
      </c>
      <c r="E1401" s="61">
        <v>1.1308246850967407</v>
      </c>
    </row>
    <row r="1402" spans="1:5" ht="30" x14ac:dyDescent="0.25">
      <c r="A1402" s="5" t="s">
        <v>2761</v>
      </c>
      <c r="B1402" s="15" t="s">
        <v>2762</v>
      </c>
      <c r="C1402" s="20" t="s">
        <v>27</v>
      </c>
      <c r="D1402" s="54">
        <v>0</v>
      </c>
      <c r="E1402" s="65">
        <v>0</v>
      </c>
    </row>
    <row r="1403" spans="1:5" ht="30" x14ac:dyDescent="0.25">
      <c r="A1403" s="5" t="s">
        <v>2763</v>
      </c>
      <c r="B1403" s="15" t="s">
        <v>2764</v>
      </c>
      <c r="C1403" s="20" t="s">
        <v>27</v>
      </c>
      <c r="D1403" s="54">
        <v>0</v>
      </c>
      <c r="E1403" s="65">
        <v>0</v>
      </c>
    </row>
    <row r="1404" spans="1:5" ht="30" x14ac:dyDescent="0.25">
      <c r="A1404" s="5" t="s">
        <v>2765</v>
      </c>
      <c r="B1404" s="15" t="s">
        <v>2766</v>
      </c>
      <c r="C1404" s="20" t="s">
        <v>2767</v>
      </c>
      <c r="D1404" s="54">
        <v>0</v>
      </c>
      <c r="E1404" s="65">
        <v>0</v>
      </c>
    </row>
    <row r="1405" spans="1:5" ht="30" x14ac:dyDescent="0.25">
      <c r="A1405" s="5" t="s">
        <v>2768</v>
      </c>
      <c r="B1405" s="15" t="s">
        <v>2769</v>
      </c>
      <c r="C1405" s="20" t="s">
        <v>2767</v>
      </c>
      <c r="D1405" s="54">
        <v>0</v>
      </c>
      <c r="E1405" s="65">
        <v>0</v>
      </c>
    </row>
    <row r="1406" spans="1:5" ht="30" x14ac:dyDescent="0.25">
      <c r="A1406" s="5" t="s">
        <v>2770</v>
      </c>
      <c r="B1406" s="15" t="s">
        <v>2771</v>
      </c>
      <c r="C1406" s="20" t="s">
        <v>1287</v>
      </c>
      <c r="D1406" s="54">
        <v>0</v>
      </c>
      <c r="E1406" s="65">
        <v>0</v>
      </c>
    </row>
    <row r="1407" spans="1:5" ht="30" x14ac:dyDescent="0.25">
      <c r="A1407" s="5" t="s">
        <v>855</v>
      </c>
      <c r="B1407" s="15" t="s">
        <v>856</v>
      </c>
      <c r="C1407" s="20"/>
      <c r="D1407" s="57">
        <v>0.5</v>
      </c>
      <c r="E1407" s="68">
        <v>0.5</v>
      </c>
    </row>
    <row r="1408" spans="1:5" ht="30" x14ac:dyDescent="0.25">
      <c r="A1408" s="5" t="s">
        <v>857</v>
      </c>
      <c r="B1408" s="15" t="s">
        <v>858</v>
      </c>
      <c r="C1408" s="20"/>
      <c r="D1408" s="57">
        <v>0.5</v>
      </c>
      <c r="E1408" s="68">
        <v>0.5</v>
      </c>
    </row>
    <row r="1409" spans="1:5" ht="30" x14ac:dyDescent="0.25">
      <c r="A1409" s="5" t="s">
        <v>2772</v>
      </c>
      <c r="B1409" s="15" t="s">
        <v>2773</v>
      </c>
      <c r="C1409" s="20"/>
      <c r="D1409" s="57">
        <v>0.97168862819671631</v>
      </c>
      <c r="E1409" s="68">
        <v>0.97168862819671631</v>
      </c>
    </row>
    <row r="1410" spans="1:5" ht="30" x14ac:dyDescent="0.25">
      <c r="A1410" s="5" t="s">
        <v>2774</v>
      </c>
      <c r="B1410" s="15" t="s">
        <v>2775</v>
      </c>
      <c r="C1410" s="20"/>
      <c r="D1410" s="57">
        <v>2.8311392292380333E-2</v>
      </c>
      <c r="E1410" s="68">
        <v>2.8311392292380333E-2</v>
      </c>
    </row>
    <row r="1411" spans="1:5" ht="30" x14ac:dyDescent="0.25">
      <c r="A1411" s="5" t="s">
        <v>859</v>
      </c>
      <c r="B1411" s="15" t="s">
        <v>860</v>
      </c>
      <c r="C1411" s="20"/>
      <c r="D1411" s="57">
        <v>0.5</v>
      </c>
      <c r="E1411" s="68">
        <v>0.5</v>
      </c>
    </row>
    <row r="1412" spans="1:5" ht="30" x14ac:dyDescent="0.25">
      <c r="A1412" s="5" t="s">
        <v>861</v>
      </c>
      <c r="B1412" s="15" t="s">
        <v>862</v>
      </c>
      <c r="C1412" s="20"/>
      <c r="D1412" s="57">
        <v>0.5</v>
      </c>
      <c r="E1412" s="68">
        <v>0.5</v>
      </c>
    </row>
    <row r="1413" spans="1:5" ht="30" x14ac:dyDescent="0.25">
      <c r="A1413" s="5" t="s">
        <v>2776</v>
      </c>
      <c r="B1413" s="15" t="s">
        <v>2777</v>
      </c>
      <c r="C1413" s="20"/>
      <c r="D1413" s="57">
        <v>0.83618712425231934</v>
      </c>
      <c r="E1413" s="68">
        <v>0.8361857533454895</v>
      </c>
    </row>
    <row r="1414" spans="1:5" ht="30" x14ac:dyDescent="0.25">
      <c r="A1414" s="5" t="s">
        <v>2778</v>
      </c>
      <c r="B1414" s="15" t="s">
        <v>2779</v>
      </c>
      <c r="C1414" s="20"/>
      <c r="D1414" s="57">
        <v>0.1638127863407135</v>
      </c>
      <c r="E1414" s="68">
        <v>0.16381427645683289</v>
      </c>
    </row>
    <row r="1415" spans="1:5" ht="30" x14ac:dyDescent="0.25">
      <c r="A1415" s="5" t="s">
        <v>807</v>
      </c>
      <c r="B1415" s="15" t="s">
        <v>808</v>
      </c>
      <c r="C1415" s="20"/>
      <c r="D1415" s="60">
        <v>9.9999997473787516E-5</v>
      </c>
      <c r="E1415" s="71">
        <v>9.9999997473787516E-5</v>
      </c>
    </row>
    <row r="1416" spans="1:5" ht="30" x14ac:dyDescent="0.25">
      <c r="A1416" s="5" t="s">
        <v>809</v>
      </c>
      <c r="B1416" s="15" t="s">
        <v>810</v>
      </c>
      <c r="C1416" s="20"/>
      <c r="D1416" s="60">
        <v>9.9999997473787516E-5</v>
      </c>
      <c r="E1416" s="71">
        <v>9.9999997473787516E-5</v>
      </c>
    </row>
    <row r="1417" spans="1:5" ht="30" x14ac:dyDescent="0.25">
      <c r="A1417" s="5" t="s">
        <v>811</v>
      </c>
      <c r="B1417" s="15" t="s">
        <v>812</v>
      </c>
      <c r="C1417" s="20"/>
      <c r="D1417" s="57">
        <v>0.99980002641677856</v>
      </c>
      <c r="E1417" s="68">
        <v>0.99980002641677856</v>
      </c>
    </row>
    <row r="1418" spans="1:5" ht="30" x14ac:dyDescent="0.25">
      <c r="A1418" s="5" t="s">
        <v>2780</v>
      </c>
      <c r="B1418" s="15" t="s">
        <v>2781</v>
      </c>
      <c r="C1418" s="20"/>
      <c r="D1418" s="58">
        <v>5.5798177189814169E-10</v>
      </c>
      <c r="E1418" s="69">
        <v>5.5798177189814169E-10</v>
      </c>
    </row>
    <row r="1419" spans="1:5" ht="30" x14ac:dyDescent="0.25">
      <c r="A1419" s="5" t="s">
        <v>2782</v>
      </c>
      <c r="B1419" s="15" t="s">
        <v>2783</v>
      </c>
      <c r="C1419" s="20"/>
      <c r="D1419" s="58">
        <v>5.5798177189814169E-10</v>
      </c>
      <c r="E1419" s="69">
        <v>5.5798177189814169E-10</v>
      </c>
    </row>
    <row r="1420" spans="1:5" ht="30" x14ac:dyDescent="0.25">
      <c r="A1420" s="5" t="s">
        <v>2784</v>
      </c>
      <c r="B1420" s="15" t="s">
        <v>2785</v>
      </c>
      <c r="C1420" s="20"/>
      <c r="D1420" s="50">
        <v>1</v>
      </c>
      <c r="E1420" s="61">
        <v>1</v>
      </c>
    </row>
    <row r="1421" spans="1:5" ht="30" x14ac:dyDescent="0.25">
      <c r="A1421" s="5" t="s">
        <v>813</v>
      </c>
      <c r="B1421" s="15" t="s">
        <v>814</v>
      </c>
      <c r="C1421" s="20"/>
      <c r="D1421" s="57">
        <v>0.99989998340606689</v>
      </c>
      <c r="E1421" s="68">
        <v>0.99989998340606689</v>
      </c>
    </row>
    <row r="1422" spans="1:5" ht="30" x14ac:dyDescent="0.25">
      <c r="A1422" s="5" t="s">
        <v>815</v>
      </c>
      <c r="B1422" s="15" t="s">
        <v>816</v>
      </c>
      <c r="C1422" s="20"/>
      <c r="D1422" s="60">
        <v>1.0001659393310547E-4</v>
      </c>
      <c r="E1422" s="71">
        <v>1.0001659393310547E-4</v>
      </c>
    </row>
    <row r="1423" spans="1:5" ht="30" x14ac:dyDescent="0.25">
      <c r="A1423" s="5" t="s">
        <v>2786</v>
      </c>
      <c r="B1423" s="15" t="s">
        <v>2787</v>
      </c>
      <c r="C1423" s="20"/>
      <c r="D1423" s="57">
        <v>0.94617205858230591</v>
      </c>
      <c r="E1423" s="68">
        <v>0.94617205858230591</v>
      </c>
    </row>
    <row r="1424" spans="1:5" ht="30" x14ac:dyDescent="0.25">
      <c r="A1424" s="5" t="s">
        <v>2788</v>
      </c>
      <c r="B1424" s="15" t="s">
        <v>2789</v>
      </c>
      <c r="C1424" s="20"/>
      <c r="D1424" s="57">
        <v>5.3827978670597076E-2</v>
      </c>
      <c r="E1424" s="68">
        <v>5.3827978670597076E-2</v>
      </c>
    </row>
    <row r="1425" spans="1:5" ht="30" x14ac:dyDescent="0.25">
      <c r="A1425" s="5" t="s">
        <v>817</v>
      </c>
      <c r="B1425" s="15" t="s">
        <v>818</v>
      </c>
      <c r="C1425" s="20"/>
      <c r="D1425" s="57">
        <v>0.80000001192092896</v>
      </c>
      <c r="E1425" s="68">
        <v>0.80000001192092896</v>
      </c>
    </row>
    <row r="1426" spans="1:5" ht="30" x14ac:dyDescent="0.25">
      <c r="A1426" s="5" t="s">
        <v>819</v>
      </c>
      <c r="B1426" s="15" t="s">
        <v>820</v>
      </c>
      <c r="C1426" s="20"/>
      <c r="D1426" s="57">
        <v>0.19499999284744263</v>
      </c>
      <c r="E1426" s="68">
        <v>0.19499999284744263</v>
      </c>
    </row>
    <row r="1427" spans="1:5" ht="30" x14ac:dyDescent="0.25">
      <c r="A1427" s="5" t="s">
        <v>821</v>
      </c>
      <c r="B1427" s="15" t="s">
        <v>822</v>
      </c>
      <c r="C1427" s="20"/>
      <c r="D1427" s="59">
        <v>4.999995231628418E-3</v>
      </c>
      <c r="E1427" s="70">
        <v>4.999995231628418E-3</v>
      </c>
    </row>
    <row r="1428" spans="1:5" ht="30" x14ac:dyDescent="0.25">
      <c r="A1428" s="5" t="s">
        <v>2790</v>
      </c>
      <c r="B1428" s="15" t="s">
        <v>2791</v>
      </c>
      <c r="C1428" s="20"/>
      <c r="D1428" s="57">
        <v>0.93052232265472412</v>
      </c>
      <c r="E1428" s="68">
        <v>0.93052232265472412</v>
      </c>
    </row>
    <row r="1429" spans="1:5" ht="30" x14ac:dyDescent="0.25">
      <c r="A1429" s="5" t="s">
        <v>2792</v>
      </c>
      <c r="B1429" s="15" t="s">
        <v>2793</v>
      </c>
      <c r="C1429" s="20"/>
      <c r="D1429" s="57">
        <v>6.4214147627353668E-2</v>
      </c>
      <c r="E1429" s="68">
        <v>6.4214147627353668E-2</v>
      </c>
    </row>
    <row r="1430" spans="1:5" ht="30" x14ac:dyDescent="0.25">
      <c r="A1430" s="5" t="s">
        <v>2794</v>
      </c>
      <c r="B1430" s="15" t="s">
        <v>2795</v>
      </c>
      <c r="C1430" s="20"/>
      <c r="D1430" s="59">
        <v>5.2634645253419876E-3</v>
      </c>
      <c r="E1430" s="70">
        <v>5.2634645253419876E-3</v>
      </c>
    </row>
    <row r="1431" spans="1:5" ht="30" x14ac:dyDescent="0.25">
      <c r="A1431" s="5" t="s">
        <v>823</v>
      </c>
      <c r="B1431" s="15" t="s">
        <v>824</v>
      </c>
      <c r="C1431" s="20"/>
      <c r="D1431" s="59">
        <v>1.0000000474974513E-3</v>
      </c>
      <c r="E1431" s="70">
        <v>1.0000000474974513E-3</v>
      </c>
    </row>
    <row r="1432" spans="1:5" ht="30" x14ac:dyDescent="0.25">
      <c r="A1432" s="5" t="s">
        <v>825</v>
      </c>
      <c r="B1432" s="15" t="s">
        <v>826</v>
      </c>
      <c r="C1432" s="20"/>
      <c r="D1432" s="60">
        <v>5.6999997468665242E-4</v>
      </c>
      <c r="E1432" s="71">
        <v>5.6999997468665242E-4</v>
      </c>
    </row>
    <row r="1433" spans="1:5" ht="30" x14ac:dyDescent="0.25">
      <c r="A1433" s="5" t="s">
        <v>827</v>
      </c>
      <c r="B1433" s="15" t="s">
        <v>828</v>
      </c>
      <c r="C1433" s="20"/>
      <c r="D1433" s="57">
        <v>0.99843001365661621</v>
      </c>
      <c r="E1433" s="68">
        <v>0.99843001365661621</v>
      </c>
    </row>
    <row r="1434" spans="1:5" ht="30" x14ac:dyDescent="0.25">
      <c r="A1434" s="5" t="s">
        <v>2796</v>
      </c>
      <c r="B1434" s="15" t="s">
        <v>2797</v>
      </c>
      <c r="C1434" s="20"/>
      <c r="D1434" s="59">
        <v>1.0000000474974513E-3</v>
      </c>
      <c r="E1434" s="70">
        <v>1.0000000474974513E-3</v>
      </c>
    </row>
    <row r="1435" spans="1:5" ht="30" x14ac:dyDescent="0.25">
      <c r="A1435" s="5" t="s">
        <v>2798</v>
      </c>
      <c r="B1435" s="15" t="s">
        <v>2799</v>
      </c>
      <c r="C1435" s="20"/>
      <c r="D1435" s="60">
        <v>5.6999997468665242E-4</v>
      </c>
      <c r="E1435" s="71">
        <v>5.6999997468665242E-4</v>
      </c>
    </row>
    <row r="1436" spans="1:5" ht="30" x14ac:dyDescent="0.25">
      <c r="A1436" s="5" t="s">
        <v>2800</v>
      </c>
      <c r="B1436" s="15" t="s">
        <v>2801</v>
      </c>
      <c r="C1436" s="20"/>
      <c r="D1436" s="57">
        <v>0.99843007326126099</v>
      </c>
      <c r="E1436" s="68">
        <v>0.99843007326126099</v>
      </c>
    </row>
    <row r="1437" spans="1:5" ht="30" x14ac:dyDescent="0.25">
      <c r="A1437" s="5" t="s">
        <v>829</v>
      </c>
      <c r="B1437" s="15" t="s">
        <v>830</v>
      </c>
      <c r="C1437" s="20"/>
      <c r="D1437" s="57">
        <v>0.99989998340606689</v>
      </c>
      <c r="E1437" s="68">
        <v>0.99989998340606689</v>
      </c>
    </row>
    <row r="1438" spans="1:5" ht="30" x14ac:dyDescent="0.25">
      <c r="A1438" s="5" t="s">
        <v>831</v>
      </c>
      <c r="B1438" s="15" t="s">
        <v>832</v>
      </c>
      <c r="C1438" s="20"/>
      <c r="D1438" s="60">
        <v>1.0001659393310547E-4</v>
      </c>
      <c r="E1438" s="71">
        <v>1.0001659393310547E-4</v>
      </c>
    </row>
    <row r="1439" spans="1:5" ht="30" x14ac:dyDescent="0.25">
      <c r="A1439" s="5" t="s">
        <v>2802</v>
      </c>
      <c r="B1439" s="15" t="s">
        <v>2803</v>
      </c>
      <c r="C1439" s="20"/>
      <c r="D1439" s="57">
        <v>0.9909355640411377</v>
      </c>
      <c r="E1439" s="68">
        <v>0.9909355640411377</v>
      </c>
    </row>
    <row r="1440" spans="1:5" ht="30" x14ac:dyDescent="0.25">
      <c r="A1440" s="5" t="s">
        <v>2804</v>
      </c>
      <c r="B1440" s="15" t="s">
        <v>2805</v>
      </c>
      <c r="C1440" s="20"/>
      <c r="D1440" s="59">
        <v>9.0643437579274178E-3</v>
      </c>
      <c r="E1440" s="70">
        <v>9.0643437579274178E-3</v>
      </c>
    </row>
    <row r="1441" spans="1:5" ht="30" x14ac:dyDescent="0.25">
      <c r="A1441" s="5" t="s">
        <v>833</v>
      </c>
      <c r="B1441" s="15" t="s">
        <v>834</v>
      </c>
      <c r="C1441" s="20"/>
      <c r="D1441" s="57">
        <v>0.96679997444152832</v>
      </c>
      <c r="E1441" s="68">
        <v>0.96679997444152832</v>
      </c>
    </row>
    <row r="1442" spans="1:5" ht="30" x14ac:dyDescent="0.25">
      <c r="A1442" s="5" t="s">
        <v>835</v>
      </c>
      <c r="B1442" s="15" t="s">
        <v>836</v>
      </c>
      <c r="C1442" s="20"/>
      <c r="D1442" s="57">
        <v>3.320002555847168E-2</v>
      </c>
      <c r="E1442" s="68">
        <v>3.320002555847168E-2</v>
      </c>
    </row>
    <row r="1443" spans="1:5" ht="30" x14ac:dyDescent="0.25">
      <c r="A1443" s="5" t="s">
        <v>2806</v>
      </c>
      <c r="B1443" s="15" t="s">
        <v>2807</v>
      </c>
      <c r="C1443" s="20"/>
      <c r="D1443" s="57">
        <v>0.97865647077560425</v>
      </c>
      <c r="E1443" s="68">
        <v>0.97865647077560425</v>
      </c>
    </row>
    <row r="1444" spans="1:5" ht="30" x14ac:dyDescent="0.25">
      <c r="A1444" s="5" t="s">
        <v>2808</v>
      </c>
      <c r="B1444" s="15" t="s">
        <v>2809</v>
      </c>
      <c r="C1444" s="20"/>
      <c r="D1444" s="57">
        <v>2.1343603730201721E-2</v>
      </c>
      <c r="E1444" s="68">
        <v>2.1343603730201721E-2</v>
      </c>
    </row>
    <row r="1445" spans="1:5" ht="30" x14ac:dyDescent="0.25">
      <c r="A1445" s="5" t="s">
        <v>837</v>
      </c>
      <c r="B1445" s="15" t="s">
        <v>838</v>
      </c>
      <c r="C1445" s="20"/>
      <c r="D1445" s="57">
        <v>4.1700001806020737E-2</v>
      </c>
      <c r="E1445" s="68">
        <v>4.1700001806020737E-2</v>
      </c>
    </row>
    <row r="1446" spans="1:5" ht="30" x14ac:dyDescent="0.25">
      <c r="A1446" s="5" t="s">
        <v>839</v>
      </c>
      <c r="B1446" s="15" t="s">
        <v>840</v>
      </c>
      <c r="C1446" s="20"/>
      <c r="D1446" s="57">
        <v>0.80049997568130493</v>
      </c>
      <c r="E1446" s="68">
        <v>0.80049997568130493</v>
      </c>
    </row>
    <row r="1447" spans="1:5" ht="30" x14ac:dyDescent="0.25">
      <c r="A1447" s="5" t="s">
        <v>841</v>
      </c>
      <c r="B1447" s="15" t="s">
        <v>842</v>
      </c>
      <c r="C1447" s="20"/>
      <c r="D1447" s="57">
        <v>0.15780001878738403</v>
      </c>
      <c r="E1447" s="68">
        <v>0.15780001878738403</v>
      </c>
    </row>
    <row r="1448" spans="1:5" ht="30" x14ac:dyDescent="0.25">
      <c r="A1448" s="5" t="s">
        <v>2810</v>
      </c>
      <c r="B1448" s="15" t="s">
        <v>2811</v>
      </c>
      <c r="C1448" s="20"/>
      <c r="D1448" s="57">
        <v>2.7299737557768822E-2</v>
      </c>
      <c r="E1448" s="68">
        <v>2.7299737557768822E-2</v>
      </c>
    </row>
    <row r="1449" spans="1:5" ht="30" x14ac:dyDescent="0.25">
      <c r="A1449" s="5" t="s">
        <v>2812</v>
      </c>
      <c r="B1449" s="15" t="s">
        <v>2813</v>
      </c>
      <c r="C1449" s="20"/>
      <c r="D1449" s="57">
        <v>0.92538106441497803</v>
      </c>
      <c r="E1449" s="68">
        <v>0.92538106441497803</v>
      </c>
    </row>
    <row r="1450" spans="1:5" ht="30" x14ac:dyDescent="0.25">
      <c r="A1450" s="5" t="s">
        <v>2814</v>
      </c>
      <c r="B1450" s="15" t="s">
        <v>2815</v>
      </c>
      <c r="C1450" s="20"/>
      <c r="D1450" s="57">
        <v>4.7319114208221436E-2</v>
      </c>
      <c r="E1450" s="68">
        <v>4.7319114208221436E-2</v>
      </c>
    </row>
    <row r="1451" spans="1:5" ht="30" x14ac:dyDescent="0.25">
      <c r="A1451" s="5" t="s">
        <v>843</v>
      </c>
      <c r="B1451" s="15" t="s">
        <v>844</v>
      </c>
      <c r="C1451" s="20"/>
      <c r="D1451" s="57">
        <v>0.5</v>
      </c>
      <c r="E1451" s="68">
        <v>0.5</v>
      </c>
    </row>
    <row r="1452" spans="1:5" ht="30" x14ac:dyDescent="0.25">
      <c r="A1452" s="5" t="s">
        <v>845</v>
      </c>
      <c r="B1452" s="15" t="s">
        <v>846</v>
      </c>
      <c r="C1452" s="20"/>
      <c r="D1452" s="57">
        <v>0.5</v>
      </c>
      <c r="E1452" s="68">
        <v>0.5</v>
      </c>
    </row>
    <row r="1453" spans="1:5" ht="30" x14ac:dyDescent="0.25">
      <c r="A1453" s="5" t="s">
        <v>2816</v>
      </c>
      <c r="B1453" s="15" t="s">
        <v>2817</v>
      </c>
      <c r="C1453" s="20"/>
      <c r="D1453" s="57">
        <v>0.9538886547088623</v>
      </c>
      <c r="E1453" s="68">
        <v>0.9538886547088623</v>
      </c>
    </row>
    <row r="1454" spans="1:5" ht="30" x14ac:dyDescent="0.25">
      <c r="A1454" s="5" t="s">
        <v>2818</v>
      </c>
      <c r="B1454" s="15" t="s">
        <v>2819</v>
      </c>
      <c r="C1454" s="20"/>
      <c r="D1454" s="57">
        <v>4.6111341565847397E-2</v>
      </c>
      <c r="E1454" s="68">
        <v>4.6111341565847397E-2</v>
      </c>
    </row>
    <row r="1455" spans="1:5" ht="30" x14ac:dyDescent="0.25">
      <c r="A1455" s="5" t="s">
        <v>847</v>
      </c>
      <c r="B1455" s="15" t="s">
        <v>848</v>
      </c>
      <c r="C1455" s="20"/>
      <c r="D1455" s="57">
        <v>0.5</v>
      </c>
      <c r="E1455" s="68">
        <v>0.5</v>
      </c>
    </row>
    <row r="1456" spans="1:5" ht="30" x14ac:dyDescent="0.25">
      <c r="A1456" s="5" t="s">
        <v>849</v>
      </c>
      <c r="B1456" s="15" t="s">
        <v>850</v>
      </c>
      <c r="C1456" s="20"/>
      <c r="D1456" s="57">
        <v>0.5</v>
      </c>
      <c r="E1456" s="68">
        <v>0.5</v>
      </c>
    </row>
    <row r="1457" spans="1:5" ht="30" x14ac:dyDescent="0.25">
      <c r="A1457" s="5" t="s">
        <v>2820</v>
      </c>
      <c r="B1457" s="15" t="s">
        <v>2821</v>
      </c>
      <c r="C1457" s="20"/>
      <c r="D1457" s="57">
        <v>0.9707825779914856</v>
      </c>
      <c r="E1457" s="68">
        <v>0.9707825779914856</v>
      </c>
    </row>
    <row r="1458" spans="1:5" ht="30" x14ac:dyDescent="0.25">
      <c r="A1458" s="5" t="s">
        <v>2822</v>
      </c>
      <c r="B1458" s="15" t="s">
        <v>2823</v>
      </c>
      <c r="C1458" s="20"/>
      <c r="D1458" s="57">
        <v>2.9217468574643135E-2</v>
      </c>
      <c r="E1458" s="68">
        <v>2.9217468574643135E-2</v>
      </c>
    </row>
    <row r="1459" spans="1:5" ht="30" x14ac:dyDescent="0.25">
      <c r="A1459" s="5" t="s">
        <v>851</v>
      </c>
      <c r="B1459" s="15" t="s">
        <v>852</v>
      </c>
      <c r="C1459" s="20"/>
      <c r="D1459" s="57">
        <v>0.5</v>
      </c>
      <c r="E1459" s="68">
        <v>0.5</v>
      </c>
    </row>
    <row r="1460" spans="1:5" ht="30" x14ac:dyDescent="0.25">
      <c r="A1460" s="5" t="s">
        <v>853</v>
      </c>
      <c r="B1460" s="15" t="s">
        <v>854</v>
      </c>
      <c r="C1460" s="20"/>
      <c r="D1460" s="57">
        <v>0.5</v>
      </c>
      <c r="E1460" s="68">
        <v>0.5</v>
      </c>
    </row>
    <row r="1461" spans="1:5" ht="30" x14ac:dyDescent="0.25">
      <c r="A1461" s="5" t="s">
        <v>2824</v>
      </c>
      <c r="B1461" s="15" t="s">
        <v>2825</v>
      </c>
      <c r="C1461" s="20"/>
      <c r="D1461" s="57">
        <v>0.96979063749313354</v>
      </c>
      <c r="E1461" s="68">
        <v>0.96979063749313354</v>
      </c>
    </row>
    <row r="1462" spans="1:5" ht="30" x14ac:dyDescent="0.25">
      <c r="A1462" s="5" t="s">
        <v>2826</v>
      </c>
      <c r="B1462" s="15" t="s">
        <v>2827</v>
      </c>
      <c r="C1462" s="20"/>
      <c r="D1462" s="57">
        <v>3.0209319666028023E-2</v>
      </c>
      <c r="E1462" s="68">
        <v>3.0209319666028023E-2</v>
      </c>
    </row>
    <row r="1463" spans="1:5" ht="30" x14ac:dyDescent="0.25">
      <c r="A1463" s="5" t="s">
        <v>863</v>
      </c>
      <c r="B1463" s="15" t="s">
        <v>864</v>
      </c>
      <c r="C1463" s="20"/>
      <c r="D1463" s="57">
        <v>0.5</v>
      </c>
      <c r="E1463" s="68">
        <v>0.5</v>
      </c>
    </row>
    <row r="1464" spans="1:5" ht="30" x14ac:dyDescent="0.25">
      <c r="A1464" s="5" t="s">
        <v>865</v>
      </c>
      <c r="B1464" s="15" t="s">
        <v>866</v>
      </c>
      <c r="C1464" s="20"/>
      <c r="D1464" s="57">
        <v>0.5</v>
      </c>
      <c r="E1464" s="68">
        <v>0.5</v>
      </c>
    </row>
    <row r="1465" spans="1:5" ht="30" x14ac:dyDescent="0.25">
      <c r="A1465" s="5" t="s">
        <v>2828</v>
      </c>
      <c r="B1465" s="15" t="s">
        <v>2829</v>
      </c>
      <c r="C1465" s="20"/>
      <c r="D1465" s="57">
        <v>0.43754729628562927</v>
      </c>
      <c r="E1465" s="68">
        <v>0.43754729628562927</v>
      </c>
    </row>
    <row r="1466" spans="1:5" ht="30" x14ac:dyDescent="0.25">
      <c r="A1466" s="5" t="s">
        <v>2830</v>
      </c>
      <c r="B1466" s="15" t="s">
        <v>2831</v>
      </c>
      <c r="C1466" s="20"/>
      <c r="D1466" s="57">
        <v>0.56245273351669312</v>
      </c>
      <c r="E1466" s="68">
        <v>0.56245273351669312</v>
      </c>
    </row>
    <row r="1467" spans="1:5" ht="30" x14ac:dyDescent="0.25">
      <c r="A1467" s="5" t="s">
        <v>867</v>
      </c>
      <c r="B1467" s="15" t="s">
        <v>868</v>
      </c>
      <c r="C1467" s="20"/>
      <c r="D1467" s="57">
        <v>0.3333333432674408</v>
      </c>
      <c r="E1467" s="68">
        <v>0.3333333432674408</v>
      </c>
    </row>
    <row r="1468" spans="1:5" ht="30" x14ac:dyDescent="0.25">
      <c r="A1468" s="5" t="s">
        <v>869</v>
      </c>
      <c r="B1468" s="15" t="s">
        <v>870</v>
      </c>
      <c r="C1468" s="20"/>
      <c r="D1468" s="57">
        <v>0.33333331346511841</v>
      </c>
      <c r="E1468" s="68">
        <v>0.33333331346511841</v>
      </c>
    </row>
    <row r="1469" spans="1:5" ht="30" x14ac:dyDescent="0.25">
      <c r="A1469" s="5" t="s">
        <v>871</v>
      </c>
      <c r="B1469" s="15" t="s">
        <v>872</v>
      </c>
      <c r="C1469" s="20"/>
      <c r="D1469" s="57">
        <v>0.3333333432674408</v>
      </c>
      <c r="E1469" s="68">
        <v>0.3333333432674408</v>
      </c>
    </row>
    <row r="1470" spans="1:5" ht="30" x14ac:dyDescent="0.25">
      <c r="A1470" s="5" t="s">
        <v>2832</v>
      </c>
      <c r="B1470" s="15" t="s">
        <v>2833</v>
      </c>
      <c r="C1470" s="20"/>
      <c r="D1470" s="58">
        <v>5.5659621356340949E-10</v>
      </c>
      <c r="E1470" s="69">
        <v>5.5659621356340949E-10</v>
      </c>
    </row>
    <row r="1471" spans="1:5" ht="30" x14ac:dyDescent="0.25">
      <c r="A1471" s="5" t="s">
        <v>2834</v>
      </c>
      <c r="B1471" s="15" t="s">
        <v>2835</v>
      </c>
      <c r="C1471" s="20"/>
      <c r="D1471" s="59">
        <v>4.2359787039458752E-3</v>
      </c>
      <c r="E1471" s="70">
        <v>4.2359787039458752E-3</v>
      </c>
    </row>
    <row r="1472" spans="1:5" ht="30" x14ac:dyDescent="0.25">
      <c r="A1472" s="5" t="s">
        <v>2836</v>
      </c>
      <c r="B1472" s="15" t="s">
        <v>2837</v>
      </c>
      <c r="C1472" s="20"/>
      <c r="D1472" s="57">
        <v>0.99576407670974731</v>
      </c>
      <c r="E1472" s="68">
        <v>0.99576407670974731</v>
      </c>
    </row>
    <row r="1473" spans="1:5" ht="30" x14ac:dyDescent="0.25">
      <c r="A1473" s="5" t="s">
        <v>873</v>
      </c>
      <c r="B1473" s="15" t="s">
        <v>874</v>
      </c>
      <c r="C1473" s="20"/>
      <c r="D1473" s="57">
        <v>0.5</v>
      </c>
      <c r="E1473" s="68">
        <v>0.5</v>
      </c>
    </row>
    <row r="1474" spans="1:5" ht="30" x14ac:dyDescent="0.25">
      <c r="A1474" s="5" t="s">
        <v>875</v>
      </c>
      <c r="B1474" s="15" t="s">
        <v>876</v>
      </c>
      <c r="C1474" s="20"/>
      <c r="D1474" s="57">
        <v>0.5</v>
      </c>
      <c r="E1474" s="68">
        <v>0.5</v>
      </c>
    </row>
    <row r="1475" spans="1:5" ht="30" x14ac:dyDescent="0.25">
      <c r="A1475" s="5" t="s">
        <v>2838</v>
      </c>
      <c r="B1475" s="15" t="s">
        <v>2839</v>
      </c>
      <c r="C1475" s="20"/>
      <c r="D1475" s="57">
        <v>0.5</v>
      </c>
      <c r="E1475" s="68">
        <v>0.5</v>
      </c>
    </row>
    <row r="1476" spans="1:5" ht="30" x14ac:dyDescent="0.25">
      <c r="A1476" s="5" t="s">
        <v>2840</v>
      </c>
      <c r="B1476" s="15" t="s">
        <v>2841</v>
      </c>
      <c r="C1476" s="20"/>
      <c r="D1476" s="57">
        <v>0.5</v>
      </c>
      <c r="E1476" s="68">
        <v>0.5</v>
      </c>
    </row>
    <row r="1477" spans="1:5" ht="30" x14ac:dyDescent="0.25">
      <c r="A1477" s="5" t="s">
        <v>877</v>
      </c>
      <c r="B1477" s="15" t="s">
        <v>878</v>
      </c>
      <c r="C1477" s="20"/>
      <c r="D1477" s="57">
        <v>0.5</v>
      </c>
      <c r="E1477" s="68">
        <v>0.5</v>
      </c>
    </row>
    <row r="1478" spans="1:5" ht="30" x14ac:dyDescent="0.25">
      <c r="A1478" s="5" t="s">
        <v>879</v>
      </c>
      <c r="B1478" s="15" t="s">
        <v>880</v>
      </c>
      <c r="C1478" s="20"/>
      <c r="D1478" s="57">
        <v>0.5</v>
      </c>
      <c r="E1478" s="68">
        <v>0.5</v>
      </c>
    </row>
    <row r="1479" spans="1:5" ht="30" x14ac:dyDescent="0.25">
      <c r="A1479" s="5" t="s">
        <v>2842</v>
      </c>
      <c r="B1479" s="15" t="s">
        <v>2843</v>
      </c>
      <c r="C1479" s="20"/>
      <c r="D1479" s="57">
        <v>0.5</v>
      </c>
      <c r="E1479" s="68">
        <v>0.5</v>
      </c>
    </row>
    <row r="1480" spans="1:5" ht="30" x14ac:dyDescent="0.25">
      <c r="A1480" s="5" t="s">
        <v>2844</v>
      </c>
      <c r="B1480" s="15" t="s">
        <v>2845</v>
      </c>
      <c r="C1480" s="20"/>
      <c r="D1480" s="57">
        <v>0.5</v>
      </c>
      <c r="E1480" s="68">
        <v>0.5</v>
      </c>
    </row>
    <row r="1481" spans="1:5" ht="30" x14ac:dyDescent="0.25">
      <c r="A1481" s="5" t="s">
        <v>881</v>
      </c>
      <c r="B1481" s="15" t="s">
        <v>882</v>
      </c>
      <c r="C1481" s="20"/>
      <c r="D1481" s="57">
        <v>0.5</v>
      </c>
      <c r="E1481" s="68">
        <v>0.5</v>
      </c>
    </row>
    <row r="1482" spans="1:5" ht="30" x14ac:dyDescent="0.25">
      <c r="A1482" s="5" t="s">
        <v>883</v>
      </c>
      <c r="B1482" s="15" t="s">
        <v>884</v>
      </c>
      <c r="C1482" s="20"/>
      <c r="D1482" s="57">
        <v>0.5</v>
      </c>
      <c r="E1482" s="68">
        <v>0.5</v>
      </c>
    </row>
    <row r="1483" spans="1:5" ht="30" x14ac:dyDescent="0.25">
      <c r="A1483" s="5" t="s">
        <v>2846</v>
      </c>
      <c r="B1483" s="15" t="s">
        <v>2847</v>
      </c>
      <c r="C1483" s="20"/>
      <c r="D1483" s="57">
        <v>0.5</v>
      </c>
      <c r="E1483" s="68">
        <v>0.5</v>
      </c>
    </row>
    <row r="1484" spans="1:5" ht="30" x14ac:dyDescent="0.25">
      <c r="A1484" s="5" t="s">
        <v>2848</v>
      </c>
      <c r="B1484" s="15" t="s">
        <v>2849</v>
      </c>
      <c r="C1484" s="20"/>
      <c r="D1484" s="57">
        <v>0.5</v>
      </c>
      <c r="E1484" s="68">
        <v>0.5</v>
      </c>
    </row>
    <row r="1485" spans="1:5" ht="30" x14ac:dyDescent="0.25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 x14ac:dyDescent="0.25">
      <c r="A1486" s="5" t="s">
        <v>2852</v>
      </c>
      <c r="B1486" s="15" t="s">
        <v>2853</v>
      </c>
      <c r="C1486" s="20" t="s">
        <v>30</v>
      </c>
      <c r="D1486" s="56">
        <v>142.65213012695312</v>
      </c>
      <c r="E1486" s="67">
        <v>142.65135192871094</v>
      </c>
    </row>
    <row r="1487" spans="1:5" ht="45" x14ac:dyDescent="0.25">
      <c r="A1487" s="5" t="s">
        <v>2854</v>
      </c>
      <c r="B1487" s="15" t="s">
        <v>2855</v>
      </c>
      <c r="C1487" s="20" t="s">
        <v>30</v>
      </c>
      <c r="D1487" s="51">
        <v>49.846549987792969</v>
      </c>
      <c r="E1487" s="62">
        <v>49.846549987792969</v>
      </c>
    </row>
    <row r="1488" spans="1:5" ht="45" x14ac:dyDescent="0.25">
      <c r="A1488" s="5" t="s">
        <v>2856</v>
      </c>
      <c r="B1488" s="15" t="s">
        <v>2857</v>
      </c>
      <c r="C1488" s="20" t="s">
        <v>30</v>
      </c>
      <c r="D1488" s="56">
        <v>143.4996337890625</v>
      </c>
      <c r="E1488" s="67">
        <v>143.4996337890625</v>
      </c>
    </row>
    <row r="1489" spans="1:5" ht="30" x14ac:dyDescent="0.25">
      <c r="A1489" s="5" t="s">
        <v>2858</v>
      </c>
      <c r="B1489" s="15" t="s">
        <v>2859</v>
      </c>
      <c r="C1489" s="20" t="s">
        <v>2087</v>
      </c>
      <c r="D1489" s="52">
        <v>3975.004638671875</v>
      </c>
      <c r="E1489" s="63">
        <v>3975.004638671875</v>
      </c>
    </row>
    <row r="1490" spans="1:5" ht="30" x14ac:dyDescent="0.25">
      <c r="A1490" s="5" t="s">
        <v>2860</v>
      </c>
      <c r="B1490" s="15" t="s">
        <v>2861</v>
      </c>
      <c r="C1490" s="20" t="s">
        <v>33</v>
      </c>
      <c r="D1490" s="50">
        <v>5.1775412559509277</v>
      </c>
      <c r="E1490" s="61">
        <v>5.1775412559509277</v>
      </c>
    </row>
    <row r="1491" spans="1:5" ht="30" x14ac:dyDescent="0.25">
      <c r="A1491" s="5" t="s">
        <v>2862</v>
      </c>
      <c r="B1491" s="15" t="s">
        <v>2863</v>
      </c>
      <c r="C1491" s="20" t="s">
        <v>33</v>
      </c>
      <c r="D1491" s="51">
        <v>11.879504203796387</v>
      </c>
      <c r="E1491" s="62">
        <v>11.879504203796387</v>
      </c>
    </row>
    <row r="1492" spans="1:5" ht="30" x14ac:dyDescent="0.25">
      <c r="A1492" s="5" t="s">
        <v>2864</v>
      </c>
      <c r="B1492" s="15" t="s">
        <v>2865</v>
      </c>
      <c r="C1492" s="20" t="s">
        <v>33</v>
      </c>
      <c r="D1492" s="51">
        <v>12.091277122497559</v>
      </c>
      <c r="E1492" s="62">
        <v>12.091277122497559</v>
      </c>
    </row>
    <row r="1493" spans="1:5" ht="30" x14ac:dyDescent="0.25">
      <c r="A1493" s="5" t="s">
        <v>2866</v>
      </c>
      <c r="B1493" s="15" t="s">
        <v>2867</v>
      </c>
      <c r="C1493" s="20" t="s">
        <v>33</v>
      </c>
      <c r="D1493" s="51">
        <v>69.992332458496094</v>
      </c>
      <c r="E1493" s="62">
        <v>69.992332458496094</v>
      </c>
    </row>
    <row r="1494" spans="1:5" ht="30" x14ac:dyDescent="0.25">
      <c r="A1494" s="5" t="s">
        <v>2868</v>
      </c>
      <c r="B1494" s="15" t="s">
        <v>2869</v>
      </c>
      <c r="C1494" s="20" t="s">
        <v>33</v>
      </c>
      <c r="D1494" s="57">
        <v>0.84193527698516846</v>
      </c>
      <c r="E1494" s="68">
        <v>0.84193527698516846</v>
      </c>
    </row>
    <row r="1495" spans="1:5" ht="30" x14ac:dyDescent="0.25">
      <c r="A1495" s="5" t="s">
        <v>2870</v>
      </c>
      <c r="B1495" s="15" t="s">
        <v>2871</v>
      </c>
      <c r="C1495" s="20" t="s">
        <v>33</v>
      </c>
      <c r="D1495" s="57">
        <v>1.7408311367034912E-2</v>
      </c>
      <c r="E1495" s="68">
        <v>1.7408311367034912E-2</v>
      </c>
    </row>
    <row r="1496" spans="1:5" ht="45" x14ac:dyDescent="0.25">
      <c r="A1496" s="5" t="s">
        <v>2872</v>
      </c>
      <c r="B1496" s="15" t="s">
        <v>2873</v>
      </c>
      <c r="C1496" s="20" t="s">
        <v>84</v>
      </c>
      <c r="D1496" s="56">
        <v>194.89785766601562</v>
      </c>
      <c r="E1496" s="67">
        <v>194.89787292480469</v>
      </c>
    </row>
    <row r="1497" spans="1:5" ht="45" x14ac:dyDescent="0.25">
      <c r="A1497" s="5" t="s">
        <v>2874</v>
      </c>
      <c r="B1497" s="15" t="s">
        <v>2875</v>
      </c>
      <c r="C1497" s="20" t="s">
        <v>87</v>
      </c>
      <c r="D1497" s="56">
        <v>561.7845458984375</v>
      </c>
      <c r="E1497" s="67">
        <v>561.7845458984375</v>
      </c>
    </row>
    <row r="1498" spans="1:5" ht="45" x14ac:dyDescent="0.25">
      <c r="A1498" s="5" t="s">
        <v>2876</v>
      </c>
      <c r="B1498" s="15" t="s">
        <v>2877</v>
      </c>
      <c r="C1498" s="20"/>
      <c r="D1498" s="56">
        <v>196.554443359375</v>
      </c>
      <c r="E1498" s="67">
        <v>196.554443359375</v>
      </c>
    </row>
    <row r="1499" spans="1:5" ht="30" x14ac:dyDescent="0.25">
      <c r="A1499" s="5" t="s">
        <v>2878</v>
      </c>
      <c r="B1499" s="15" t="s">
        <v>2879</v>
      </c>
      <c r="C1499" s="20" t="s">
        <v>212</v>
      </c>
      <c r="D1499" s="57">
        <v>1.5721220523118973E-2</v>
      </c>
      <c r="E1499" s="68">
        <v>1.5721220523118973E-2</v>
      </c>
    </row>
    <row r="1500" spans="1:5" ht="45" x14ac:dyDescent="0.25">
      <c r="A1500" s="5" t="s">
        <v>2880</v>
      </c>
      <c r="B1500" s="15" t="s">
        <v>2881</v>
      </c>
      <c r="C1500" s="20" t="s">
        <v>84</v>
      </c>
      <c r="D1500" s="50">
        <v>8.6730690002441406</v>
      </c>
      <c r="E1500" s="61">
        <v>8.6730690002441406</v>
      </c>
    </row>
    <row r="1501" spans="1:5" ht="45" x14ac:dyDescent="0.25">
      <c r="A1501" s="5" t="s">
        <v>2882</v>
      </c>
      <c r="B1501" s="15" t="s">
        <v>2883</v>
      </c>
      <c r="C1501" s="20" t="s">
        <v>87</v>
      </c>
      <c r="D1501" s="51">
        <v>24.99974250793457</v>
      </c>
      <c r="E1501" s="62">
        <v>24.99974250793457</v>
      </c>
    </row>
    <row r="1502" spans="1:5" ht="30" x14ac:dyDescent="0.25">
      <c r="A1502" s="5" t="s">
        <v>2884</v>
      </c>
      <c r="B1502" s="15" t="s">
        <v>2885</v>
      </c>
      <c r="C1502" s="20"/>
      <c r="D1502" s="54">
        <v>0</v>
      </c>
      <c r="E1502" s="65">
        <v>0</v>
      </c>
    </row>
    <row r="1503" spans="1:5" ht="30" x14ac:dyDescent="0.25">
      <c r="A1503" s="5" t="s">
        <v>2886</v>
      </c>
      <c r="B1503" s="15" t="s">
        <v>2887</v>
      </c>
      <c r="C1503" s="20" t="s">
        <v>2117</v>
      </c>
      <c r="D1503" s="54">
        <v>0</v>
      </c>
      <c r="E1503" s="65">
        <v>0</v>
      </c>
    </row>
    <row r="1504" spans="1:5" ht="30" x14ac:dyDescent="0.25">
      <c r="A1504" s="5" t="s">
        <v>2888</v>
      </c>
      <c r="B1504" s="15" t="s">
        <v>2889</v>
      </c>
      <c r="C1504" s="20" t="s">
        <v>2117</v>
      </c>
      <c r="D1504" s="54">
        <v>0</v>
      </c>
      <c r="E1504" s="65">
        <v>0</v>
      </c>
    </row>
    <row r="1505" spans="1:5" ht="30" x14ac:dyDescent="0.25">
      <c r="A1505" s="5" t="s">
        <v>2890</v>
      </c>
      <c r="B1505" s="15" t="s">
        <v>2891</v>
      </c>
      <c r="C1505" s="20" t="s">
        <v>33</v>
      </c>
      <c r="D1505" s="50">
        <v>6</v>
      </c>
      <c r="E1505" s="61">
        <v>6</v>
      </c>
    </row>
    <row r="1506" spans="1:5" ht="45" x14ac:dyDescent="0.25">
      <c r="A1506" s="5" t="s">
        <v>2892</v>
      </c>
      <c r="B1506" s="15" t="s">
        <v>2893</v>
      </c>
      <c r="C1506" s="20" t="s">
        <v>33</v>
      </c>
      <c r="D1506" s="50">
        <v>5.1775412559509277</v>
      </c>
      <c r="E1506" s="61">
        <v>5.1775412559509277</v>
      </c>
    </row>
    <row r="1507" spans="1:5" ht="30" x14ac:dyDescent="0.25">
      <c r="A1507" s="5" t="s">
        <v>2894</v>
      </c>
      <c r="B1507" s="15" t="s">
        <v>2895</v>
      </c>
      <c r="C1507" s="20" t="s">
        <v>33</v>
      </c>
      <c r="D1507" s="51">
        <v>12.091277122497559</v>
      </c>
      <c r="E1507" s="62">
        <v>12.091277122497559</v>
      </c>
    </row>
    <row r="1508" spans="1:5" ht="30" x14ac:dyDescent="0.25">
      <c r="A1508" s="5" t="s">
        <v>2896</v>
      </c>
      <c r="B1508" s="15" t="s">
        <v>2897</v>
      </c>
      <c r="C1508" s="20" t="s">
        <v>2117</v>
      </c>
      <c r="D1508" s="54">
        <v>0</v>
      </c>
      <c r="E1508" s="65">
        <v>0</v>
      </c>
    </row>
    <row r="1509" spans="1:5" ht="45" x14ac:dyDescent="0.25">
      <c r="A1509" s="5" t="s">
        <v>2898</v>
      </c>
      <c r="B1509" s="15" t="s">
        <v>2899</v>
      </c>
      <c r="C1509" s="20"/>
      <c r="D1509" s="54">
        <v>0</v>
      </c>
      <c r="E1509" s="65">
        <v>0</v>
      </c>
    </row>
    <row r="1510" spans="1:5" ht="45" x14ac:dyDescent="0.25">
      <c r="A1510" s="5" t="s">
        <v>2900</v>
      </c>
      <c r="B1510" s="15" t="s">
        <v>2901</v>
      </c>
      <c r="C1510" s="20"/>
      <c r="D1510" s="54">
        <v>0</v>
      </c>
      <c r="E1510" s="65">
        <v>0</v>
      </c>
    </row>
    <row r="1511" spans="1:5" ht="45" x14ac:dyDescent="0.25">
      <c r="A1511" s="5" t="s">
        <v>2902</v>
      </c>
      <c r="B1511" s="15" t="s">
        <v>2903</v>
      </c>
      <c r="C1511" s="20"/>
      <c r="D1511" s="54">
        <v>0</v>
      </c>
      <c r="E1511" s="65">
        <v>0</v>
      </c>
    </row>
    <row r="1512" spans="1:5" ht="45" x14ac:dyDescent="0.25">
      <c r="A1512" s="5" t="s">
        <v>2904</v>
      </c>
      <c r="B1512" s="15" t="s">
        <v>2905</v>
      </c>
      <c r="C1512" s="20"/>
      <c r="D1512" s="54">
        <v>0</v>
      </c>
      <c r="E1512" s="65">
        <v>0</v>
      </c>
    </row>
    <row r="1513" spans="1:5" ht="30" x14ac:dyDescent="0.25">
      <c r="A1513" s="5" t="s">
        <v>2906</v>
      </c>
      <c r="B1513" s="15" t="s">
        <v>2907</v>
      </c>
      <c r="C1513" s="20" t="s">
        <v>2117</v>
      </c>
      <c r="D1513" s="54">
        <v>0</v>
      </c>
      <c r="E1513" s="65">
        <v>0</v>
      </c>
    </row>
    <row r="1514" spans="1:5" ht="45" x14ac:dyDescent="0.25">
      <c r="A1514" s="5" t="s">
        <v>2908</v>
      </c>
      <c r="B1514" s="15" t="s">
        <v>2909</v>
      </c>
      <c r="C1514" s="20" t="s">
        <v>2126</v>
      </c>
      <c r="D1514" s="54">
        <v>0</v>
      </c>
      <c r="E1514" s="65">
        <v>0</v>
      </c>
    </row>
    <row r="1515" spans="1:5" ht="45" x14ac:dyDescent="0.25">
      <c r="A1515" s="5" t="s">
        <v>2910</v>
      </c>
      <c r="B1515" s="15" t="s">
        <v>2911</v>
      </c>
      <c r="C1515" s="20" t="s">
        <v>2132</v>
      </c>
      <c r="D1515" s="54">
        <v>0</v>
      </c>
      <c r="E1515" s="65">
        <v>0</v>
      </c>
    </row>
    <row r="1516" spans="1:5" ht="45" x14ac:dyDescent="0.25">
      <c r="A1516" s="5" t="s">
        <v>2912</v>
      </c>
      <c r="B1516" s="15" t="s">
        <v>2913</v>
      </c>
      <c r="C1516" s="20" t="s">
        <v>2132</v>
      </c>
      <c r="D1516" s="54">
        <v>0</v>
      </c>
      <c r="E1516" s="65">
        <v>0</v>
      </c>
    </row>
    <row r="1517" spans="1:5" ht="45" x14ac:dyDescent="0.25">
      <c r="A1517" s="5" t="s">
        <v>2914</v>
      </c>
      <c r="B1517" s="15" t="s">
        <v>2915</v>
      </c>
      <c r="C1517" s="20" t="s">
        <v>2129</v>
      </c>
      <c r="D1517" s="54">
        <v>0</v>
      </c>
      <c r="E1517" s="65">
        <v>0</v>
      </c>
    </row>
    <row r="1518" spans="1:5" ht="30" x14ac:dyDescent="0.25">
      <c r="A1518" s="5" t="s">
        <v>2916</v>
      </c>
      <c r="B1518" s="15" t="s">
        <v>2917</v>
      </c>
      <c r="C1518" s="20" t="s">
        <v>2117</v>
      </c>
      <c r="D1518" s="54">
        <v>0</v>
      </c>
      <c r="E1518" s="65">
        <v>0</v>
      </c>
    </row>
    <row r="1519" spans="1:5" ht="45" x14ac:dyDescent="0.25">
      <c r="A1519" s="5" t="s">
        <v>2918</v>
      </c>
      <c r="B1519" s="15" t="s">
        <v>2919</v>
      </c>
      <c r="C1519" s="20" t="s">
        <v>2126</v>
      </c>
      <c r="D1519" s="54">
        <v>0</v>
      </c>
      <c r="E1519" s="65">
        <v>0</v>
      </c>
    </row>
    <row r="1520" spans="1:5" ht="45" x14ac:dyDescent="0.25">
      <c r="A1520" s="5" t="s">
        <v>2920</v>
      </c>
      <c r="B1520" s="15" t="s">
        <v>2921</v>
      </c>
      <c r="C1520" s="20" t="s">
        <v>2132</v>
      </c>
      <c r="D1520" s="54">
        <v>0</v>
      </c>
      <c r="E1520" s="65">
        <v>0</v>
      </c>
    </row>
    <row r="1521" spans="1:5" ht="45" x14ac:dyDescent="0.25">
      <c r="A1521" s="5" t="s">
        <v>2922</v>
      </c>
      <c r="B1521" s="15" t="s">
        <v>2923</v>
      </c>
      <c r="C1521" s="20" t="s">
        <v>2132</v>
      </c>
      <c r="D1521" s="54">
        <v>0</v>
      </c>
      <c r="E1521" s="65">
        <v>0</v>
      </c>
    </row>
    <row r="1522" spans="1:5" ht="45" x14ac:dyDescent="0.25">
      <c r="A1522" s="5" t="s">
        <v>2924</v>
      </c>
      <c r="B1522" s="15" t="s">
        <v>2925</v>
      </c>
      <c r="C1522" s="20" t="s">
        <v>2129</v>
      </c>
      <c r="D1522" s="54">
        <v>0</v>
      </c>
      <c r="E1522" s="65">
        <v>0</v>
      </c>
    </row>
    <row r="1523" spans="1:5" ht="30" x14ac:dyDescent="0.25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 x14ac:dyDescent="0.25">
      <c r="A1524" s="5" t="s">
        <v>2928</v>
      </c>
      <c r="B1524" s="15" t="s">
        <v>2929</v>
      </c>
      <c r="C1524" s="20" t="s">
        <v>212</v>
      </c>
      <c r="D1524" s="56">
        <v>526.25921630859375</v>
      </c>
      <c r="E1524" s="67">
        <v>526.25921630859375</v>
      </c>
    </row>
    <row r="1525" spans="1:5" ht="45" x14ac:dyDescent="0.25">
      <c r="A1525" s="5" t="s">
        <v>2930</v>
      </c>
      <c r="B1525" s="15" t="s">
        <v>2931</v>
      </c>
      <c r="C1525" s="20" t="s">
        <v>38</v>
      </c>
      <c r="D1525" s="56">
        <v>103.80023956298828</v>
      </c>
      <c r="E1525" s="67">
        <v>103.80023956298828</v>
      </c>
    </row>
    <row r="1526" spans="1:5" ht="45" x14ac:dyDescent="0.25">
      <c r="A1526" s="5" t="s">
        <v>2932</v>
      </c>
      <c r="B1526" s="15" t="s">
        <v>2933</v>
      </c>
      <c r="C1526" s="20" t="s">
        <v>500</v>
      </c>
      <c r="D1526" s="52">
        <v>3144.235595703125</v>
      </c>
      <c r="E1526" s="63">
        <v>3144.235595703125</v>
      </c>
    </row>
    <row r="1527" spans="1:5" ht="45" x14ac:dyDescent="0.25">
      <c r="A1527" s="5" t="s">
        <v>2934</v>
      </c>
      <c r="B1527" s="15" t="s">
        <v>2935</v>
      </c>
      <c r="C1527" s="20" t="s">
        <v>30</v>
      </c>
      <c r="D1527" s="56">
        <v>418.0035400390625</v>
      </c>
      <c r="E1527" s="67">
        <v>418.0035400390625</v>
      </c>
    </row>
    <row r="1528" spans="1:5" ht="45" x14ac:dyDescent="0.25">
      <c r="A1528" s="5" t="s">
        <v>2936</v>
      </c>
      <c r="B1528" s="15" t="s">
        <v>2937</v>
      </c>
      <c r="C1528" s="20" t="s">
        <v>212</v>
      </c>
      <c r="D1528" s="56">
        <v>526.25921630859375</v>
      </c>
      <c r="E1528" s="67">
        <v>526.25921630859375</v>
      </c>
    </row>
    <row r="1529" spans="1:5" ht="45" x14ac:dyDescent="0.25">
      <c r="A1529" s="5" t="s">
        <v>2938</v>
      </c>
      <c r="B1529" s="15" t="s">
        <v>2939</v>
      </c>
      <c r="C1529" s="20" t="s">
        <v>38</v>
      </c>
      <c r="D1529" s="56">
        <v>102.77251434326172</v>
      </c>
      <c r="E1529" s="67">
        <v>102.77251434326172</v>
      </c>
    </row>
    <row r="1530" spans="1:5" ht="45" x14ac:dyDescent="0.25">
      <c r="A1530" s="5" t="s">
        <v>2940</v>
      </c>
      <c r="B1530" s="15" t="s">
        <v>2941</v>
      </c>
      <c r="C1530" s="20" t="s">
        <v>30</v>
      </c>
      <c r="D1530" s="56">
        <v>490</v>
      </c>
      <c r="E1530" s="67">
        <v>490</v>
      </c>
    </row>
    <row r="1531" spans="1:5" ht="45" x14ac:dyDescent="0.25">
      <c r="A1531" s="5" t="s">
        <v>2942</v>
      </c>
      <c r="B1531" s="15" t="s">
        <v>2943</v>
      </c>
      <c r="C1531" s="20" t="s">
        <v>500</v>
      </c>
      <c r="D1531" s="52">
        <v>3345.512939453125</v>
      </c>
      <c r="E1531" s="63">
        <v>3345.512939453125</v>
      </c>
    </row>
    <row r="1532" spans="1:5" ht="30" x14ac:dyDescent="0.25">
      <c r="A1532" s="5" t="s">
        <v>2944</v>
      </c>
      <c r="B1532" s="15" t="s">
        <v>2945</v>
      </c>
      <c r="C1532" s="20" t="s">
        <v>212</v>
      </c>
      <c r="D1532" s="56">
        <v>840.29754638671875</v>
      </c>
      <c r="E1532" s="67">
        <v>840.29730224609375</v>
      </c>
    </row>
    <row r="1533" spans="1:5" ht="30" x14ac:dyDescent="0.25">
      <c r="A1533" s="5" t="s">
        <v>2946</v>
      </c>
      <c r="B1533" s="15" t="s">
        <v>2947</v>
      </c>
      <c r="C1533" s="20" t="s">
        <v>212</v>
      </c>
      <c r="D1533" s="50">
        <v>4.1167612075805664</v>
      </c>
      <c r="E1533" s="61">
        <v>4.1167612075805664</v>
      </c>
    </row>
    <row r="1534" spans="1:5" ht="45" x14ac:dyDescent="0.25">
      <c r="A1534" s="5" t="s">
        <v>2948</v>
      </c>
      <c r="B1534" s="15" t="s">
        <v>2949</v>
      </c>
      <c r="C1534" s="20" t="s">
        <v>30</v>
      </c>
      <c r="D1534" s="53">
        <v>1153.0001220703125</v>
      </c>
      <c r="E1534" s="64">
        <v>1153.0001220703125</v>
      </c>
    </row>
    <row r="1535" spans="1:5" ht="45" x14ac:dyDescent="0.25">
      <c r="A1535" s="5" t="s">
        <v>2950</v>
      </c>
      <c r="B1535" s="15" t="s">
        <v>2951</v>
      </c>
      <c r="C1535" s="20" t="s">
        <v>30</v>
      </c>
      <c r="D1535" s="53">
        <v>1064.48974609375</v>
      </c>
      <c r="E1535" s="64">
        <v>1064.4896240234375</v>
      </c>
    </row>
    <row r="1536" spans="1:5" ht="45" x14ac:dyDescent="0.25">
      <c r="A1536" s="5" t="s">
        <v>2952</v>
      </c>
      <c r="B1536" s="15" t="s">
        <v>2953</v>
      </c>
      <c r="C1536" s="20" t="s">
        <v>120</v>
      </c>
      <c r="D1536" s="52">
        <v>29423.80078125</v>
      </c>
      <c r="E1536" s="63">
        <v>29423.80078125</v>
      </c>
    </row>
    <row r="1537" spans="1:5" ht="30" x14ac:dyDescent="0.25">
      <c r="A1537" s="5" t="s">
        <v>2954</v>
      </c>
      <c r="B1537" s="15" t="s">
        <v>2955</v>
      </c>
      <c r="C1537" s="20" t="s">
        <v>120</v>
      </c>
      <c r="D1537" s="56">
        <v>220.67851257324219</v>
      </c>
      <c r="E1537" s="67">
        <v>220.67851257324219</v>
      </c>
    </row>
    <row r="1538" spans="1:5" ht="45" x14ac:dyDescent="0.25">
      <c r="A1538" s="5" t="s">
        <v>2956</v>
      </c>
      <c r="B1538" s="15" t="s">
        <v>2957</v>
      </c>
      <c r="C1538" s="20" t="s">
        <v>120</v>
      </c>
      <c r="D1538" s="53">
        <v>1830.6160888671875</v>
      </c>
      <c r="E1538" s="64">
        <v>1830.614990234375</v>
      </c>
    </row>
    <row r="1539" spans="1:5" ht="45" x14ac:dyDescent="0.25">
      <c r="A1539" s="5" t="s">
        <v>2958</v>
      </c>
      <c r="B1539" s="15" t="s">
        <v>2959</v>
      </c>
      <c r="C1539" s="20" t="s">
        <v>61</v>
      </c>
      <c r="D1539" s="50">
        <v>2.4906601905822754</v>
      </c>
      <c r="E1539" s="61">
        <v>2.4906601905822754</v>
      </c>
    </row>
    <row r="1540" spans="1:5" ht="45" x14ac:dyDescent="0.25">
      <c r="A1540" s="5" t="s">
        <v>2960</v>
      </c>
      <c r="B1540" s="15" t="s">
        <v>2961</v>
      </c>
      <c r="C1540" s="20" t="s">
        <v>38</v>
      </c>
      <c r="D1540" s="50">
        <v>1.0277253389358521</v>
      </c>
      <c r="E1540" s="61">
        <v>1.0277253389358521</v>
      </c>
    </row>
    <row r="1541" spans="1:5" ht="30" x14ac:dyDescent="0.25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 x14ac:dyDescent="0.25">
      <c r="A1542" s="5" t="s">
        <v>2964</v>
      </c>
      <c r="B1542" s="15" t="s">
        <v>2965</v>
      </c>
      <c r="C1542" s="20" t="s">
        <v>212</v>
      </c>
      <c r="D1542" s="56">
        <v>527.2388916015625</v>
      </c>
      <c r="E1542" s="67">
        <v>527.2388916015625</v>
      </c>
    </row>
    <row r="1543" spans="1:5" ht="30" x14ac:dyDescent="0.25">
      <c r="A1543" s="5" t="s">
        <v>2966</v>
      </c>
      <c r="B1543" s="15" t="s">
        <v>2967</v>
      </c>
      <c r="C1543" s="20" t="s">
        <v>38</v>
      </c>
      <c r="D1543" s="56">
        <v>101.75496673583984</v>
      </c>
      <c r="E1543" s="67">
        <v>101.75496673583984</v>
      </c>
    </row>
    <row r="1544" spans="1:5" ht="30" x14ac:dyDescent="0.25">
      <c r="A1544" s="5" t="s">
        <v>2968</v>
      </c>
      <c r="B1544" s="15" t="s">
        <v>2969</v>
      </c>
      <c r="C1544" s="20" t="s">
        <v>500</v>
      </c>
      <c r="D1544" s="52">
        <v>3411.5390625</v>
      </c>
      <c r="E1544" s="63">
        <v>3411.5390625</v>
      </c>
    </row>
    <row r="1545" spans="1:5" ht="30" x14ac:dyDescent="0.25">
      <c r="A1545" s="5" t="s">
        <v>2970</v>
      </c>
      <c r="B1545" s="15" t="s">
        <v>2971</v>
      </c>
      <c r="C1545" s="20" t="s">
        <v>30</v>
      </c>
      <c r="D1545" s="56">
        <v>515.001953125</v>
      </c>
      <c r="E1545" s="67">
        <v>515.001953125</v>
      </c>
    </row>
    <row r="1546" spans="1:5" ht="30" x14ac:dyDescent="0.25">
      <c r="A1546" s="5" t="s">
        <v>2972</v>
      </c>
      <c r="B1546" s="15" t="s">
        <v>2973</v>
      </c>
      <c r="C1546" s="20" t="s">
        <v>212</v>
      </c>
      <c r="D1546" s="56">
        <v>527.2388916015625</v>
      </c>
      <c r="E1546" s="67">
        <v>527.2388916015625</v>
      </c>
    </row>
    <row r="1547" spans="1:5" ht="30" x14ac:dyDescent="0.25">
      <c r="A1547" s="5" t="s">
        <v>2974</v>
      </c>
      <c r="B1547" s="15" t="s">
        <v>2975</v>
      </c>
      <c r="C1547" s="20" t="s">
        <v>38</v>
      </c>
      <c r="D1547" s="56">
        <v>100.74748992919922</v>
      </c>
      <c r="E1547" s="67">
        <v>100.74748992919922</v>
      </c>
    </row>
    <row r="1548" spans="1:5" ht="30" x14ac:dyDescent="0.25">
      <c r="A1548" s="5" t="s">
        <v>2976</v>
      </c>
      <c r="B1548" s="15" t="s">
        <v>2977</v>
      </c>
      <c r="C1548" s="20" t="s">
        <v>30</v>
      </c>
      <c r="D1548" s="56">
        <v>540.29998779296875</v>
      </c>
      <c r="E1548" s="67">
        <v>540.29998779296875</v>
      </c>
    </row>
    <row r="1549" spans="1:5" ht="30" x14ac:dyDescent="0.25">
      <c r="A1549" s="5" t="s">
        <v>2978</v>
      </c>
      <c r="B1549" s="15" t="s">
        <v>2979</v>
      </c>
      <c r="C1549" s="20" t="s">
        <v>500</v>
      </c>
      <c r="D1549" s="52">
        <v>3476.84375</v>
      </c>
      <c r="E1549" s="63">
        <v>3476.84375</v>
      </c>
    </row>
    <row r="1550" spans="1:5" ht="30" x14ac:dyDescent="0.25">
      <c r="A1550" s="5" t="s">
        <v>2980</v>
      </c>
      <c r="B1550" s="15" t="s">
        <v>2981</v>
      </c>
      <c r="C1550" s="20" t="s">
        <v>212</v>
      </c>
      <c r="D1550" s="56">
        <v>840.29754638671875</v>
      </c>
      <c r="E1550" s="67">
        <v>840.29730224609375</v>
      </c>
    </row>
    <row r="1551" spans="1:5" ht="30" x14ac:dyDescent="0.25">
      <c r="A1551" s="5" t="s">
        <v>2982</v>
      </c>
      <c r="B1551" s="15" t="s">
        <v>2983</v>
      </c>
      <c r="C1551" s="20" t="s">
        <v>212</v>
      </c>
      <c r="D1551" s="50">
        <v>4.1167612075805664</v>
      </c>
      <c r="E1551" s="61">
        <v>4.1167612075805664</v>
      </c>
    </row>
    <row r="1552" spans="1:5" ht="30" x14ac:dyDescent="0.25">
      <c r="A1552" s="5" t="s">
        <v>2984</v>
      </c>
      <c r="B1552" s="15" t="s">
        <v>2985</v>
      </c>
      <c r="C1552" s="20" t="s">
        <v>30</v>
      </c>
      <c r="D1552" s="56">
        <v>820.06396484375</v>
      </c>
      <c r="E1552" s="67">
        <v>820.06390380859375</v>
      </c>
    </row>
    <row r="1553" spans="1:5" ht="30" x14ac:dyDescent="0.25">
      <c r="A1553" s="5" t="s">
        <v>2986</v>
      </c>
      <c r="B1553" s="15" t="s">
        <v>2987</v>
      </c>
      <c r="C1553" s="20" t="s">
        <v>30</v>
      </c>
      <c r="D1553" s="56">
        <v>787.9619140625</v>
      </c>
      <c r="E1553" s="67">
        <v>787.96185302734375</v>
      </c>
    </row>
    <row r="1554" spans="1:5" ht="30" x14ac:dyDescent="0.25">
      <c r="A1554" s="5" t="s">
        <v>2988</v>
      </c>
      <c r="B1554" s="15" t="s">
        <v>2989</v>
      </c>
      <c r="C1554" s="20" t="s">
        <v>120</v>
      </c>
      <c r="D1554" s="52">
        <v>9564.3642578125</v>
      </c>
      <c r="E1554" s="63">
        <v>9564.3642578125</v>
      </c>
    </row>
    <row r="1555" spans="1:5" ht="30" x14ac:dyDescent="0.25">
      <c r="A1555" s="5" t="s">
        <v>2990</v>
      </c>
      <c r="B1555" s="15" t="s">
        <v>2991</v>
      </c>
      <c r="C1555" s="20" t="s">
        <v>120</v>
      </c>
      <c r="D1555" s="51">
        <v>71.732742309570313</v>
      </c>
      <c r="E1555" s="62">
        <v>71.732742309570313</v>
      </c>
    </row>
    <row r="1556" spans="1:5" ht="30" x14ac:dyDescent="0.25">
      <c r="A1556" s="5" t="s">
        <v>2992</v>
      </c>
      <c r="B1556" s="15" t="s">
        <v>2993</v>
      </c>
      <c r="C1556" s="20" t="s">
        <v>120</v>
      </c>
      <c r="D1556" s="54">
        <v>0</v>
      </c>
      <c r="E1556" s="65">
        <v>0</v>
      </c>
    </row>
    <row r="1557" spans="1:5" ht="30" x14ac:dyDescent="0.25">
      <c r="A1557" s="5" t="s">
        <v>2994</v>
      </c>
      <c r="B1557" s="15" t="s">
        <v>2995</v>
      </c>
      <c r="C1557" s="20" t="s">
        <v>61</v>
      </c>
      <c r="D1557" s="50">
        <v>2.4906601905822754</v>
      </c>
      <c r="E1557" s="61">
        <v>2.4906601905822754</v>
      </c>
    </row>
    <row r="1558" spans="1:5" ht="30" x14ac:dyDescent="0.25">
      <c r="A1558" s="5" t="s">
        <v>2996</v>
      </c>
      <c r="B1558" s="15" t="s">
        <v>2997</v>
      </c>
      <c r="C1558" s="20" t="s">
        <v>38</v>
      </c>
      <c r="D1558" s="50">
        <v>1.0074756145477295</v>
      </c>
      <c r="E1558" s="61">
        <v>1.0074756145477295</v>
      </c>
    </row>
    <row r="1559" spans="1:5" ht="30" x14ac:dyDescent="0.25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 x14ac:dyDescent="0.25">
      <c r="A1560" s="5" t="s">
        <v>3000</v>
      </c>
      <c r="B1560" s="15" t="s">
        <v>3001</v>
      </c>
      <c r="C1560" s="20" t="s">
        <v>212</v>
      </c>
      <c r="D1560" s="56">
        <v>525</v>
      </c>
      <c r="E1560" s="67">
        <v>525</v>
      </c>
    </row>
    <row r="1561" spans="1:5" ht="30" x14ac:dyDescent="0.25">
      <c r="A1561" s="5" t="s">
        <v>3002</v>
      </c>
      <c r="B1561" s="15" t="s">
        <v>3003</v>
      </c>
      <c r="C1561" s="20" t="s">
        <v>38</v>
      </c>
      <c r="D1561" s="56">
        <v>104.83824157714844</v>
      </c>
      <c r="E1561" s="67">
        <v>104.83824157714844</v>
      </c>
    </row>
    <row r="1562" spans="1:5" ht="30" x14ac:dyDescent="0.25">
      <c r="A1562" s="5" t="s">
        <v>3004</v>
      </c>
      <c r="B1562" s="15" t="s">
        <v>3005</v>
      </c>
      <c r="C1562" s="20" t="s">
        <v>500</v>
      </c>
      <c r="D1562" s="53">
        <v>2716.45263671875</v>
      </c>
      <c r="E1562" s="64">
        <v>2716.45263671875</v>
      </c>
    </row>
    <row r="1563" spans="1:5" ht="30" x14ac:dyDescent="0.25">
      <c r="A1563" s="5" t="s">
        <v>3006</v>
      </c>
      <c r="B1563" s="15" t="s">
        <v>3007</v>
      </c>
      <c r="C1563" s="20" t="s">
        <v>30</v>
      </c>
      <c r="D1563" s="56">
        <v>314.48696899414062</v>
      </c>
      <c r="E1563" s="67">
        <v>314.48696899414062</v>
      </c>
    </row>
    <row r="1564" spans="1:5" ht="30" x14ac:dyDescent="0.25">
      <c r="A1564" s="5" t="s">
        <v>3008</v>
      </c>
      <c r="B1564" s="15" t="s">
        <v>3009</v>
      </c>
      <c r="C1564" s="20" t="s">
        <v>212</v>
      </c>
      <c r="D1564" s="56">
        <v>525</v>
      </c>
      <c r="E1564" s="67">
        <v>525</v>
      </c>
    </row>
    <row r="1565" spans="1:5" ht="30" x14ac:dyDescent="0.25">
      <c r="A1565" s="5" t="s">
        <v>3010</v>
      </c>
      <c r="B1565" s="15" t="s">
        <v>3011</v>
      </c>
      <c r="C1565" s="20" t="s">
        <v>38</v>
      </c>
      <c r="D1565" s="56">
        <v>103.80023956298828</v>
      </c>
      <c r="E1565" s="67">
        <v>103.80023956298828</v>
      </c>
    </row>
    <row r="1566" spans="1:5" ht="30" x14ac:dyDescent="0.25">
      <c r="A1566" s="5" t="s">
        <v>3012</v>
      </c>
      <c r="B1566" s="15" t="s">
        <v>3013</v>
      </c>
      <c r="C1566" s="20" t="s">
        <v>30</v>
      </c>
      <c r="D1566" s="56">
        <v>420</v>
      </c>
      <c r="E1566" s="67">
        <v>420</v>
      </c>
    </row>
    <row r="1567" spans="1:5" ht="30" x14ac:dyDescent="0.25">
      <c r="A1567" s="5" t="s">
        <v>3014</v>
      </c>
      <c r="B1567" s="15" t="s">
        <v>3015</v>
      </c>
      <c r="C1567" s="20" t="s">
        <v>500</v>
      </c>
      <c r="D1567" s="52">
        <v>3150.190673828125</v>
      </c>
      <c r="E1567" s="63">
        <v>3150.190673828125</v>
      </c>
    </row>
    <row r="1568" spans="1:5" ht="30" x14ac:dyDescent="0.25">
      <c r="A1568" s="5" t="s">
        <v>3016</v>
      </c>
      <c r="B1568" s="15" t="s">
        <v>3017</v>
      </c>
      <c r="C1568" s="20" t="s">
        <v>212</v>
      </c>
      <c r="D1568" s="56">
        <v>840.29754638671875</v>
      </c>
      <c r="E1568" s="67">
        <v>840.29730224609375</v>
      </c>
    </row>
    <row r="1569" spans="1:5" ht="30" x14ac:dyDescent="0.25">
      <c r="A1569" s="5" t="s">
        <v>3018</v>
      </c>
      <c r="B1569" s="15" t="s">
        <v>3019</v>
      </c>
      <c r="C1569" s="20" t="s">
        <v>212</v>
      </c>
      <c r="D1569" s="50">
        <v>4.1167612075805664</v>
      </c>
      <c r="E1569" s="61">
        <v>4.1167612075805664</v>
      </c>
    </row>
    <row r="1570" spans="1:5" ht="30" x14ac:dyDescent="0.25">
      <c r="A1570" s="5" t="s">
        <v>3020</v>
      </c>
      <c r="B1570" s="15" t="s">
        <v>3021</v>
      </c>
      <c r="C1570" s="20" t="s">
        <v>30</v>
      </c>
      <c r="D1570" s="56">
        <v>787.9638671875</v>
      </c>
      <c r="E1570" s="67">
        <v>787.9638671875</v>
      </c>
    </row>
    <row r="1571" spans="1:5" ht="30" x14ac:dyDescent="0.25">
      <c r="A1571" s="5" t="s">
        <v>3022</v>
      </c>
      <c r="B1571" s="15" t="s">
        <v>3023</v>
      </c>
      <c r="C1571" s="20" t="s">
        <v>30</v>
      </c>
      <c r="D1571" s="56">
        <v>570.31671142578125</v>
      </c>
      <c r="E1571" s="67">
        <v>570.316650390625</v>
      </c>
    </row>
    <row r="1572" spans="1:5" ht="30" x14ac:dyDescent="0.25">
      <c r="A1572" s="5" t="s">
        <v>3024</v>
      </c>
      <c r="B1572" s="15" t="s">
        <v>3025</v>
      </c>
      <c r="C1572" s="20" t="s">
        <v>120</v>
      </c>
      <c r="D1572" s="52">
        <v>63254.4140625</v>
      </c>
      <c r="E1572" s="63">
        <v>63254.4140625</v>
      </c>
    </row>
    <row r="1573" spans="1:5" ht="30" x14ac:dyDescent="0.25">
      <c r="A1573" s="5" t="s">
        <v>3026</v>
      </c>
      <c r="B1573" s="15" t="s">
        <v>3027</v>
      </c>
      <c r="C1573" s="20" t="s">
        <v>120</v>
      </c>
      <c r="D1573" s="56">
        <v>474.40814208984375</v>
      </c>
      <c r="E1573" s="67">
        <v>474.40814208984375</v>
      </c>
    </row>
    <row r="1574" spans="1:5" ht="30" x14ac:dyDescent="0.25">
      <c r="A1574" s="5" t="s">
        <v>3028</v>
      </c>
      <c r="B1574" s="15" t="s">
        <v>3029</v>
      </c>
      <c r="C1574" s="20" t="s">
        <v>120</v>
      </c>
      <c r="D1574" s="54">
        <v>0</v>
      </c>
      <c r="E1574" s="65">
        <v>0</v>
      </c>
    </row>
    <row r="1575" spans="1:5" ht="30" x14ac:dyDescent="0.25">
      <c r="A1575" s="5" t="s">
        <v>3030</v>
      </c>
      <c r="B1575" s="15" t="s">
        <v>3031</v>
      </c>
      <c r="C1575" s="20" t="s">
        <v>61</v>
      </c>
      <c r="D1575" s="50">
        <v>2.4906601905822754</v>
      </c>
      <c r="E1575" s="61">
        <v>2.4906601905822754</v>
      </c>
    </row>
    <row r="1576" spans="1:5" ht="30" x14ac:dyDescent="0.25">
      <c r="A1576" s="5" t="s">
        <v>3032</v>
      </c>
      <c r="B1576" s="15" t="s">
        <v>3033</v>
      </c>
      <c r="C1576" s="20" t="s">
        <v>38</v>
      </c>
      <c r="D1576" s="50">
        <v>1.0380016565322876</v>
      </c>
      <c r="E1576" s="61">
        <v>1.0380016565322876</v>
      </c>
    </row>
    <row r="1577" spans="1:5" ht="30" x14ac:dyDescent="0.25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 x14ac:dyDescent="0.25">
      <c r="A1578" s="5" t="s">
        <v>3036</v>
      </c>
      <c r="B1578" s="15" t="s">
        <v>3037</v>
      </c>
      <c r="C1578" s="20" t="s">
        <v>212</v>
      </c>
      <c r="D1578" s="56">
        <v>463.05880737304687</v>
      </c>
      <c r="E1578" s="67">
        <v>463.05880737304687</v>
      </c>
    </row>
    <row r="1579" spans="1:5" ht="45" x14ac:dyDescent="0.25">
      <c r="A1579" s="5" t="s">
        <v>3038</v>
      </c>
      <c r="B1579" s="15" t="s">
        <v>3039</v>
      </c>
      <c r="C1579" s="20" t="s">
        <v>38</v>
      </c>
      <c r="D1579" s="51">
        <v>18.790002822875977</v>
      </c>
      <c r="E1579" s="62">
        <v>18.790002822875977</v>
      </c>
    </row>
    <row r="1580" spans="1:5" ht="45" x14ac:dyDescent="0.25">
      <c r="A1580" s="5" t="s">
        <v>3040</v>
      </c>
      <c r="B1580" s="15" t="s">
        <v>3041</v>
      </c>
      <c r="C1580" s="20" t="s">
        <v>500</v>
      </c>
      <c r="D1580" s="52">
        <v>3047.14990234375</v>
      </c>
      <c r="E1580" s="63">
        <v>3047.14990234375</v>
      </c>
    </row>
    <row r="1581" spans="1:5" ht="45" x14ac:dyDescent="0.25">
      <c r="A1581" s="5" t="s">
        <v>3042</v>
      </c>
      <c r="B1581" s="15" t="s">
        <v>3043</v>
      </c>
      <c r="C1581" s="20" t="s">
        <v>30</v>
      </c>
      <c r="D1581" s="56">
        <v>308.5052490234375</v>
      </c>
      <c r="E1581" s="67">
        <v>308.5052490234375</v>
      </c>
    </row>
    <row r="1582" spans="1:5" ht="45" x14ac:dyDescent="0.25">
      <c r="A1582" s="5" t="s">
        <v>3044</v>
      </c>
      <c r="B1582" s="15" t="s">
        <v>3045</v>
      </c>
      <c r="C1582" s="20" t="s">
        <v>212</v>
      </c>
      <c r="D1582" s="56">
        <v>463.05880737304687</v>
      </c>
      <c r="E1582" s="67">
        <v>463.05880737304687</v>
      </c>
    </row>
    <row r="1583" spans="1:5" ht="45" x14ac:dyDescent="0.25">
      <c r="A1583" s="5" t="s">
        <v>3046</v>
      </c>
      <c r="B1583" s="15" t="s">
        <v>3047</v>
      </c>
      <c r="C1583" s="20" t="s">
        <v>38</v>
      </c>
      <c r="D1583" s="51">
        <v>18.603961944580078</v>
      </c>
      <c r="E1583" s="62">
        <v>18.603961944580078</v>
      </c>
    </row>
    <row r="1584" spans="1:5" ht="45" x14ac:dyDescent="0.25">
      <c r="A1584" s="5" t="s">
        <v>3048</v>
      </c>
      <c r="B1584" s="15" t="s">
        <v>3049</v>
      </c>
      <c r="C1584" s="20" t="s">
        <v>30</v>
      </c>
      <c r="D1584" s="56">
        <v>511</v>
      </c>
      <c r="E1584" s="67">
        <v>511</v>
      </c>
    </row>
    <row r="1585" spans="1:5" ht="45" x14ac:dyDescent="0.25">
      <c r="A1585" s="5" t="s">
        <v>3050</v>
      </c>
      <c r="B1585" s="15" t="s">
        <v>3051</v>
      </c>
      <c r="C1585" s="20" t="s">
        <v>500</v>
      </c>
      <c r="D1585" s="52">
        <v>3493.861328125</v>
      </c>
      <c r="E1585" s="63">
        <v>3493.861328125</v>
      </c>
    </row>
    <row r="1586" spans="1:5" ht="30" x14ac:dyDescent="0.25">
      <c r="A1586" s="5" t="s">
        <v>3052</v>
      </c>
      <c r="B1586" s="15" t="s">
        <v>3053</v>
      </c>
      <c r="C1586" s="20" t="s">
        <v>212</v>
      </c>
      <c r="D1586" s="56">
        <v>840.29754638671875</v>
      </c>
      <c r="E1586" s="67">
        <v>840.29730224609375</v>
      </c>
    </row>
    <row r="1587" spans="1:5" ht="30" x14ac:dyDescent="0.25">
      <c r="A1587" s="5" t="s">
        <v>3054</v>
      </c>
      <c r="B1587" s="15" t="s">
        <v>3055</v>
      </c>
      <c r="C1587" s="20" t="s">
        <v>212</v>
      </c>
      <c r="D1587" s="50">
        <v>4.1167612075805664</v>
      </c>
      <c r="E1587" s="61">
        <v>4.1167612075805664</v>
      </c>
    </row>
    <row r="1588" spans="1:5" ht="45" x14ac:dyDescent="0.25">
      <c r="A1588" s="5" t="s">
        <v>3056</v>
      </c>
      <c r="B1588" s="15" t="s">
        <v>3057</v>
      </c>
      <c r="C1588" s="20" t="s">
        <v>30</v>
      </c>
      <c r="D1588" s="53">
        <v>1030.8577880859375</v>
      </c>
      <c r="E1588" s="64">
        <v>1030.8577880859375</v>
      </c>
    </row>
    <row r="1589" spans="1:5" ht="45" x14ac:dyDescent="0.25">
      <c r="A1589" s="5" t="s">
        <v>3058</v>
      </c>
      <c r="B1589" s="15" t="s">
        <v>3059</v>
      </c>
      <c r="C1589" s="20" t="s">
        <v>30</v>
      </c>
      <c r="D1589" s="56">
        <v>842.07275390625</v>
      </c>
      <c r="E1589" s="67">
        <v>842.07275390625</v>
      </c>
    </row>
    <row r="1590" spans="1:5" ht="45" x14ac:dyDescent="0.25">
      <c r="A1590" s="5" t="s">
        <v>3060</v>
      </c>
      <c r="B1590" s="15" t="s">
        <v>3061</v>
      </c>
      <c r="C1590" s="20" t="s">
        <v>120</v>
      </c>
      <c r="D1590" s="52">
        <v>57460.2421875</v>
      </c>
      <c r="E1590" s="63">
        <v>57460.2421875</v>
      </c>
    </row>
    <row r="1591" spans="1:5" ht="30" x14ac:dyDescent="0.25">
      <c r="A1591" s="5" t="s">
        <v>3062</v>
      </c>
      <c r="B1591" s="15" t="s">
        <v>3063</v>
      </c>
      <c r="C1591" s="20" t="s">
        <v>120</v>
      </c>
      <c r="D1591" s="56">
        <v>430.95181274414062</v>
      </c>
      <c r="E1591" s="67">
        <v>430.95181274414062</v>
      </c>
    </row>
    <row r="1592" spans="1:5" ht="45" x14ac:dyDescent="0.25">
      <c r="A1592" s="5" t="s">
        <v>3064</v>
      </c>
      <c r="B1592" s="15" t="s">
        <v>3065</v>
      </c>
      <c r="C1592" s="20" t="s">
        <v>120</v>
      </c>
      <c r="D1592" s="54">
        <v>0</v>
      </c>
      <c r="E1592" s="65">
        <v>0</v>
      </c>
    </row>
    <row r="1593" spans="1:5" ht="45" x14ac:dyDescent="0.25">
      <c r="A1593" s="5" t="s">
        <v>3066</v>
      </c>
      <c r="B1593" s="15" t="s">
        <v>3067</v>
      </c>
      <c r="C1593" s="20" t="s">
        <v>61</v>
      </c>
      <c r="D1593" s="50">
        <v>2.4906601905822754</v>
      </c>
      <c r="E1593" s="61">
        <v>2.4906601905822754</v>
      </c>
    </row>
    <row r="1594" spans="1:5" ht="45" x14ac:dyDescent="0.25">
      <c r="A1594" s="5" t="s">
        <v>3068</v>
      </c>
      <c r="B1594" s="15" t="s">
        <v>3069</v>
      </c>
      <c r="C1594" s="20" t="s">
        <v>38</v>
      </c>
      <c r="D1594" s="57">
        <v>0.18604066967964172</v>
      </c>
      <c r="E1594" s="68">
        <v>0.18604066967964172</v>
      </c>
    </row>
    <row r="1595" spans="1:5" ht="30" x14ac:dyDescent="0.25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 x14ac:dyDescent="0.25">
      <c r="A1596" s="5" t="s">
        <v>3072</v>
      </c>
      <c r="B1596" s="15" t="s">
        <v>3073</v>
      </c>
      <c r="C1596" s="20" t="s">
        <v>212</v>
      </c>
      <c r="D1596" s="56">
        <v>463.05880737304687</v>
      </c>
      <c r="E1596" s="67">
        <v>463.05880737304687</v>
      </c>
    </row>
    <row r="1597" spans="1:5" ht="45" x14ac:dyDescent="0.25">
      <c r="A1597" s="5" t="s">
        <v>3074</v>
      </c>
      <c r="B1597" s="15" t="s">
        <v>3075</v>
      </c>
      <c r="C1597" s="20" t="s">
        <v>38</v>
      </c>
      <c r="D1597" s="51">
        <v>18.603963851928711</v>
      </c>
      <c r="E1597" s="62">
        <v>18.603963851928711</v>
      </c>
    </row>
    <row r="1598" spans="1:5" ht="45" x14ac:dyDescent="0.25">
      <c r="A1598" s="5" t="s">
        <v>3076</v>
      </c>
      <c r="B1598" s="15" t="s">
        <v>3077</v>
      </c>
      <c r="C1598" s="20" t="s">
        <v>500</v>
      </c>
      <c r="D1598" s="52">
        <v>3493.861328125</v>
      </c>
      <c r="E1598" s="63">
        <v>3493.861328125</v>
      </c>
    </row>
    <row r="1599" spans="1:5" ht="45" x14ac:dyDescent="0.25">
      <c r="A1599" s="5" t="s">
        <v>3078</v>
      </c>
      <c r="B1599" s="15" t="s">
        <v>3079</v>
      </c>
      <c r="C1599" s="20" t="s">
        <v>30</v>
      </c>
      <c r="D1599" s="56">
        <v>510.99658203125</v>
      </c>
      <c r="E1599" s="67">
        <v>510.99658203125</v>
      </c>
    </row>
    <row r="1600" spans="1:5" ht="45" x14ac:dyDescent="0.25">
      <c r="A1600" s="5" t="s">
        <v>3080</v>
      </c>
      <c r="B1600" s="15" t="s">
        <v>3081</v>
      </c>
      <c r="C1600" s="20" t="s">
        <v>212</v>
      </c>
      <c r="D1600" s="56">
        <v>463.05880737304687</v>
      </c>
      <c r="E1600" s="67">
        <v>463.05880737304687</v>
      </c>
    </row>
    <row r="1601" spans="1:5" ht="45" x14ac:dyDescent="0.25">
      <c r="A1601" s="5" t="s">
        <v>3082</v>
      </c>
      <c r="B1601" s="15" t="s">
        <v>3083</v>
      </c>
      <c r="C1601" s="20" t="s">
        <v>38</v>
      </c>
      <c r="D1601" s="51">
        <v>18.419765472412109</v>
      </c>
      <c r="E1601" s="62">
        <v>18.419765472412109</v>
      </c>
    </row>
    <row r="1602" spans="1:5" ht="45" x14ac:dyDescent="0.25">
      <c r="A1602" s="5" t="s">
        <v>3084</v>
      </c>
      <c r="B1602" s="15" t="s">
        <v>3085</v>
      </c>
      <c r="C1602" s="20" t="s">
        <v>30</v>
      </c>
      <c r="D1602" s="56">
        <v>534.0999755859375</v>
      </c>
      <c r="E1602" s="67">
        <v>534.0999755859375</v>
      </c>
    </row>
    <row r="1603" spans="1:5" ht="45" x14ac:dyDescent="0.25">
      <c r="A1603" s="5" t="s">
        <v>3086</v>
      </c>
      <c r="B1603" s="15" t="s">
        <v>3087</v>
      </c>
      <c r="C1603" s="20" t="s">
        <v>500</v>
      </c>
      <c r="D1603" s="52">
        <v>3545.083740234375</v>
      </c>
      <c r="E1603" s="63">
        <v>3545.083740234375</v>
      </c>
    </row>
    <row r="1604" spans="1:5" ht="30" x14ac:dyDescent="0.25">
      <c r="A1604" s="5" t="s">
        <v>3088</v>
      </c>
      <c r="B1604" s="15" t="s">
        <v>3089</v>
      </c>
      <c r="C1604" s="20" t="s">
        <v>212</v>
      </c>
      <c r="D1604" s="56">
        <v>840.29754638671875</v>
      </c>
      <c r="E1604" s="67">
        <v>840.29730224609375</v>
      </c>
    </row>
    <row r="1605" spans="1:5" ht="30" x14ac:dyDescent="0.25">
      <c r="A1605" s="5" t="s">
        <v>3090</v>
      </c>
      <c r="B1605" s="15" t="s">
        <v>3091</v>
      </c>
      <c r="C1605" s="20" t="s">
        <v>212</v>
      </c>
      <c r="D1605" s="50">
        <v>4.1167612075805664</v>
      </c>
      <c r="E1605" s="61">
        <v>4.1167612075805664</v>
      </c>
    </row>
    <row r="1606" spans="1:5" ht="45" x14ac:dyDescent="0.25">
      <c r="A1606" s="5" t="s">
        <v>3092</v>
      </c>
      <c r="B1606" s="15" t="s">
        <v>3093</v>
      </c>
      <c r="C1606" s="20" t="s">
        <v>30</v>
      </c>
      <c r="D1606" s="56">
        <v>842.072998046875</v>
      </c>
      <c r="E1606" s="67">
        <v>842.072998046875</v>
      </c>
    </row>
    <row r="1607" spans="1:5" ht="45" x14ac:dyDescent="0.25">
      <c r="A1607" s="5" t="s">
        <v>3094</v>
      </c>
      <c r="B1607" s="15" t="s">
        <v>3095</v>
      </c>
      <c r="C1607" s="20" t="s">
        <v>30</v>
      </c>
      <c r="D1607" s="56">
        <v>820.063232421875</v>
      </c>
      <c r="E1607" s="67">
        <v>820.06317138671875</v>
      </c>
    </row>
    <row r="1608" spans="1:5" ht="45" x14ac:dyDescent="0.25">
      <c r="A1608" s="5" t="s">
        <v>3096</v>
      </c>
      <c r="B1608" s="15" t="s">
        <v>3097</v>
      </c>
      <c r="C1608" s="20" t="s">
        <v>120</v>
      </c>
      <c r="D1608" s="52">
        <v>6588.708984375</v>
      </c>
      <c r="E1608" s="63">
        <v>6588.708984375</v>
      </c>
    </row>
    <row r="1609" spans="1:5" ht="30" x14ac:dyDescent="0.25">
      <c r="A1609" s="5" t="s">
        <v>3098</v>
      </c>
      <c r="B1609" s="15" t="s">
        <v>3099</v>
      </c>
      <c r="C1609" s="20" t="s">
        <v>120</v>
      </c>
      <c r="D1609" s="51">
        <v>49.415317535400391</v>
      </c>
      <c r="E1609" s="62">
        <v>49.415317535400391</v>
      </c>
    </row>
    <row r="1610" spans="1:5" ht="45" x14ac:dyDescent="0.25">
      <c r="A1610" s="5" t="s">
        <v>3100</v>
      </c>
      <c r="B1610" s="15" t="s">
        <v>3101</v>
      </c>
      <c r="C1610" s="20" t="s">
        <v>120</v>
      </c>
      <c r="D1610" s="54">
        <v>0</v>
      </c>
      <c r="E1610" s="65">
        <v>0</v>
      </c>
    </row>
    <row r="1611" spans="1:5" ht="45" x14ac:dyDescent="0.25">
      <c r="A1611" s="5" t="s">
        <v>3102</v>
      </c>
      <c r="B1611" s="15" t="s">
        <v>3103</v>
      </c>
      <c r="C1611" s="20" t="s">
        <v>61</v>
      </c>
      <c r="D1611" s="50">
        <v>2.4906601905822754</v>
      </c>
      <c r="E1611" s="61">
        <v>2.4906601905822754</v>
      </c>
    </row>
    <row r="1612" spans="1:5" ht="45" x14ac:dyDescent="0.25">
      <c r="A1612" s="5" t="s">
        <v>3104</v>
      </c>
      <c r="B1612" s="15" t="s">
        <v>3105</v>
      </c>
      <c r="C1612" s="20" t="s">
        <v>38</v>
      </c>
      <c r="D1612" s="57">
        <v>0.18419748544692993</v>
      </c>
      <c r="E1612" s="68">
        <v>0.18419748544692993</v>
      </c>
    </row>
    <row r="1613" spans="1:5" ht="30" x14ac:dyDescent="0.25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 x14ac:dyDescent="0.25">
      <c r="A1614" s="5" t="s">
        <v>3108</v>
      </c>
      <c r="B1614" s="15" t="s">
        <v>3109</v>
      </c>
      <c r="C1614" s="20" t="s">
        <v>212</v>
      </c>
      <c r="D1614" s="56">
        <v>526.25921630859375</v>
      </c>
      <c r="E1614" s="67">
        <v>526.25921630859375</v>
      </c>
    </row>
    <row r="1615" spans="1:5" ht="45" x14ac:dyDescent="0.25">
      <c r="A1615" s="5" t="s">
        <v>3110</v>
      </c>
      <c r="B1615" s="15" t="s">
        <v>3111</v>
      </c>
      <c r="C1615" s="20" t="s">
        <v>38</v>
      </c>
      <c r="D1615" s="56">
        <v>102.77251434326172</v>
      </c>
      <c r="E1615" s="67">
        <v>102.77251434326172</v>
      </c>
    </row>
    <row r="1616" spans="1:5" ht="45" x14ac:dyDescent="0.25">
      <c r="A1616" s="5" t="s">
        <v>3112</v>
      </c>
      <c r="B1616" s="15" t="s">
        <v>3113</v>
      </c>
      <c r="C1616" s="20" t="s">
        <v>500</v>
      </c>
      <c r="D1616" s="52">
        <v>3345.512939453125</v>
      </c>
      <c r="E1616" s="63">
        <v>3345.512939453125</v>
      </c>
    </row>
    <row r="1617" spans="1:5" ht="45" x14ac:dyDescent="0.25">
      <c r="A1617" s="5" t="s">
        <v>3114</v>
      </c>
      <c r="B1617" s="15" t="s">
        <v>3115</v>
      </c>
      <c r="C1617" s="20" t="s">
        <v>30</v>
      </c>
      <c r="D1617" s="56">
        <v>490.00177001953125</v>
      </c>
      <c r="E1617" s="67">
        <v>490.00177001953125</v>
      </c>
    </row>
    <row r="1618" spans="1:5" ht="45" x14ac:dyDescent="0.25">
      <c r="A1618" s="5" t="s">
        <v>3116</v>
      </c>
      <c r="B1618" s="15" t="s">
        <v>3117</v>
      </c>
      <c r="C1618" s="20" t="s">
        <v>212</v>
      </c>
      <c r="D1618" s="56">
        <v>526.25921630859375</v>
      </c>
      <c r="E1618" s="67">
        <v>526.25921630859375</v>
      </c>
    </row>
    <row r="1619" spans="1:5" ht="45" x14ac:dyDescent="0.25">
      <c r="A1619" s="5" t="s">
        <v>3118</v>
      </c>
      <c r="B1619" s="15" t="s">
        <v>3119</v>
      </c>
      <c r="C1619" s="20" t="s">
        <v>38</v>
      </c>
      <c r="D1619" s="56">
        <v>101.75496673583984</v>
      </c>
      <c r="E1619" s="67">
        <v>101.75496673583984</v>
      </c>
    </row>
    <row r="1620" spans="1:5" ht="45" x14ac:dyDescent="0.25">
      <c r="A1620" s="5" t="s">
        <v>3120</v>
      </c>
      <c r="B1620" s="15" t="s">
        <v>3121</v>
      </c>
      <c r="C1620" s="20" t="s">
        <v>30</v>
      </c>
      <c r="D1620" s="56">
        <v>517</v>
      </c>
      <c r="E1620" s="67">
        <v>517</v>
      </c>
    </row>
    <row r="1621" spans="1:5" ht="45" x14ac:dyDescent="0.25">
      <c r="A1621" s="5" t="s">
        <v>3122</v>
      </c>
      <c r="B1621" s="15" t="s">
        <v>3123</v>
      </c>
      <c r="C1621" s="20" t="s">
        <v>500</v>
      </c>
      <c r="D1621" s="52">
        <v>3416.658203125</v>
      </c>
      <c r="E1621" s="63">
        <v>3416.658203125</v>
      </c>
    </row>
    <row r="1622" spans="1:5" ht="30" x14ac:dyDescent="0.25">
      <c r="A1622" s="5" t="s">
        <v>3124</v>
      </c>
      <c r="B1622" s="15" t="s">
        <v>3125</v>
      </c>
      <c r="C1622" s="20" t="s">
        <v>212</v>
      </c>
      <c r="D1622" s="56">
        <v>840.29754638671875</v>
      </c>
      <c r="E1622" s="67">
        <v>840.29730224609375</v>
      </c>
    </row>
    <row r="1623" spans="1:5" ht="30" x14ac:dyDescent="0.25">
      <c r="A1623" s="5" t="s">
        <v>3126</v>
      </c>
      <c r="B1623" s="15" t="s">
        <v>3127</v>
      </c>
      <c r="C1623" s="20" t="s">
        <v>212</v>
      </c>
      <c r="D1623" s="50">
        <v>4.1167612075805664</v>
      </c>
      <c r="E1623" s="61">
        <v>4.1167612075805664</v>
      </c>
    </row>
    <row r="1624" spans="1:5" ht="45" x14ac:dyDescent="0.25">
      <c r="A1624" s="5" t="s">
        <v>3128</v>
      </c>
      <c r="B1624" s="15" t="s">
        <v>3129</v>
      </c>
      <c r="C1624" s="20" t="s">
        <v>30</v>
      </c>
      <c r="D1624" s="53">
        <v>1064.489013671875</v>
      </c>
      <c r="E1624" s="64">
        <v>1064.489013671875</v>
      </c>
    </row>
    <row r="1625" spans="1:5" ht="45" x14ac:dyDescent="0.25">
      <c r="A1625" s="5" t="s">
        <v>3130</v>
      </c>
      <c r="B1625" s="15" t="s">
        <v>3131</v>
      </c>
      <c r="C1625" s="20" t="s">
        <v>30</v>
      </c>
      <c r="D1625" s="53">
        <v>1030.8572998046875</v>
      </c>
      <c r="E1625" s="64">
        <v>1030.8572998046875</v>
      </c>
    </row>
    <row r="1626" spans="1:5" ht="45" x14ac:dyDescent="0.25">
      <c r="A1626" s="5" t="s">
        <v>3132</v>
      </c>
      <c r="B1626" s="15" t="s">
        <v>3133</v>
      </c>
      <c r="C1626" s="20" t="s">
        <v>120</v>
      </c>
      <c r="D1626" s="52">
        <v>10400.3837890625</v>
      </c>
      <c r="E1626" s="63">
        <v>10400.3837890625</v>
      </c>
    </row>
    <row r="1627" spans="1:5" ht="30" x14ac:dyDescent="0.25">
      <c r="A1627" s="5" t="s">
        <v>3134</v>
      </c>
      <c r="B1627" s="15" t="s">
        <v>3135</v>
      </c>
      <c r="C1627" s="20" t="s">
        <v>120</v>
      </c>
      <c r="D1627" s="51">
        <v>78.002883911132813</v>
      </c>
      <c r="E1627" s="62">
        <v>78.002883911132813</v>
      </c>
    </row>
    <row r="1628" spans="1:5" ht="45" x14ac:dyDescent="0.25">
      <c r="A1628" s="5" t="s">
        <v>3136</v>
      </c>
      <c r="B1628" s="15" t="s">
        <v>3137</v>
      </c>
      <c r="C1628" s="20" t="s">
        <v>120</v>
      </c>
      <c r="D1628" s="54">
        <v>0</v>
      </c>
      <c r="E1628" s="65">
        <v>0</v>
      </c>
    </row>
    <row r="1629" spans="1:5" ht="45" x14ac:dyDescent="0.25">
      <c r="A1629" s="5" t="s">
        <v>3138</v>
      </c>
      <c r="B1629" s="15" t="s">
        <v>3139</v>
      </c>
      <c r="C1629" s="20" t="s">
        <v>61</v>
      </c>
      <c r="D1629" s="50">
        <v>2.4906601905822754</v>
      </c>
      <c r="E1629" s="61">
        <v>2.4906601905822754</v>
      </c>
    </row>
    <row r="1630" spans="1:5" ht="45" x14ac:dyDescent="0.25">
      <c r="A1630" s="5" t="s">
        <v>3140</v>
      </c>
      <c r="B1630" s="15" t="s">
        <v>3141</v>
      </c>
      <c r="C1630" s="20" t="s">
        <v>38</v>
      </c>
      <c r="D1630" s="50">
        <v>1.017549991607666</v>
      </c>
      <c r="E1630" s="61">
        <v>1.017549991607666</v>
      </c>
    </row>
    <row r="1631" spans="1:5" ht="30" x14ac:dyDescent="0.25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 x14ac:dyDescent="0.25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 x14ac:dyDescent="0.25">
      <c r="A1633" s="5" t="s">
        <v>3148</v>
      </c>
      <c r="B1633" s="15" t="s">
        <v>3149</v>
      </c>
      <c r="C1633" s="20" t="s">
        <v>38</v>
      </c>
      <c r="D1633" s="54">
        <v>0</v>
      </c>
      <c r="E1633" s="65">
        <v>0</v>
      </c>
    </row>
    <row r="1634" spans="1:5" ht="30" x14ac:dyDescent="0.25">
      <c r="A1634" s="5" t="s">
        <v>3150</v>
      </c>
      <c r="B1634" s="15" t="s">
        <v>3151</v>
      </c>
      <c r="C1634" s="20" t="s">
        <v>38</v>
      </c>
      <c r="D1634" s="50">
        <v>1.219464898109436</v>
      </c>
      <c r="E1634" s="61">
        <v>1.219464898109436</v>
      </c>
    </row>
    <row r="1635" spans="1:5" ht="30" x14ac:dyDescent="0.25">
      <c r="A1635" s="5" t="s">
        <v>3152</v>
      </c>
      <c r="B1635" s="15" t="s">
        <v>3153</v>
      </c>
      <c r="C1635" s="20" t="s">
        <v>38</v>
      </c>
      <c r="D1635" s="51">
        <v>18.419765472412109</v>
      </c>
      <c r="E1635" s="62">
        <v>18.419765472412109</v>
      </c>
    </row>
    <row r="1636" spans="1:5" ht="30" x14ac:dyDescent="0.25">
      <c r="A1636" s="5" t="s">
        <v>3154</v>
      </c>
      <c r="B1636" s="15" t="s">
        <v>3155</v>
      </c>
      <c r="C1636" s="20" t="s">
        <v>30</v>
      </c>
      <c r="D1636" s="56">
        <v>534.09759521484375</v>
      </c>
      <c r="E1636" s="67">
        <v>534.09759521484375</v>
      </c>
    </row>
    <row r="1637" spans="1:5" ht="30" x14ac:dyDescent="0.25">
      <c r="A1637" s="5" t="s">
        <v>3156</v>
      </c>
      <c r="B1637" s="15" t="s">
        <v>3157</v>
      </c>
      <c r="C1637" s="20" t="s">
        <v>500</v>
      </c>
      <c r="D1637" s="52">
        <v>3545.083740234375</v>
      </c>
      <c r="E1637" s="63">
        <v>3545.083740234375</v>
      </c>
    </row>
    <row r="1638" spans="1:5" ht="30" x14ac:dyDescent="0.25">
      <c r="A1638" s="5" t="s">
        <v>3158</v>
      </c>
      <c r="B1638" s="15" t="s">
        <v>3159</v>
      </c>
      <c r="C1638" s="20" t="s">
        <v>212</v>
      </c>
      <c r="D1638" s="56">
        <v>463.05880737304687</v>
      </c>
      <c r="E1638" s="67">
        <v>463.05880737304687</v>
      </c>
    </row>
    <row r="1639" spans="1:5" ht="30" x14ac:dyDescent="0.25">
      <c r="A1639" s="5" t="s">
        <v>3160</v>
      </c>
      <c r="B1639" s="15" t="s">
        <v>3161</v>
      </c>
      <c r="C1639" s="20" t="s">
        <v>38</v>
      </c>
      <c r="D1639" s="51">
        <v>17.200300216674805</v>
      </c>
      <c r="E1639" s="62">
        <v>17.200300216674805</v>
      </c>
    </row>
    <row r="1640" spans="1:5" ht="30" x14ac:dyDescent="0.25">
      <c r="A1640" s="5" t="s">
        <v>3162</v>
      </c>
      <c r="B1640" s="15" t="s">
        <v>3163</v>
      </c>
      <c r="C1640" s="20" t="s">
        <v>30</v>
      </c>
      <c r="D1640" s="56">
        <v>533.560302734375</v>
      </c>
      <c r="E1640" s="67">
        <v>533.560302734375</v>
      </c>
    </row>
    <row r="1641" spans="1:5" ht="30" x14ac:dyDescent="0.25">
      <c r="A1641" s="5" t="s">
        <v>3164</v>
      </c>
      <c r="B1641" s="15" t="s">
        <v>3165</v>
      </c>
      <c r="C1641" s="20" t="s">
        <v>500</v>
      </c>
      <c r="D1641" s="52">
        <v>3545.083740234375</v>
      </c>
      <c r="E1641" s="63">
        <v>3545.083740234375</v>
      </c>
    </row>
    <row r="1642" spans="1:5" x14ac:dyDescent="0.2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 x14ac:dyDescent="0.2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 x14ac:dyDescent="0.25">
      <c r="A1644" s="5" t="s">
        <v>3171</v>
      </c>
      <c r="B1644" s="15" t="s">
        <v>3172</v>
      </c>
      <c r="C1644" s="20" t="s">
        <v>38</v>
      </c>
      <c r="D1644" s="54">
        <v>0</v>
      </c>
      <c r="E1644" s="65">
        <v>0</v>
      </c>
    </row>
    <row r="1645" spans="1:5" x14ac:dyDescent="0.25">
      <c r="A1645" s="5" t="s">
        <v>3173</v>
      </c>
      <c r="B1645" s="15" t="s">
        <v>3174</v>
      </c>
      <c r="C1645" s="20" t="s">
        <v>38</v>
      </c>
      <c r="D1645" s="54">
        <v>0</v>
      </c>
      <c r="E1645" s="65">
        <v>0</v>
      </c>
    </row>
    <row r="1646" spans="1:5" x14ac:dyDescent="0.25">
      <c r="A1646" s="5" t="s">
        <v>3175</v>
      </c>
      <c r="B1646" s="15" t="s">
        <v>3176</v>
      </c>
      <c r="C1646" s="20" t="s">
        <v>38</v>
      </c>
      <c r="D1646" s="51">
        <v>18.790002822875977</v>
      </c>
      <c r="E1646" s="62">
        <v>18.790002822875977</v>
      </c>
    </row>
    <row r="1647" spans="1:5" x14ac:dyDescent="0.25">
      <c r="A1647" s="5" t="s">
        <v>3177</v>
      </c>
      <c r="B1647" s="15" t="s">
        <v>3178</v>
      </c>
      <c r="C1647" s="20" t="s">
        <v>30</v>
      </c>
      <c r="D1647" s="56">
        <v>502.59463500976563</v>
      </c>
      <c r="E1647" s="67">
        <v>502.59463500976563</v>
      </c>
    </row>
    <row r="1648" spans="1:5" x14ac:dyDescent="0.25">
      <c r="A1648" s="5" t="s">
        <v>3179</v>
      </c>
      <c r="B1648" s="15" t="s">
        <v>3180</v>
      </c>
      <c r="C1648" s="20" t="s">
        <v>500</v>
      </c>
      <c r="D1648" s="52">
        <v>3475.143798828125</v>
      </c>
      <c r="E1648" s="63">
        <v>3475.143798828125</v>
      </c>
    </row>
    <row r="1649" spans="1:5" x14ac:dyDescent="0.25">
      <c r="A1649" s="5" t="s">
        <v>3181</v>
      </c>
      <c r="B1649" s="15" t="s">
        <v>3182</v>
      </c>
      <c r="C1649" s="20" t="s">
        <v>212</v>
      </c>
      <c r="D1649" s="58">
        <v>2.9418970370898023E-7</v>
      </c>
      <c r="E1649" s="69">
        <v>2.9418970370898023E-7</v>
      </c>
    </row>
    <row r="1650" spans="1:5" x14ac:dyDescent="0.25">
      <c r="A1650" s="5" t="s">
        <v>3183</v>
      </c>
      <c r="B1650" s="15" t="s">
        <v>3184</v>
      </c>
      <c r="C1650" s="20" t="s">
        <v>38</v>
      </c>
      <c r="D1650" s="51">
        <v>18.790002822875977</v>
      </c>
      <c r="E1650" s="62">
        <v>18.790002822875977</v>
      </c>
    </row>
    <row r="1651" spans="1:5" x14ac:dyDescent="0.25">
      <c r="A1651" s="5" t="s">
        <v>3185</v>
      </c>
      <c r="B1651" s="15" t="s">
        <v>3186</v>
      </c>
      <c r="C1651" s="20" t="s">
        <v>30</v>
      </c>
      <c r="D1651" s="56">
        <v>502.59463500976563</v>
      </c>
      <c r="E1651" s="67">
        <v>502.59463500976563</v>
      </c>
    </row>
    <row r="1652" spans="1:5" x14ac:dyDescent="0.25">
      <c r="A1652" s="5" t="s">
        <v>3187</v>
      </c>
      <c r="B1652" s="15" t="s">
        <v>3188</v>
      </c>
      <c r="C1652" s="20" t="s">
        <v>500</v>
      </c>
      <c r="D1652" s="52">
        <v>3475.143798828125</v>
      </c>
      <c r="E1652" s="63">
        <v>3475.143798828125</v>
      </c>
    </row>
    <row r="1653" spans="1:5" x14ac:dyDescent="0.2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 x14ac:dyDescent="0.2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 x14ac:dyDescent="0.25">
      <c r="A1655" s="5" t="s">
        <v>3193</v>
      </c>
      <c r="B1655" s="15" t="s">
        <v>3194</v>
      </c>
      <c r="C1655" s="20" t="s">
        <v>38</v>
      </c>
      <c r="D1655" s="54">
        <v>0</v>
      </c>
      <c r="E1655" s="65">
        <v>0</v>
      </c>
    </row>
    <row r="1656" spans="1:5" x14ac:dyDescent="0.25">
      <c r="A1656" s="5" t="s">
        <v>3195</v>
      </c>
      <c r="B1656" s="15" t="s">
        <v>3196</v>
      </c>
      <c r="C1656" s="20" t="s">
        <v>38</v>
      </c>
      <c r="D1656" s="54">
        <v>0</v>
      </c>
      <c r="E1656" s="65">
        <v>0</v>
      </c>
    </row>
    <row r="1657" spans="1:5" x14ac:dyDescent="0.25">
      <c r="A1657" s="5" t="s">
        <v>3197</v>
      </c>
      <c r="B1657" s="15" t="s">
        <v>3198</v>
      </c>
      <c r="C1657" s="20" t="s">
        <v>38</v>
      </c>
      <c r="D1657" s="51">
        <v>17.030000686645508</v>
      </c>
      <c r="E1657" s="62">
        <v>17.030000686645508</v>
      </c>
    </row>
    <row r="1658" spans="1:5" x14ac:dyDescent="0.25">
      <c r="A1658" s="5" t="s">
        <v>3199</v>
      </c>
      <c r="B1658" s="15" t="s">
        <v>3200</v>
      </c>
      <c r="C1658" s="20" t="s">
        <v>30</v>
      </c>
      <c r="D1658" s="56">
        <v>501.72427368164062</v>
      </c>
      <c r="E1658" s="67">
        <v>501.72427368164062</v>
      </c>
    </row>
    <row r="1659" spans="1:5" x14ac:dyDescent="0.25">
      <c r="A1659" s="5" t="s">
        <v>3201</v>
      </c>
      <c r="B1659" s="15" t="s">
        <v>3202</v>
      </c>
      <c r="C1659" s="20" t="s">
        <v>500</v>
      </c>
      <c r="D1659" s="52">
        <v>3475.143798828125</v>
      </c>
      <c r="E1659" s="63">
        <v>3475.143798828125</v>
      </c>
    </row>
    <row r="1660" spans="1:5" x14ac:dyDescent="0.25">
      <c r="A1660" s="5" t="s">
        <v>3203</v>
      </c>
      <c r="B1660" s="15" t="s">
        <v>3204</v>
      </c>
      <c r="C1660" s="20" t="s">
        <v>212</v>
      </c>
      <c r="D1660" s="58">
        <v>2.9418970370898023E-7</v>
      </c>
      <c r="E1660" s="69">
        <v>2.9418970370898023E-7</v>
      </c>
    </row>
    <row r="1661" spans="1:5" x14ac:dyDescent="0.25">
      <c r="A1661" s="5" t="s">
        <v>3205</v>
      </c>
      <c r="B1661" s="15" t="s">
        <v>3206</v>
      </c>
      <c r="C1661" s="20" t="s">
        <v>38</v>
      </c>
      <c r="D1661" s="51">
        <v>17.030000686645508</v>
      </c>
      <c r="E1661" s="62">
        <v>17.030000686645508</v>
      </c>
    </row>
    <row r="1662" spans="1:5" x14ac:dyDescent="0.25">
      <c r="A1662" s="5" t="s">
        <v>3207</v>
      </c>
      <c r="B1662" s="15" t="s">
        <v>3208</v>
      </c>
      <c r="C1662" s="20" t="s">
        <v>30</v>
      </c>
      <c r="D1662" s="56">
        <v>501.72427368164062</v>
      </c>
      <c r="E1662" s="67">
        <v>501.72427368164062</v>
      </c>
    </row>
    <row r="1663" spans="1:5" x14ac:dyDescent="0.25">
      <c r="A1663" s="5" t="s">
        <v>3209</v>
      </c>
      <c r="B1663" s="15" t="s">
        <v>3210</v>
      </c>
      <c r="C1663" s="20" t="s">
        <v>500</v>
      </c>
      <c r="D1663" s="52">
        <v>3475.143798828125</v>
      </c>
      <c r="E1663" s="63">
        <v>3475.143798828125</v>
      </c>
    </row>
    <row r="1664" spans="1:5" x14ac:dyDescent="0.25">
      <c r="A1664" s="5" t="s">
        <v>3211</v>
      </c>
      <c r="B1664" s="15" t="s">
        <v>964</v>
      </c>
      <c r="C1664" s="20" t="s">
        <v>38</v>
      </c>
      <c r="D1664" s="50">
        <v>3.5</v>
      </c>
      <c r="E1664" s="61">
        <v>3.5</v>
      </c>
    </row>
    <row r="1665" spans="1:5" x14ac:dyDescent="0.25">
      <c r="A1665" s="5" t="s">
        <v>3212</v>
      </c>
      <c r="B1665" s="15" t="s">
        <v>3213</v>
      </c>
      <c r="C1665" s="20" t="s">
        <v>30</v>
      </c>
      <c r="D1665" s="51">
        <v>37.3673095703125</v>
      </c>
      <c r="E1665" s="62">
        <v>37.3673095703125</v>
      </c>
    </row>
    <row r="1666" spans="1:5" x14ac:dyDescent="0.25">
      <c r="A1666" s="5" t="s">
        <v>3214</v>
      </c>
      <c r="B1666" s="15" t="s">
        <v>3215</v>
      </c>
      <c r="C1666" s="20" t="s">
        <v>500</v>
      </c>
      <c r="D1666" s="56">
        <v>156.77389526367188</v>
      </c>
      <c r="E1666" s="67">
        <v>156.77389526367188</v>
      </c>
    </row>
    <row r="1667" spans="1:5" x14ac:dyDescent="0.25">
      <c r="A1667" s="5" t="s">
        <v>3216</v>
      </c>
      <c r="B1667" s="15" t="s">
        <v>3217</v>
      </c>
      <c r="C1667" s="20" t="s">
        <v>212</v>
      </c>
      <c r="D1667" s="52">
        <v>20819.091796875</v>
      </c>
      <c r="E1667" s="63">
        <v>20819.09375</v>
      </c>
    </row>
    <row r="1668" spans="1:5" x14ac:dyDescent="0.25">
      <c r="A1668" s="5" t="s">
        <v>3218</v>
      </c>
      <c r="B1668" s="15" t="s">
        <v>970</v>
      </c>
      <c r="C1668" s="20" t="s">
        <v>38</v>
      </c>
      <c r="D1668" s="50">
        <v>1.0135135650634766</v>
      </c>
      <c r="E1668" s="61">
        <v>1.0135135650634766</v>
      </c>
    </row>
    <row r="1669" spans="1:5" x14ac:dyDescent="0.25">
      <c r="A1669" s="5" t="s">
        <v>3219</v>
      </c>
      <c r="B1669" s="15" t="s">
        <v>972</v>
      </c>
      <c r="C1669" s="20" t="s">
        <v>30</v>
      </c>
      <c r="D1669" s="51">
        <v>27.322345733642578</v>
      </c>
      <c r="E1669" s="62">
        <v>27.322345733642578</v>
      </c>
    </row>
    <row r="1670" spans="1:5" x14ac:dyDescent="0.25">
      <c r="A1670" s="5" t="s">
        <v>3220</v>
      </c>
      <c r="B1670" s="15" t="s">
        <v>3221</v>
      </c>
      <c r="C1670" s="20" t="s">
        <v>500</v>
      </c>
      <c r="D1670" s="56">
        <v>114.54660034179687</v>
      </c>
      <c r="E1670" s="67">
        <v>114.54660034179687</v>
      </c>
    </row>
    <row r="1671" spans="1:5" x14ac:dyDescent="0.25">
      <c r="A1671" s="5" t="s">
        <v>3222</v>
      </c>
      <c r="B1671" s="15" t="s">
        <v>976</v>
      </c>
      <c r="C1671" s="20" t="s">
        <v>212</v>
      </c>
      <c r="D1671" s="52">
        <v>20819.091796875</v>
      </c>
      <c r="E1671" s="63">
        <v>20819.09375</v>
      </c>
    </row>
    <row r="1672" spans="1:5" x14ac:dyDescent="0.2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 x14ac:dyDescent="0.25">
      <c r="A1673" s="5" t="s">
        <v>3225</v>
      </c>
      <c r="B1673" s="15" t="s">
        <v>982</v>
      </c>
      <c r="C1673" s="20" t="s">
        <v>38</v>
      </c>
      <c r="D1673" s="57">
        <v>8.2500003278255463E-2</v>
      </c>
      <c r="E1673" s="68">
        <v>8.2500003278255463E-2</v>
      </c>
    </row>
    <row r="1674" spans="1:5" ht="30" x14ac:dyDescent="0.25">
      <c r="A1674" s="5" t="s">
        <v>3226</v>
      </c>
      <c r="B1674" s="15" t="s">
        <v>3227</v>
      </c>
      <c r="C1674" s="20" t="s">
        <v>30</v>
      </c>
      <c r="D1674" s="51">
        <v>42.094825744628906</v>
      </c>
      <c r="E1674" s="62">
        <v>42.094825744628906</v>
      </c>
    </row>
    <row r="1675" spans="1:5" ht="30" x14ac:dyDescent="0.25">
      <c r="A1675" s="5" t="s">
        <v>3228</v>
      </c>
      <c r="B1675" s="15" t="s">
        <v>3229</v>
      </c>
      <c r="C1675" s="20" t="s">
        <v>120</v>
      </c>
      <c r="D1675" s="52">
        <v>242016.84375</v>
      </c>
      <c r="E1675" s="63">
        <v>242016.84375</v>
      </c>
    </row>
    <row r="1676" spans="1:5" ht="30" x14ac:dyDescent="0.25">
      <c r="A1676" s="5" t="s">
        <v>3230</v>
      </c>
      <c r="B1676" s="15" t="s">
        <v>3231</v>
      </c>
      <c r="C1676" s="20" t="s">
        <v>38</v>
      </c>
      <c r="D1676" s="57">
        <v>0.34473249316215515</v>
      </c>
      <c r="E1676" s="68">
        <v>0.34473249316215515</v>
      </c>
    </row>
    <row r="1677" spans="1:5" x14ac:dyDescent="0.2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 x14ac:dyDescent="0.25">
      <c r="A1678" s="5" t="s">
        <v>3234</v>
      </c>
      <c r="B1678" s="15" t="s">
        <v>3235</v>
      </c>
      <c r="C1678" s="20" t="s">
        <v>120</v>
      </c>
      <c r="D1678" s="52">
        <v>188065.96875</v>
      </c>
      <c r="E1678" s="63">
        <v>188065.96875</v>
      </c>
    </row>
    <row r="1679" spans="1:5" x14ac:dyDescent="0.25">
      <c r="A1679" s="5" t="s">
        <v>3236</v>
      </c>
      <c r="B1679" s="15" t="s">
        <v>3237</v>
      </c>
      <c r="C1679" s="20" t="s">
        <v>33</v>
      </c>
      <c r="D1679" s="51">
        <v>98.732101440429687</v>
      </c>
      <c r="E1679" s="62">
        <v>98.732101440429687</v>
      </c>
    </row>
    <row r="1680" spans="1:5" ht="30" x14ac:dyDescent="0.25">
      <c r="A1680" s="5" t="s">
        <v>1005</v>
      </c>
      <c r="B1680" s="15" t="s">
        <v>3238</v>
      </c>
      <c r="C1680" s="20"/>
      <c r="D1680" s="50">
        <v>1.0499999523162842</v>
      </c>
      <c r="E1680" s="61">
        <v>1.0499999523162842</v>
      </c>
    </row>
    <row r="1681" spans="1:5" x14ac:dyDescent="0.25">
      <c r="A1681" s="5" t="s">
        <v>3239</v>
      </c>
      <c r="B1681" s="15" t="s">
        <v>3240</v>
      </c>
      <c r="C1681" s="20"/>
      <c r="D1681" s="50">
        <v>1</v>
      </c>
      <c r="E1681" s="61">
        <v>1</v>
      </c>
    </row>
    <row r="1682" spans="1:5" x14ac:dyDescent="0.25">
      <c r="A1682" s="5" t="s">
        <v>3241</v>
      </c>
      <c r="B1682" s="15" t="s">
        <v>3242</v>
      </c>
      <c r="C1682" s="20" t="s">
        <v>120</v>
      </c>
      <c r="D1682" s="52">
        <v>179110.453125</v>
      </c>
      <c r="E1682" s="63">
        <v>179110.453125</v>
      </c>
    </row>
    <row r="1683" spans="1:5" x14ac:dyDescent="0.25">
      <c r="A1683" s="5" t="s">
        <v>3243</v>
      </c>
      <c r="B1683" s="15" t="s">
        <v>3244</v>
      </c>
      <c r="C1683" s="20" t="s">
        <v>120</v>
      </c>
      <c r="D1683" s="52">
        <v>181442.75</v>
      </c>
      <c r="E1683" s="63">
        <v>181442.75</v>
      </c>
    </row>
    <row r="1684" spans="1:5" x14ac:dyDescent="0.25">
      <c r="A1684" s="5" t="s">
        <v>3245</v>
      </c>
      <c r="B1684" s="15" t="s">
        <v>3246</v>
      </c>
      <c r="C1684" s="20" t="s">
        <v>33</v>
      </c>
      <c r="D1684" s="51">
        <v>98.714584350585938</v>
      </c>
      <c r="E1684" s="62">
        <v>98.714584350585938</v>
      </c>
    </row>
    <row r="1685" spans="1:5" x14ac:dyDescent="0.25">
      <c r="A1685" s="5" t="s">
        <v>3247</v>
      </c>
      <c r="B1685" s="15" t="s">
        <v>3248</v>
      </c>
      <c r="C1685" s="20" t="s">
        <v>120</v>
      </c>
      <c r="D1685" s="53">
        <v>2332.302490234375</v>
      </c>
      <c r="E1685" s="64">
        <v>2332.302490234375</v>
      </c>
    </row>
    <row r="1686" spans="1:5" x14ac:dyDescent="0.25">
      <c r="A1686" s="5" t="s">
        <v>3249</v>
      </c>
      <c r="B1686" s="15" t="s">
        <v>3250</v>
      </c>
      <c r="C1686" s="20" t="s">
        <v>120</v>
      </c>
      <c r="D1686" s="53">
        <v>2046.164306640625</v>
      </c>
      <c r="E1686" s="64">
        <v>2046.164306640625</v>
      </c>
    </row>
    <row r="1687" spans="1:5" x14ac:dyDescent="0.25">
      <c r="A1687" s="5" t="s">
        <v>3251</v>
      </c>
      <c r="B1687" s="15" t="s">
        <v>3252</v>
      </c>
      <c r="C1687" s="20" t="s">
        <v>120</v>
      </c>
      <c r="D1687" s="56">
        <v>286.13818359375</v>
      </c>
      <c r="E1687" s="67">
        <v>286.13818359375</v>
      </c>
    </row>
    <row r="1688" spans="1:5" x14ac:dyDescent="0.25">
      <c r="A1688" s="5" t="s">
        <v>3253</v>
      </c>
      <c r="B1688" s="15" t="s">
        <v>3254</v>
      </c>
      <c r="C1688" s="20" t="s">
        <v>120</v>
      </c>
      <c r="D1688" s="52">
        <v>179110.453125</v>
      </c>
      <c r="E1688" s="63">
        <v>179110.453125</v>
      </c>
    </row>
    <row r="1689" spans="1:5" ht="30" x14ac:dyDescent="0.25">
      <c r="A1689" s="5" t="s">
        <v>3255</v>
      </c>
      <c r="B1689" s="15" t="s">
        <v>3256</v>
      </c>
      <c r="C1689" s="20" t="s">
        <v>33</v>
      </c>
      <c r="D1689" s="51">
        <v>98.714584350585938</v>
      </c>
      <c r="E1689" s="62">
        <v>98.714584350585938</v>
      </c>
    </row>
    <row r="1690" spans="1:5" ht="30" x14ac:dyDescent="0.25">
      <c r="A1690" s="5" t="s">
        <v>3257</v>
      </c>
      <c r="B1690" s="15" t="s">
        <v>3258</v>
      </c>
      <c r="C1690" s="20" t="s">
        <v>120</v>
      </c>
      <c r="D1690" s="56">
        <v>282.09896850585937</v>
      </c>
      <c r="E1690" s="67">
        <v>282.09896850585937</v>
      </c>
    </row>
    <row r="1691" spans="1:5" x14ac:dyDescent="0.25">
      <c r="A1691" s="5" t="s">
        <v>3259</v>
      </c>
      <c r="B1691" s="15" t="s">
        <v>3260</v>
      </c>
      <c r="C1691" s="20" t="s">
        <v>120</v>
      </c>
      <c r="D1691" s="51">
        <v>94.032989501953125</v>
      </c>
      <c r="E1691" s="62">
        <v>94.032989501953125</v>
      </c>
    </row>
    <row r="1692" spans="1:5" x14ac:dyDescent="0.25">
      <c r="A1692" s="5" t="s">
        <v>3261</v>
      </c>
      <c r="B1692" s="15" t="s">
        <v>3262</v>
      </c>
      <c r="C1692" s="20" t="s">
        <v>3263</v>
      </c>
      <c r="D1692" s="56">
        <v>208.96220397949219</v>
      </c>
      <c r="E1692" s="67">
        <v>208.96220397949219</v>
      </c>
    </row>
    <row r="1693" spans="1:5" ht="30" x14ac:dyDescent="0.25">
      <c r="A1693" s="5" t="s">
        <v>3264</v>
      </c>
      <c r="B1693" s="15" t="s">
        <v>3265</v>
      </c>
      <c r="C1693" s="20"/>
      <c r="D1693" s="57">
        <v>0.89999997615814209</v>
      </c>
      <c r="E1693" s="68">
        <v>0.89999997615814209</v>
      </c>
    </row>
    <row r="1694" spans="1:5" ht="30" x14ac:dyDescent="0.25">
      <c r="A1694" s="5" t="s">
        <v>3266</v>
      </c>
      <c r="B1694" s="15" t="s">
        <v>3267</v>
      </c>
      <c r="C1694" s="20" t="s">
        <v>33</v>
      </c>
      <c r="D1694" s="51">
        <v>98.732101440429687</v>
      </c>
      <c r="E1694" s="62">
        <v>98.732101440429687</v>
      </c>
    </row>
    <row r="1695" spans="1:5" ht="30" x14ac:dyDescent="0.25">
      <c r="A1695" s="5" t="s">
        <v>3268</v>
      </c>
      <c r="B1695" s="15" t="s">
        <v>3269</v>
      </c>
      <c r="C1695" s="20" t="s">
        <v>38</v>
      </c>
      <c r="D1695" s="56">
        <v>104.73749542236328</v>
      </c>
      <c r="E1695" s="67">
        <v>104.73749542236328</v>
      </c>
    </row>
    <row r="1696" spans="1:5" ht="30" x14ac:dyDescent="0.25">
      <c r="A1696" s="5" t="s">
        <v>3270</v>
      </c>
      <c r="B1696" s="15" t="s">
        <v>3271</v>
      </c>
      <c r="C1696" s="20" t="s">
        <v>30</v>
      </c>
      <c r="D1696" s="56">
        <v>539.211669921875</v>
      </c>
      <c r="E1696" s="67">
        <v>539.211669921875</v>
      </c>
    </row>
    <row r="1697" spans="1:5" ht="30" x14ac:dyDescent="0.25">
      <c r="A1697" s="5" t="s">
        <v>3272</v>
      </c>
      <c r="B1697" s="15" t="s">
        <v>3273</v>
      </c>
      <c r="C1697" s="20" t="s">
        <v>212</v>
      </c>
      <c r="D1697" s="56">
        <v>527.2388916015625</v>
      </c>
      <c r="E1697" s="67">
        <v>527.2388916015625</v>
      </c>
    </row>
    <row r="1698" spans="1:5" ht="30" x14ac:dyDescent="0.25">
      <c r="A1698" s="5" t="s">
        <v>3274</v>
      </c>
      <c r="B1698" s="15" t="s">
        <v>3275</v>
      </c>
      <c r="C1698" s="20"/>
      <c r="D1698" s="50">
        <v>1</v>
      </c>
      <c r="E1698" s="61">
        <v>1</v>
      </c>
    </row>
    <row r="1699" spans="1:5" ht="30" x14ac:dyDescent="0.25">
      <c r="A1699" s="5" t="s">
        <v>3276</v>
      </c>
      <c r="B1699" s="15" t="s">
        <v>3277</v>
      </c>
      <c r="C1699" s="20"/>
      <c r="D1699" s="50">
        <v>6</v>
      </c>
      <c r="E1699" s="61">
        <v>6</v>
      </c>
    </row>
    <row r="1700" spans="1:5" ht="30" x14ac:dyDescent="0.25">
      <c r="A1700" s="5" t="s">
        <v>3278</v>
      </c>
      <c r="B1700" s="15" t="s">
        <v>3279</v>
      </c>
      <c r="C1700" s="20"/>
      <c r="D1700" s="54">
        <v>0</v>
      </c>
      <c r="E1700" s="65">
        <v>0</v>
      </c>
    </row>
    <row r="1701" spans="1:5" x14ac:dyDescent="0.2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 x14ac:dyDescent="0.25">
      <c r="A1702" s="5" t="s">
        <v>3282</v>
      </c>
      <c r="B1702" s="15" t="s">
        <v>3283</v>
      </c>
      <c r="C1702" s="20" t="s">
        <v>120</v>
      </c>
      <c r="D1702" s="52">
        <v>188065.96875</v>
      </c>
      <c r="E1702" s="63">
        <v>188065.96875</v>
      </c>
    </row>
    <row r="1703" spans="1:5" ht="30" x14ac:dyDescent="0.25">
      <c r="A1703" s="5" t="s">
        <v>3284</v>
      </c>
      <c r="B1703" s="15" t="s">
        <v>3285</v>
      </c>
      <c r="C1703" s="20" t="s">
        <v>33</v>
      </c>
      <c r="D1703" s="51">
        <v>98.732101440429687</v>
      </c>
      <c r="E1703" s="62">
        <v>98.732101440429687</v>
      </c>
    </row>
    <row r="1704" spans="1:5" ht="30" x14ac:dyDescent="0.25">
      <c r="A1704" s="5" t="s">
        <v>3286</v>
      </c>
      <c r="B1704" s="15" t="s">
        <v>3287</v>
      </c>
      <c r="C1704" s="20"/>
      <c r="D1704" s="50">
        <v>1.0499999523162842</v>
      </c>
      <c r="E1704" s="61">
        <v>1.0499999523162842</v>
      </c>
    </row>
    <row r="1705" spans="1:5" ht="30" x14ac:dyDescent="0.25">
      <c r="A1705" s="5" t="s">
        <v>3288</v>
      </c>
      <c r="B1705" s="15" t="s">
        <v>3289</v>
      </c>
      <c r="C1705" s="20"/>
      <c r="D1705" s="50">
        <v>1</v>
      </c>
      <c r="E1705" s="61">
        <v>1</v>
      </c>
    </row>
    <row r="1706" spans="1:5" x14ac:dyDescent="0.25">
      <c r="A1706" s="5" t="s">
        <v>3290</v>
      </c>
      <c r="B1706" s="15" t="s">
        <v>3291</v>
      </c>
      <c r="C1706" s="20" t="s">
        <v>120</v>
      </c>
      <c r="D1706" s="52">
        <v>179110.453125</v>
      </c>
      <c r="E1706" s="63">
        <v>179110.453125</v>
      </c>
    </row>
    <row r="1707" spans="1:5" x14ac:dyDescent="0.25">
      <c r="A1707" s="5" t="s">
        <v>3292</v>
      </c>
      <c r="B1707" s="15" t="s">
        <v>3293</v>
      </c>
      <c r="C1707" s="20" t="s">
        <v>120</v>
      </c>
      <c r="D1707" s="52">
        <v>181442.75</v>
      </c>
      <c r="E1707" s="63">
        <v>181442.75</v>
      </c>
    </row>
    <row r="1708" spans="1:5" ht="30" x14ac:dyDescent="0.25">
      <c r="A1708" s="5" t="s">
        <v>3294</v>
      </c>
      <c r="B1708" s="15" t="s">
        <v>3295</v>
      </c>
      <c r="C1708" s="20" t="s">
        <v>33</v>
      </c>
      <c r="D1708" s="51">
        <v>98.714584350585938</v>
      </c>
      <c r="E1708" s="62">
        <v>98.714584350585938</v>
      </c>
    </row>
    <row r="1709" spans="1:5" x14ac:dyDescent="0.25">
      <c r="A1709" s="5" t="s">
        <v>3296</v>
      </c>
      <c r="B1709" s="15" t="s">
        <v>3297</v>
      </c>
      <c r="C1709" s="20" t="s">
        <v>120</v>
      </c>
      <c r="D1709" s="53">
        <v>2332.302490234375</v>
      </c>
      <c r="E1709" s="64">
        <v>2332.302490234375</v>
      </c>
    </row>
    <row r="1710" spans="1:5" ht="30" x14ac:dyDescent="0.25">
      <c r="A1710" s="5" t="s">
        <v>3298</v>
      </c>
      <c r="B1710" s="15" t="s">
        <v>3299</v>
      </c>
      <c r="C1710" s="20" t="s">
        <v>120</v>
      </c>
      <c r="D1710" s="53">
        <v>2046.164306640625</v>
      </c>
      <c r="E1710" s="64">
        <v>2046.164306640625</v>
      </c>
    </row>
    <row r="1711" spans="1:5" x14ac:dyDescent="0.25">
      <c r="A1711" s="5" t="s">
        <v>3300</v>
      </c>
      <c r="B1711" s="15" t="s">
        <v>3301</v>
      </c>
      <c r="C1711" s="20" t="s">
        <v>120</v>
      </c>
      <c r="D1711" s="56">
        <v>286.13818359375</v>
      </c>
      <c r="E1711" s="67">
        <v>286.13818359375</v>
      </c>
    </row>
    <row r="1712" spans="1:5" ht="30" x14ac:dyDescent="0.25">
      <c r="A1712" s="5" t="s">
        <v>3302</v>
      </c>
      <c r="B1712" s="15" t="s">
        <v>3303</v>
      </c>
      <c r="C1712" s="20" t="s">
        <v>27</v>
      </c>
      <c r="D1712" s="51">
        <v>20.679737091064453</v>
      </c>
      <c r="E1712" s="62">
        <v>20.679737091064453</v>
      </c>
    </row>
    <row r="1713" spans="1:5" x14ac:dyDescent="0.25">
      <c r="A1713" s="5" t="s">
        <v>3304</v>
      </c>
      <c r="B1713" s="15" t="s">
        <v>3305</v>
      </c>
      <c r="C1713" s="20" t="s">
        <v>27</v>
      </c>
      <c r="D1713" s="50">
        <v>4.743100643157959</v>
      </c>
      <c r="E1713" s="61">
        <v>4.743100643157959</v>
      </c>
    </row>
    <row r="1714" spans="1:5" ht="30" x14ac:dyDescent="0.25">
      <c r="A1714" s="5" t="s">
        <v>3306</v>
      </c>
      <c r="B1714" s="15" t="s">
        <v>3307</v>
      </c>
      <c r="C1714" s="20" t="s">
        <v>2767</v>
      </c>
      <c r="D1714" s="52">
        <v>330791.46875</v>
      </c>
      <c r="E1714" s="63">
        <v>330791.46875</v>
      </c>
    </row>
    <row r="1715" spans="1:5" x14ac:dyDescent="0.25">
      <c r="A1715" s="5" t="s">
        <v>3308</v>
      </c>
      <c r="B1715" s="15" t="s">
        <v>3309</v>
      </c>
      <c r="C1715" s="20" t="s">
        <v>27</v>
      </c>
      <c r="D1715" s="54">
        <v>0</v>
      </c>
      <c r="E1715" s="65">
        <v>0</v>
      </c>
    </row>
    <row r="1716" spans="1:5" x14ac:dyDescent="0.25">
      <c r="A1716" s="5" t="s">
        <v>3310</v>
      </c>
      <c r="B1716" s="15" t="s">
        <v>3311</v>
      </c>
      <c r="C1716" s="20" t="s">
        <v>27</v>
      </c>
      <c r="D1716" s="51">
        <v>11.530442237854004</v>
      </c>
      <c r="E1716" s="62">
        <v>11.530442237854004</v>
      </c>
    </row>
    <row r="1717" spans="1:5" x14ac:dyDescent="0.25">
      <c r="A1717" s="5" t="s">
        <v>3312</v>
      </c>
      <c r="B1717" s="15" t="s">
        <v>3313</v>
      </c>
      <c r="C1717" s="20" t="s">
        <v>27</v>
      </c>
      <c r="D1717" s="50">
        <v>3.7442820072174072</v>
      </c>
      <c r="E1717" s="61">
        <v>3.7442820072174072</v>
      </c>
    </row>
    <row r="1718" spans="1:5" x14ac:dyDescent="0.25">
      <c r="A1718" s="5" t="s">
        <v>3314</v>
      </c>
      <c r="B1718" s="15" t="s">
        <v>3315</v>
      </c>
      <c r="C1718" s="20" t="s">
        <v>2767</v>
      </c>
      <c r="D1718" s="52">
        <v>240671.03125</v>
      </c>
      <c r="E1718" s="63">
        <v>240671.03125</v>
      </c>
    </row>
    <row r="1719" spans="1:5" ht="30" x14ac:dyDescent="0.25">
      <c r="A1719" s="5" t="s">
        <v>3316</v>
      </c>
      <c r="B1719" s="15" t="s">
        <v>3317</v>
      </c>
      <c r="C1719" s="20" t="s">
        <v>27</v>
      </c>
      <c r="D1719" s="51">
        <v>32.210178375244141</v>
      </c>
      <c r="E1719" s="62">
        <v>32.210178375244141</v>
      </c>
    </row>
    <row r="1720" spans="1:5" ht="30" x14ac:dyDescent="0.25">
      <c r="A1720" s="5" t="s">
        <v>3318</v>
      </c>
      <c r="B1720" s="15" t="s">
        <v>3319</v>
      </c>
      <c r="C1720" s="20" t="s">
        <v>27</v>
      </c>
      <c r="D1720" s="50">
        <v>4.743100643157959</v>
      </c>
      <c r="E1720" s="61">
        <v>4.743100643157959</v>
      </c>
    </row>
    <row r="1721" spans="1:5" ht="30" x14ac:dyDescent="0.25">
      <c r="A1721" s="5" t="s">
        <v>3320</v>
      </c>
      <c r="B1721" s="15" t="s">
        <v>3321</v>
      </c>
      <c r="C1721" s="20" t="s">
        <v>2767</v>
      </c>
      <c r="D1721" s="52">
        <v>571462.4375</v>
      </c>
      <c r="E1721" s="63">
        <v>571462.4375</v>
      </c>
    </row>
    <row r="1722" spans="1:5" x14ac:dyDescent="0.25">
      <c r="A1722" s="5" t="s">
        <v>3322</v>
      </c>
      <c r="B1722" s="15" t="s">
        <v>3323</v>
      </c>
      <c r="C1722" s="20" t="s">
        <v>27</v>
      </c>
      <c r="D1722" s="51">
        <v>34.284294128417969</v>
      </c>
      <c r="E1722" s="62">
        <v>34.284294128417969</v>
      </c>
    </row>
    <row r="1723" spans="1:5" x14ac:dyDescent="0.25">
      <c r="A1723" s="5" t="s">
        <v>3324</v>
      </c>
      <c r="B1723" s="15" t="s">
        <v>3325</v>
      </c>
      <c r="C1723" s="20" t="s">
        <v>27</v>
      </c>
      <c r="D1723" s="50">
        <v>5.6917204856872559</v>
      </c>
      <c r="E1723" s="61">
        <v>5.6917204856872559</v>
      </c>
    </row>
    <row r="1724" spans="1:5" ht="30" x14ac:dyDescent="0.25">
      <c r="A1724" s="5" t="s">
        <v>3326</v>
      </c>
      <c r="B1724" s="15" t="s">
        <v>3327</v>
      </c>
      <c r="C1724" s="20" t="s">
        <v>1287</v>
      </c>
      <c r="D1724" s="52">
        <v>41426496</v>
      </c>
      <c r="E1724" s="63">
        <v>41426496</v>
      </c>
    </row>
    <row r="1725" spans="1:5" ht="30" x14ac:dyDescent="0.25">
      <c r="A1725" s="5" t="s">
        <v>3328</v>
      </c>
      <c r="B1725" s="15" t="s">
        <v>3329</v>
      </c>
      <c r="C1725" s="20" t="s">
        <v>1287</v>
      </c>
      <c r="D1725" s="52">
        <v>47663648</v>
      </c>
      <c r="E1725" s="63">
        <v>47663648</v>
      </c>
    </row>
    <row r="1726" spans="1:5" x14ac:dyDescent="0.2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 x14ac:dyDescent="0.25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 x14ac:dyDescent="0.25">
      <c r="A1728" s="5" t="s">
        <v>3334</v>
      </c>
      <c r="B1728" s="15" t="s">
        <v>3335</v>
      </c>
      <c r="C1728" s="20" t="s">
        <v>38</v>
      </c>
      <c r="D1728" s="51">
        <v>99.749984741210937</v>
      </c>
      <c r="E1728" s="62">
        <v>99.749984741210937</v>
      </c>
    </row>
    <row r="1729" spans="1:5" ht="30" x14ac:dyDescent="0.25">
      <c r="A1729" s="5" t="s">
        <v>3336</v>
      </c>
      <c r="B1729" s="15" t="s">
        <v>3337</v>
      </c>
      <c r="C1729" s="20" t="s">
        <v>38</v>
      </c>
      <c r="D1729" s="51">
        <v>99.75</v>
      </c>
      <c r="E1729" s="62">
        <v>99.75</v>
      </c>
    </row>
    <row r="1730" spans="1:5" ht="30" x14ac:dyDescent="0.25">
      <c r="A1730" s="5" t="s">
        <v>3338</v>
      </c>
      <c r="B1730" s="15" t="s">
        <v>3339</v>
      </c>
      <c r="C1730" s="20" t="s">
        <v>30</v>
      </c>
      <c r="D1730" s="56">
        <v>539.211669921875</v>
      </c>
      <c r="E1730" s="67">
        <v>539.211669921875</v>
      </c>
    </row>
    <row r="1731" spans="1:5" x14ac:dyDescent="0.25">
      <c r="A1731" s="5" t="s">
        <v>3340</v>
      </c>
      <c r="B1731" s="15" t="s">
        <v>3341</v>
      </c>
      <c r="C1731" s="20" t="s">
        <v>212</v>
      </c>
      <c r="D1731" s="56">
        <v>527.2388916015625</v>
      </c>
      <c r="E1731" s="67">
        <v>527.2388916015625</v>
      </c>
    </row>
    <row r="1732" spans="1:5" ht="30" x14ac:dyDescent="0.25">
      <c r="A1732" s="5" t="s">
        <v>3342</v>
      </c>
      <c r="B1732" s="15" t="s">
        <v>3343</v>
      </c>
      <c r="C1732" s="20" t="s">
        <v>500</v>
      </c>
      <c r="D1732" s="52">
        <v>3475.143798828125</v>
      </c>
      <c r="E1732" s="63">
        <v>3475.143798828125</v>
      </c>
    </row>
    <row r="1733" spans="1:5" ht="30" x14ac:dyDescent="0.25">
      <c r="A1733" s="5" t="s">
        <v>3344</v>
      </c>
      <c r="B1733" s="15" t="s">
        <v>3345</v>
      </c>
      <c r="C1733" s="20" t="s">
        <v>212</v>
      </c>
      <c r="D1733" s="56">
        <v>526.77069091796875</v>
      </c>
      <c r="E1733" s="67">
        <v>526.77069091796875</v>
      </c>
    </row>
    <row r="1734" spans="1:5" ht="30" x14ac:dyDescent="0.25">
      <c r="A1734" s="5" t="s">
        <v>3346</v>
      </c>
      <c r="B1734" s="15" t="s">
        <v>3347</v>
      </c>
      <c r="C1734" s="20" t="s">
        <v>38</v>
      </c>
      <c r="D1734" s="51">
        <v>99.75</v>
      </c>
      <c r="E1734" s="62">
        <v>99.75</v>
      </c>
    </row>
    <row r="1735" spans="1:5" ht="30" x14ac:dyDescent="0.25">
      <c r="A1735" s="5" t="s">
        <v>3348</v>
      </c>
      <c r="B1735" s="15" t="s">
        <v>3349</v>
      </c>
      <c r="C1735" s="20" t="s">
        <v>500</v>
      </c>
      <c r="D1735" s="52">
        <v>3475.143798828125</v>
      </c>
      <c r="E1735" s="63">
        <v>3475.143798828125</v>
      </c>
    </row>
    <row r="1736" spans="1:5" ht="30" x14ac:dyDescent="0.25">
      <c r="A1736" s="5" t="s">
        <v>3350</v>
      </c>
      <c r="B1736" s="15" t="s">
        <v>3351</v>
      </c>
      <c r="C1736" s="20" t="s">
        <v>38</v>
      </c>
      <c r="D1736" s="51">
        <v>31.959999084472656</v>
      </c>
      <c r="E1736" s="62">
        <v>31.959999084472656</v>
      </c>
    </row>
    <row r="1737" spans="1:5" ht="30" x14ac:dyDescent="0.25">
      <c r="A1737" s="5" t="s">
        <v>3352</v>
      </c>
      <c r="B1737" s="15" t="s">
        <v>3353</v>
      </c>
      <c r="C1737" s="20" t="s">
        <v>500</v>
      </c>
      <c r="D1737" s="52">
        <v>3169.04638671875</v>
      </c>
      <c r="E1737" s="63">
        <v>3169.04638671875</v>
      </c>
    </row>
    <row r="1738" spans="1:5" ht="30" x14ac:dyDescent="0.25">
      <c r="A1738" s="5" t="s">
        <v>3354</v>
      </c>
      <c r="B1738" s="15" t="s">
        <v>3355</v>
      </c>
      <c r="C1738" s="20" t="s">
        <v>38</v>
      </c>
      <c r="D1738" s="51">
        <v>31.959999084472656</v>
      </c>
      <c r="E1738" s="62">
        <v>31.959999084472656</v>
      </c>
    </row>
    <row r="1739" spans="1:5" ht="30" x14ac:dyDescent="0.25">
      <c r="A1739" s="5" t="s">
        <v>3356</v>
      </c>
      <c r="B1739" s="15" t="s">
        <v>3357</v>
      </c>
      <c r="C1739" s="20" t="s">
        <v>30</v>
      </c>
      <c r="D1739" s="56">
        <v>374.37509155273437</v>
      </c>
      <c r="E1739" s="67">
        <v>374.37509155273437</v>
      </c>
    </row>
    <row r="1740" spans="1:5" x14ac:dyDescent="0.25">
      <c r="A1740" s="5" t="s">
        <v>3358</v>
      </c>
      <c r="B1740" s="15" t="s">
        <v>3359</v>
      </c>
      <c r="C1740" s="20" t="s">
        <v>212</v>
      </c>
      <c r="D1740" s="56">
        <v>526.77069091796875</v>
      </c>
      <c r="E1740" s="67">
        <v>526.77069091796875</v>
      </c>
    </row>
    <row r="1741" spans="1:5" ht="30" x14ac:dyDescent="0.25">
      <c r="A1741" s="5" t="s">
        <v>3360</v>
      </c>
      <c r="B1741" s="15" t="s">
        <v>3361</v>
      </c>
      <c r="C1741" s="20" t="s">
        <v>500</v>
      </c>
      <c r="D1741" s="52">
        <v>3169.04638671875</v>
      </c>
      <c r="E1741" s="63">
        <v>3169.04638671875</v>
      </c>
    </row>
    <row r="1742" spans="1:5" ht="30" x14ac:dyDescent="0.25">
      <c r="A1742" s="5" t="s">
        <v>3362</v>
      </c>
      <c r="B1742" s="15" t="s">
        <v>3363</v>
      </c>
      <c r="C1742" s="20" t="s">
        <v>127</v>
      </c>
      <c r="D1742" s="51">
        <v>12.990481376647949</v>
      </c>
      <c r="E1742" s="62">
        <v>12.990481376647949</v>
      </c>
    </row>
    <row r="1743" spans="1:5" x14ac:dyDescent="0.25">
      <c r="A1743" s="5" t="s">
        <v>3364</v>
      </c>
      <c r="B1743" s="15" t="s">
        <v>3365</v>
      </c>
      <c r="C1743" s="20" t="s">
        <v>500</v>
      </c>
      <c r="D1743" s="54">
        <v>0</v>
      </c>
      <c r="E1743" s="65">
        <v>0</v>
      </c>
    </row>
    <row r="1744" spans="1:5" ht="30" x14ac:dyDescent="0.25">
      <c r="A1744" s="5" t="s">
        <v>3366</v>
      </c>
      <c r="B1744" s="15" t="s">
        <v>3367</v>
      </c>
      <c r="C1744" s="20" t="s">
        <v>500</v>
      </c>
      <c r="D1744" s="54">
        <v>0</v>
      </c>
      <c r="E1744" s="65">
        <v>0</v>
      </c>
    </row>
    <row r="1745" spans="1:5" ht="30" x14ac:dyDescent="0.25">
      <c r="A1745" s="5" t="s">
        <v>3368</v>
      </c>
      <c r="B1745" s="15" t="s">
        <v>3369</v>
      </c>
      <c r="C1745" s="20" t="s">
        <v>2653</v>
      </c>
      <c r="D1745" s="57">
        <v>1.3006424531340599E-2</v>
      </c>
      <c r="E1745" s="68">
        <v>1.3006424531340599E-2</v>
      </c>
    </row>
    <row r="1746" spans="1:5" ht="30" x14ac:dyDescent="0.25">
      <c r="A1746" s="5" t="s">
        <v>3370</v>
      </c>
      <c r="B1746" s="15" t="s">
        <v>3371</v>
      </c>
      <c r="C1746" s="20"/>
      <c r="D1746" s="50">
        <v>3.1210887432098389</v>
      </c>
      <c r="E1746" s="61">
        <v>3.1210887432098389</v>
      </c>
    </row>
    <row r="1747" spans="1:5" ht="30" x14ac:dyDescent="0.25">
      <c r="A1747" s="5" t="s">
        <v>3372</v>
      </c>
      <c r="B1747" s="15" t="s">
        <v>3373</v>
      </c>
      <c r="C1747" s="20" t="s">
        <v>33</v>
      </c>
      <c r="D1747" s="51">
        <v>85.182090759277344</v>
      </c>
      <c r="E1747" s="62">
        <v>85.182090759277344</v>
      </c>
    </row>
    <row r="1748" spans="1:5" ht="30" x14ac:dyDescent="0.25">
      <c r="A1748" s="5" t="s">
        <v>3374</v>
      </c>
      <c r="B1748" s="15" t="s">
        <v>3375</v>
      </c>
      <c r="C1748" s="20" t="s">
        <v>33</v>
      </c>
      <c r="D1748" s="51">
        <v>86.651741027832031</v>
      </c>
      <c r="E1748" s="62">
        <v>86.651741027832031</v>
      </c>
    </row>
    <row r="1749" spans="1:5" ht="30" x14ac:dyDescent="0.25">
      <c r="A1749" s="5" t="s">
        <v>3376</v>
      </c>
      <c r="B1749" s="15" t="s">
        <v>3377</v>
      </c>
      <c r="C1749" s="20" t="s">
        <v>33</v>
      </c>
      <c r="D1749" s="51">
        <v>86.651741027832031</v>
      </c>
      <c r="E1749" s="62">
        <v>86.651741027832031</v>
      </c>
    </row>
    <row r="1750" spans="1:5" ht="30" x14ac:dyDescent="0.25">
      <c r="A1750" s="5" t="s">
        <v>3378</v>
      </c>
      <c r="B1750" s="15" t="s">
        <v>3379</v>
      </c>
      <c r="C1750" s="20" t="s">
        <v>120</v>
      </c>
      <c r="D1750" s="52">
        <v>44790.4453125</v>
      </c>
      <c r="E1750" s="63">
        <v>44790.4453125</v>
      </c>
    </row>
    <row r="1751" spans="1:5" x14ac:dyDescent="0.25">
      <c r="A1751" s="5" t="s">
        <v>3380</v>
      </c>
      <c r="B1751" s="15" t="s">
        <v>3381</v>
      </c>
      <c r="C1751" s="20" t="s">
        <v>120</v>
      </c>
      <c r="D1751" s="52">
        <v>44678.46875</v>
      </c>
      <c r="E1751" s="63">
        <v>44678.46875</v>
      </c>
    </row>
    <row r="1752" spans="1:5" ht="30" x14ac:dyDescent="0.25">
      <c r="A1752" s="5" t="s">
        <v>3382</v>
      </c>
      <c r="B1752" s="15" t="s">
        <v>3383</v>
      </c>
      <c r="C1752" s="20" t="s">
        <v>120</v>
      </c>
      <c r="D1752" s="56">
        <v>111.97601318359375</v>
      </c>
      <c r="E1752" s="67">
        <v>111.97601318359375</v>
      </c>
    </row>
    <row r="1753" spans="1:5" x14ac:dyDescent="0.2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 x14ac:dyDescent="0.25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 x14ac:dyDescent="0.25">
      <c r="A1755" s="5" t="s">
        <v>3388</v>
      </c>
      <c r="B1755" s="15" t="s">
        <v>3389</v>
      </c>
      <c r="C1755" s="20" t="s">
        <v>38</v>
      </c>
      <c r="D1755" s="51">
        <v>31.959999084472656</v>
      </c>
      <c r="E1755" s="62">
        <v>31.959999084472656</v>
      </c>
    </row>
    <row r="1756" spans="1:5" ht="30" x14ac:dyDescent="0.25">
      <c r="A1756" s="5" t="s">
        <v>3390</v>
      </c>
      <c r="B1756" s="15" t="s">
        <v>3391</v>
      </c>
      <c r="C1756" s="20" t="s">
        <v>38</v>
      </c>
      <c r="D1756" s="51">
        <v>31.959999084472656</v>
      </c>
      <c r="E1756" s="62">
        <v>31.959999084472656</v>
      </c>
    </row>
    <row r="1757" spans="1:5" ht="30" x14ac:dyDescent="0.25">
      <c r="A1757" s="5" t="s">
        <v>3392</v>
      </c>
      <c r="B1757" s="15" t="s">
        <v>3393</v>
      </c>
      <c r="C1757" s="20" t="s">
        <v>30</v>
      </c>
      <c r="D1757" s="56">
        <v>374.37509155273437</v>
      </c>
      <c r="E1757" s="67">
        <v>374.37509155273437</v>
      </c>
    </row>
    <row r="1758" spans="1:5" x14ac:dyDescent="0.25">
      <c r="A1758" s="5" t="s">
        <v>3394</v>
      </c>
      <c r="B1758" s="15" t="s">
        <v>3395</v>
      </c>
      <c r="C1758" s="20" t="s">
        <v>212</v>
      </c>
      <c r="D1758" s="56">
        <v>498.41571044921875</v>
      </c>
      <c r="E1758" s="67">
        <v>498.41571044921875</v>
      </c>
    </row>
    <row r="1759" spans="1:5" ht="30" x14ac:dyDescent="0.25">
      <c r="A1759" s="5" t="s">
        <v>3396</v>
      </c>
      <c r="B1759" s="15" t="s">
        <v>3397</v>
      </c>
      <c r="C1759" s="20" t="s">
        <v>500</v>
      </c>
      <c r="D1759" s="52">
        <v>3169.04638671875</v>
      </c>
      <c r="E1759" s="63">
        <v>3169.04638671875</v>
      </c>
    </row>
    <row r="1760" spans="1:5" ht="30" x14ac:dyDescent="0.25">
      <c r="A1760" s="5" t="s">
        <v>3398</v>
      </c>
      <c r="B1760" s="15" t="s">
        <v>3399</v>
      </c>
      <c r="C1760" s="20" t="s">
        <v>212</v>
      </c>
      <c r="D1760" s="56">
        <v>498.41571044921875</v>
      </c>
      <c r="E1760" s="67">
        <v>498.41571044921875</v>
      </c>
    </row>
    <row r="1761" spans="1:5" ht="30" x14ac:dyDescent="0.25">
      <c r="A1761" s="5" t="s">
        <v>3400</v>
      </c>
      <c r="B1761" s="15" t="s">
        <v>3401</v>
      </c>
      <c r="C1761" s="20" t="s">
        <v>38</v>
      </c>
      <c r="D1761" s="51">
        <v>31.959999084472656</v>
      </c>
      <c r="E1761" s="62">
        <v>31.959999084472656</v>
      </c>
    </row>
    <row r="1762" spans="1:5" ht="30" x14ac:dyDescent="0.25">
      <c r="A1762" s="5" t="s">
        <v>3402</v>
      </c>
      <c r="B1762" s="15" t="s">
        <v>3403</v>
      </c>
      <c r="C1762" s="20" t="s">
        <v>500</v>
      </c>
      <c r="D1762" s="52">
        <v>3169.04638671875</v>
      </c>
      <c r="E1762" s="63">
        <v>3169.04638671875</v>
      </c>
    </row>
    <row r="1763" spans="1:5" ht="30" x14ac:dyDescent="0.25">
      <c r="A1763" s="5" t="s">
        <v>3404</v>
      </c>
      <c r="B1763" s="15" t="s">
        <v>3405</v>
      </c>
      <c r="C1763" s="20" t="s">
        <v>38</v>
      </c>
      <c r="D1763" s="51">
        <v>18.790002822875977</v>
      </c>
      <c r="E1763" s="62">
        <v>18.790002822875977</v>
      </c>
    </row>
    <row r="1764" spans="1:5" ht="30" x14ac:dyDescent="0.25">
      <c r="A1764" s="5" t="s">
        <v>3406</v>
      </c>
      <c r="B1764" s="15" t="s">
        <v>3407</v>
      </c>
      <c r="C1764" s="20" t="s">
        <v>500</v>
      </c>
      <c r="D1764" s="52">
        <v>3047.14990234375</v>
      </c>
      <c r="E1764" s="63">
        <v>3047.14990234375</v>
      </c>
    </row>
    <row r="1765" spans="1:5" ht="30" x14ac:dyDescent="0.25">
      <c r="A1765" s="5" t="s">
        <v>3408</v>
      </c>
      <c r="B1765" s="15" t="s">
        <v>3409</v>
      </c>
      <c r="C1765" s="20" t="s">
        <v>38</v>
      </c>
      <c r="D1765" s="51">
        <v>18.790002822875977</v>
      </c>
      <c r="E1765" s="62">
        <v>18.790002822875977</v>
      </c>
    </row>
    <row r="1766" spans="1:5" ht="30" x14ac:dyDescent="0.25">
      <c r="A1766" s="5" t="s">
        <v>3410</v>
      </c>
      <c r="B1766" s="15" t="s">
        <v>3411</v>
      </c>
      <c r="C1766" s="20" t="s">
        <v>30</v>
      </c>
      <c r="D1766" s="56">
        <v>308.50527954101562</v>
      </c>
      <c r="E1766" s="67">
        <v>308.50527954101562</v>
      </c>
    </row>
    <row r="1767" spans="1:5" x14ac:dyDescent="0.25">
      <c r="A1767" s="5" t="s">
        <v>3412</v>
      </c>
      <c r="B1767" s="15" t="s">
        <v>3413</v>
      </c>
      <c r="C1767" s="20" t="s">
        <v>212</v>
      </c>
      <c r="D1767" s="56">
        <v>498.41571044921875</v>
      </c>
      <c r="E1767" s="67">
        <v>498.41571044921875</v>
      </c>
    </row>
    <row r="1768" spans="1:5" ht="30" x14ac:dyDescent="0.25">
      <c r="A1768" s="5" t="s">
        <v>3414</v>
      </c>
      <c r="B1768" s="15" t="s">
        <v>3415</v>
      </c>
      <c r="C1768" s="20" t="s">
        <v>500</v>
      </c>
      <c r="D1768" s="52">
        <v>3047.14990234375</v>
      </c>
      <c r="E1768" s="63">
        <v>3047.14990234375</v>
      </c>
    </row>
    <row r="1769" spans="1:5" ht="30" x14ac:dyDescent="0.25">
      <c r="A1769" s="5" t="s">
        <v>3416</v>
      </c>
      <c r="B1769" s="15" t="s">
        <v>3417</v>
      </c>
      <c r="C1769" s="20" t="s">
        <v>127</v>
      </c>
      <c r="D1769" s="51">
        <v>18.889724731445313</v>
      </c>
      <c r="E1769" s="62">
        <v>18.889724731445313</v>
      </c>
    </row>
    <row r="1770" spans="1:5" x14ac:dyDescent="0.25">
      <c r="A1770" s="5" t="s">
        <v>3418</v>
      </c>
      <c r="B1770" s="15" t="s">
        <v>3419</v>
      </c>
      <c r="C1770" s="20" t="s">
        <v>500</v>
      </c>
      <c r="D1770" s="54">
        <v>0</v>
      </c>
      <c r="E1770" s="65">
        <v>0</v>
      </c>
    </row>
    <row r="1771" spans="1:5" ht="30" x14ac:dyDescent="0.25">
      <c r="A1771" s="5" t="s">
        <v>3420</v>
      </c>
      <c r="B1771" s="15" t="s">
        <v>3421</v>
      </c>
      <c r="C1771" s="20" t="s">
        <v>500</v>
      </c>
      <c r="D1771" s="54">
        <v>0</v>
      </c>
      <c r="E1771" s="65">
        <v>0</v>
      </c>
    </row>
    <row r="1772" spans="1:5" ht="30" x14ac:dyDescent="0.25">
      <c r="A1772" s="5" t="s">
        <v>3422</v>
      </c>
      <c r="B1772" s="15" t="s">
        <v>3423</v>
      </c>
      <c r="C1772" s="20" t="s">
        <v>2653</v>
      </c>
      <c r="D1772" s="57">
        <v>3.4553486853837967E-2</v>
      </c>
      <c r="E1772" s="68">
        <v>3.4553486853837967E-2</v>
      </c>
    </row>
    <row r="1773" spans="1:5" ht="30" x14ac:dyDescent="0.25">
      <c r="A1773" s="5" t="s">
        <v>3424</v>
      </c>
      <c r="B1773" s="15" t="s">
        <v>3425</v>
      </c>
      <c r="C1773" s="20"/>
      <c r="D1773" s="50">
        <v>1.7009044885635376</v>
      </c>
      <c r="E1773" s="61">
        <v>1.7009044885635376</v>
      </c>
    </row>
    <row r="1774" spans="1:5" ht="30" x14ac:dyDescent="0.25">
      <c r="A1774" s="5" t="s">
        <v>3426</v>
      </c>
      <c r="B1774" s="15" t="s">
        <v>3427</v>
      </c>
      <c r="C1774" s="20" t="s">
        <v>33</v>
      </c>
      <c r="D1774" s="51">
        <v>85.290763854980469</v>
      </c>
      <c r="E1774" s="62">
        <v>85.290763854980469</v>
      </c>
    </row>
    <row r="1775" spans="1:5" ht="30" x14ac:dyDescent="0.25">
      <c r="A1775" s="5" t="s">
        <v>3428</v>
      </c>
      <c r="B1775" s="15" t="s">
        <v>3429</v>
      </c>
      <c r="C1775" s="20" t="s">
        <v>33</v>
      </c>
      <c r="D1775" s="51">
        <v>85.805648803710938</v>
      </c>
      <c r="E1775" s="62">
        <v>85.805648803710938</v>
      </c>
    </row>
    <row r="1776" spans="1:5" ht="30" x14ac:dyDescent="0.25">
      <c r="A1776" s="5" t="s">
        <v>3430</v>
      </c>
      <c r="B1776" s="15" t="s">
        <v>3431</v>
      </c>
      <c r="C1776" s="20" t="s">
        <v>33</v>
      </c>
      <c r="D1776" s="51">
        <v>85.805648803710938</v>
      </c>
      <c r="E1776" s="62">
        <v>85.805648803710938</v>
      </c>
    </row>
    <row r="1777" spans="1:5" ht="30" x14ac:dyDescent="0.25">
      <c r="A1777" s="5" t="s">
        <v>3432</v>
      </c>
      <c r="B1777" s="15" t="s">
        <v>3433</v>
      </c>
      <c r="C1777" s="20" t="s">
        <v>120</v>
      </c>
      <c r="D1777" s="52">
        <v>16876.693359375</v>
      </c>
      <c r="E1777" s="63">
        <v>16876.693359375</v>
      </c>
    </row>
    <row r="1778" spans="1:5" x14ac:dyDescent="0.25">
      <c r="A1778" s="5" t="s">
        <v>3434</v>
      </c>
      <c r="B1778" s="15" t="s">
        <v>3435</v>
      </c>
      <c r="C1778" s="20" t="s">
        <v>120</v>
      </c>
      <c r="D1778" s="52">
        <v>16834.501953125</v>
      </c>
      <c r="E1778" s="63">
        <v>16834.501953125</v>
      </c>
    </row>
    <row r="1779" spans="1:5" ht="30" x14ac:dyDescent="0.25">
      <c r="A1779" s="5" t="s">
        <v>3436</v>
      </c>
      <c r="B1779" s="15" t="s">
        <v>3437</v>
      </c>
      <c r="C1779" s="20" t="s">
        <v>120</v>
      </c>
      <c r="D1779" s="51">
        <v>42.191692352294922</v>
      </c>
      <c r="E1779" s="62">
        <v>42.191692352294922</v>
      </c>
    </row>
    <row r="1780" spans="1:5" x14ac:dyDescent="0.2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 x14ac:dyDescent="0.25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 x14ac:dyDescent="0.25">
      <c r="A1782" s="5" t="s">
        <v>3442</v>
      </c>
      <c r="B1782" s="15" t="s">
        <v>3443</v>
      </c>
      <c r="C1782" s="20" t="s">
        <v>38</v>
      </c>
      <c r="D1782" s="51">
        <v>17.030000686645508</v>
      </c>
      <c r="E1782" s="62">
        <v>17.030000686645508</v>
      </c>
    </row>
    <row r="1783" spans="1:5" ht="30" x14ac:dyDescent="0.25">
      <c r="A1783" s="5" t="s">
        <v>3444</v>
      </c>
      <c r="B1783" s="15" t="s">
        <v>3445</v>
      </c>
      <c r="C1783" s="20" t="s">
        <v>38</v>
      </c>
      <c r="D1783" s="51">
        <v>17.030000686645508</v>
      </c>
      <c r="E1783" s="62">
        <v>17.030000686645508</v>
      </c>
    </row>
    <row r="1784" spans="1:5" ht="30" x14ac:dyDescent="0.25">
      <c r="A1784" s="5" t="s">
        <v>3446</v>
      </c>
      <c r="B1784" s="15" t="s">
        <v>3447</v>
      </c>
      <c r="C1784" s="20" t="s">
        <v>30</v>
      </c>
      <c r="D1784" s="56">
        <v>532.71533203125</v>
      </c>
      <c r="E1784" s="67">
        <v>532.71533203125</v>
      </c>
    </row>
    <row r="1785" spans="1:5" x14ac:dyDescent="0.25">
      <c r="A1785" s="5" t="s">
        <v>3448</v>
      </c>
      <c r="B1785" s="15" t="s">
        <v>3449</v>
      </c>
      <c r="C1785" s="20" t="s">
        <v>212</v>
      </c>
      <c r="D1785" s="56">
        <v>458.86148071289062</v>
      </c>
      <c r="E1785" s="67">
        <v>458.86148071289062</v>
      </c>
    </row>
    <row r="1786" spans="1:5" ht="30" x14ac:dyDescent="0.25">
      <c r="A1786" s="5" t="s">
        <v>3450</v>
      </c>
      <c r="B1786" s="15" t="s">
        <v>3451</v>
      </c>
      <c r="C1786" s="20" t="s">
        <v>500</v>
      </c>
      <c r="D1786" s="52">
        <v>3543.383544921875</v>
      </c>
      <c r="E1786" s="63">
        <v>3543.383544921875</v>
      </c>
    </row>
    <row r="1787" spans="1:5" ht="30" x14ac:dyDescent="0.25">
      <c r="A1787" s="5" t="s">
        <v>3452</v>
      </c>
      <c r="B1787" s="15" t="s">
        <v>3453</v>
      </c>
      <c r="C1787" s="20" t="s">
        <v>212</v>
      </c>
      <c r="D1787" s="56">
        <v>458.86148071289062</v>
      </c>
      <c r="E1787" s="67">
        <v>458.86148071289062</v>
      </c>
    </row>
    <row r="1788" spans="1:5" ht="30" x14ac:dyDescent="0.25">
      <c r="A1788" s="5" t="s">
        <v>3454</v>
      </c>
      <c r="B1788" s="15" t="s">
        <v>3455</v>
      </c>
      <c r="C1788" s="20" t="s">
        <v>38</v>
      </c>
      <c r="D1788" s="51">
        <v>17.030000686645508</v>
      </c>
      <c r="E1788" s="62">
        <v>17.030000686645508</v>
      </c>
    </row>
    <row r="1789" spans="1:5" ht="30" x14ac:dyDescent="0.25">
      <c r="A1789" s="5" t="s">
        <v>3456</v>
      </c>
      <c r="B1789" s="15" t="s">
        <v>3457</v>
      </c>
      <c r="C1789" s="20" t="s">
        <v>500</v>
      </c>
      <c r="D1789" s="52">
        <v>3543.383544921875</v>
      </c>
      <c r="E1789" s="63">
        <v>3543.383544921875</v>
      </c>
    </row>
    <row r="1790" spans="1:5" ht="30" x14ac:dyDescent="0.25">
      <c r="A1790" s="5" t="s">
        <v>3458</v>
      </c>
      <c r="B1790" s="15" t="s">
        <v>3459</v>
      </c>
      <c r="C1790" s="20" t="s">
        <v>38</v>
      </c>
      <c r="D1790" s="50">
        <v>9.1499996185302734</v>
      </c>
      <c r="E1790" s="61">
        <v>9.1499996185302734</v>
      </c>
    </row>
    <row r="1791" spans="1:5" ht="30" x14ac:dyDescent="0.25">
      <c r="A1791" s="5" t="s">
        <v>3460</v>
      </c>
      <c r="B1791" s="15" t="s">
        <v>3461</v>
      </c>
      <c r="C1791" s="20" t="s">
        <v>500</v>
      </c>
      <c r="D1791" s="52">
        <v>3352.765869140625</v>
      </c>
      <c r="E1791" s="63">
        <v>3352.765869140625</v>
      </c>
    </row>
    <row r="1792" spans="1:5" ht="30" x14ac:dyDescent="0.25">
      <c r="A1792" s="5" t="s">
        <v>3462</v>
      </c>
      <c r="B1792" s="15" t="s">
        <v>3463</v>
      </c>
      <c r="C1792" s="20" t="s">
        <v>38</v>
      </c>
      <c r="D1792" s="50">
        <v>9.1499996185302734</v>
      </c>
      <c r="E1792" s="61">
        <v>9.1499996185302734</v>
      </c>
    </row>
    <row r="1793" spans="1:5" ht="30" x14ac:dyDescent="0.25">
      <c r="A1793" s="5" t="s">
        <v>3464</v>
      </c>
      <c r="B1793" s="15" t="s">
        <v>3465</v>
      </c>
      <c r="C1793" s="20" t="s">
        <v>30</v>
      </c>
      <c r="D1793" s="56">
        <v>440.86306762695312</v>
      </c>
      <c r="E1793" s="67">
        <v>440.86306762695312</v>
      </c>
    </row>
    <row r="1794" spans="1:5" x14ac:dyDescent="0.25">
      <c r="A1794" s="5" t="s">
        <v>3466</v>
      </c>
      <c r="B1794" s="15" t="s">
        <v>3467</v>
      </c>
      <c r="C1794" s="20" t="s">
        <v>212</v>
      </c>
      <c r="D1794" s="56">
        <v>458.86148071289062</v>
      </c>
      <c r="E1794" s="67">
        <v>458.86148071289062</v>
      </c>
    </row>
    <row r="1795" spans="1:5" ht="30" x14ac:dyDescent="0.25">
      <c r="A1795" s="5" t="s">
        <v>3468</v>
      </c>
      <c r="B1795" s="15" t="s">
        <v>3469</v>
      </c>
      <c r="C1795" s="20" t="s">
        <v>500</v>
      </c>
      <c r="D1795" s="52">
        <v>3352.765869140625</v>
      </c>
      <c r="E1795" s="63">
        <v>3352.765869140625</v>
      </c>
    </row>
    <row r="1796" spans="1:5" ht="30" x14ac:dyDescent="0.25">
      <c r="A1796" s="5" t="s">
        <v>3470</v>
      </c>
      <c r="B1796" s="15" t="s">
        <v>3471</v>
      </c>
      <c r="C1796" s="20" t="s">
        <v>127</v>
      </c>
      <c r="D1796" s="51">
        <v>45.465415954589844</v>
      </c>
      <c r="E1796" s="62">
        <v>45.465415954589844</v>
      </c>
    </row>
    <row r="1797" spans="1:5" x14ac:dyDescent="0.25">
      <c r="A1797" s="5" t="s">
        <v>3472</v>
      </c>
      <c r="B1797" s="15" t="s">
        <v>3473</v>
      </c>
      <c r="C1797" s="20" t="s">
        <v>500</v>
      </c>
      <c r="D1797" s="54">
        <v>0</v>
      </c>
      <c r="E1797" s="65">
        <v>0</v>
      </c>
    </row>
    <row r="1798" spans="1:5" ht="30" x14ac:dyDescent="0.25">
      <c r="A1798" s="5" t="s">
        <v>3474</v>
      </c>
      <c r="B1798" s="15" t="s">
        <v>3475</v>
      </c>
      <c r="C1798" s="20" t="s">
        <v>500</v>
      </c>
      <c r="D1798" s="54">
        <v>0</v>
      </c>
      <c r="E1798" s="65">
        <v>0</v>
      </c>
    </row>
    <row r="1799" spans="1:5" ht="30" x14ac:dyDescent="0.25">
      <c r="A1799" s="5" t="s">
        <v>3476</v>
      </c>
      <c r="B1799" s="15" t="s">
        <v>3477</v>
      </c>
      <c r="C1799" s="20" t="s">
        <v>2653</v>
      </c>
      <c r="D1799" s="57">
        <v>6.7972287535667419E-2</v>
      </c>
      <c r="E1799" s="68">
        <v>6.7972287535667419E-2</v>
      </c>
    </row>
    <row r="1800" spans="1:5" ht="30" x14ac:dyDescent="0.25">
      <c r="A1800" s="5" t="s">
        <v>3478</v>
      </c>
      <c r="B1800" s="15" t="s">
        <v>3479</v>
      </c>
      <c r="C1800" s="20"/>
      <c r="D1800" s="50">
        <v>1.8612023591995239</v>
      </c>
      <c r="E1800" s="61">
        <v>1.8612023591995239</v>
      </c>
    </row>
    <row r="1801" spans="1:5" ht="30" x14ac:dyDescent="0.25">
      <c r="A1801" s="5" t="s">
        <v>3480</v>
      </c>
      <c r="B1801" s="15" t="s">
        <v>3481</v>
      </c>
      <c r="C1801" s="20" t="s">
        <v>33</v>
      </c>
      <c r="D1801" s="51">
        <v>88.691360473632812</v>
      </c>
      <c r="E1801" s="62">
        <v>88.691360473632812</v>
      </c>
    </row>
    <row r="1802" spans="1:5" ht="30" x14ac:dyDescent="0.25">
      <c r="A1802" s="5" t="s">
        <v>3482</v>
      </c>
      <c r="B1802" s="15" t="s">
        <v>3483</v>
      </c>
      <c r="C1802" s="20" t="s">
        <v>33</v>
      </c>
      <c r="D1802" s="51">
        <v>89.160865783691406</v>
      </c>
      <c r="E1802" s="62">
        <v>89.160865783691406</v>
      </c>
    </row>
    <row r="1803" spans="1:5" ht="30" x14ac:dyDescent="0.25">
      <c r="A1803" s="5" t="s">
        <v>3484</v>
      </c>
      <c r="B1803" s="15" t="s">
        <v>3485</v>
      </c>
      <c r="C1803" s="20" t="s">
        <v>33</v>
      </c>
      <c r="D1803" s="51">
        <v>89.160865783691406</v>
      </c>
      <c r="E1803" s="62">
        <v>89.160865783691406</v>
      </c>
    </row>
    <row r="1804" spans="1:5" ht="30" x14ac:dyDescent="0.25">
      <c r="A1804" s="5" t="s">
        <v>3486</v>
      </c>
      <c r="B1804" s="15" t="s">
        <v>3487</v>
      </c>
      <c r="C1804" s="20" t="s">
        <v>120</v>
      </c>
      <c r="D1804" s="52">
        <v>24296.7890625</v>
      </c>
      <c r="E1804" s="63">
        <v>24296.7890625</v>
      </c>
    </row>
    <row r="1805" spans="1:5" x14ac:dyDescent="0.25">
      <c r="A1805" s="5" t="s">
        <v>3488</v>
      </c>
      <c r="B1805" s="15" t="s">
        <v>3489</v>
      </c>
      <c r="C1805" s="20" t="s">
        <v>120</v>
      </c>
      <c r="D1805" s="52">
        <v>24236.046875</v>
      </c>
      <c r="E1805" s="63">
        <v>24236.046875</v>
      </c>
    </row>
    <row r="1806" spans="1:5" ht="30" x14ac:dyDescent="0.25">
      <c r="A1806" s="5" t="s">
        <v>3490</v>
      </c>
      <c r="B1806" s="15" t="s">
        <v>3491</v>
      </c>
      <c r="C1806" s="20" t="s">
        <v>120</v>
      </c>
      <c r="D1806" s="51">
        <v>60.741912841796875</v>
      </c>
      <c r="E1806" s="62">
        <v>60.741912841796875</v>
      </c>
    </row>
    <row r="1807" spans="1:5" x14ac:dyDescent="0.2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 x14ac:dyDescent="0.25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 x14ac:dyDescent="0.25">
      <c r="A1809" s="5" t="s">
        <v>3496</v>
      </c>
      <c r="B1809" s="15" t="s">
        <v>3497</v>
      </c>
      <c r="C1809" s="20" t="s">
        <v>38</v>
      </c>
      <c r="D1809" s="50">
        <v>9.1499996185302734</v>
      </c>
      <c r="E1809" s="61">
        <v>9.1499996185302734</v>
      </c>
    </row>
    <row r="1810" spans="1:5" ht="30" x14ac:dyDescent="0.25">
      <c r="A1810" s="5" t="s">
        <v>3498</v>
      </c>
      <c r="B1810" s="15" t="s">
        <v>3499</v>
      </c>
      <c r="C1810" s="20" t="s">
        <v>38</v>
      </c>
      <c r="D1810" s="50">
        <v>9.1499996185302734</v>
      </c>
      <c r="E1810" s="61">
        <v>9.1499996185302734</v>
      </c>
    </row>
    <row r="1811" spans="1:5" ht="30" x14ac:dyDescent="0.25">
      <c r="A1811" s="5" t="s">
        <v>3500</v>
      </c>
      <c r="B1811" s="15" t="s">
        <v>3501</v>
      </c>
      <c r="C1811" s="20" t="s">
        <v>30</v>
      </c>
      <c r="D1811" s="56">
        <v>440.86306762695312</v>
      </c>
      <c r="E1811" s="67">
        <v>440.86306762695312</v>
      </c>
    </row>
    <row r="1812" spans="1:5" x14ac:dyDescent="0.25">
      <c r="A1812" s="5" t="s">
        <v>3502</v>
      </c>
      <c r="B1812" s="15" t="s">
        <v>3503</v>
      </c>
      <c r="C1812" s="20" t="s">
        <v>212</v>
      </c>
      <c r="D1812" s="56">
        <v>449.0677490234375</v>
      </c>
      <c r="E1812" s="67">
        <v>449.0677490234375</v>
      </c>
    </row>
    <row r="1813" spans="1:5" ht="30" x14ac:dyDescent="0.25">
      <c r="A1813" s="5" t="s">
        <v>3504</v>
      </c>
      <c r="B1813" s="15" t="s">
        <v>3505</v>
      </c>
      <c r="C1813" s="20" t="s">
        <v>500</v>
      </c>
      <c r="D1813" s="52">
        <v>3352.765869140625</v>
      </c>
      <c r="E1813" s="63">
        <v>3352.765869140625</v>
      </c>
    </row>
    <row r="1814" spans="1:5" ht="30" x14ac:dyDescent="0.25">
      <c r="A1814" s="5" t="s">
        <v>3506</v>
      </c>
      <c r="B1814" s="15" t="s">
        <v>3507</v>
      </c>
      <c r="C1814" s="20" t="s">
        <v>212</v>
      </c>
      <c r="D1814" s="56">
        <v>449.0677490234375</v>
      </c>
      <c r="E1814" s="67">
        <v>449.0677490234375</v>
      </c>
    </row>
    <row r="1815" spans="1:5" ht="30" x14ac:dyDescent="0.25">
      <c r="A1815" s="5" t="s">
        <v>3508</v>
      </c>
      <c r="B1815" s="15" t="s">
        <v>3509</v>
      </c>
      <c r="C1815" s="20" t="s">
        <v>38</v>
      </c>
      <c r="D1815" s="50">
        <v>9.1499996185302734</v>
      </c>
      <c r="E1815" s="61">
        <v>9.1499996185302734</v>
      </c>
    </row>
    <row r="1816" spans="1:5" ht="30" x14ac:dyDescent="0.25">
      <c r="A1816" s="5" t="s">
        <v>3510</v>
      </c>
      <c r="B1816" s="15" t="s">
        <v>3511</v>
      </c>
      <c r="C1816" s="20" t="s">
        <v>500</v>
      </c>
      <c r="D1816" s="52">
        <v>3352.765869140625</v>
      </c>
      <c r="E1816" s="63">
        <v>3352.765869140625</v>
      </c>
    </row>
    <row r="1817" spans="1:5" ht="30" x14ac:dyDescent="0.25">
      <c r="A1817" s="5" t="s">
        <v>3512</v>
      </c>
      <c r="B1817" s="15" t="s">
        <v>3513</v>
      </c>
      <c r="C1817" s="20" t="s">
        <v>38</v>
      </c>
      <c r="D1817" s="50">
        <v>5.2800002098083496</v>
      </c>
      <c r="E1817" s="61">
        <v>5.2800002098083496</v>
      </c>
    </row>
    <row r="1818" spans="1:5" ht="30" x14ac:dyDescent="0.25">
      <c r="A1818" s="5" t="s">
        <v>3514</v>
      </c>
      <c r="B1818" s="15" t="s">
        <v>3515</v>
      </c>
      <c r="C1818" s="20" t="s">
        <v>500</v>
      </c>
      <c r="D1818" s="52">
        <v>3200.4619140625</v>
      </c>
      <c r="E1818" s="63">
        <v>3200.4619140625</v>
      </c>
    </row>
    <row r="1819" spans="1:5" ht="30" x14ac:dyDescent="0.25">
      <c r="A1819" s="5" t="s">
        <v>3516</v>
      </c>
      <c r="B1819" s="15" t="s">
        <v>3517</v>
      </c>
      <c r="C1819" s="20" t="s">
        <v>38</v>
      </c>
      <c r="D1819" s="50">
        <v>5.2800002098083496</v>
      </c>
      <c r="E1819" s="61">
        <v>5.2800002098083496</v>
      </c>
    </row>
    <row r="1820" spans="1:5" ht="30" x14ac:dyDescent="0.25">
      <c r="A1820" s="5" t="s">
        <v>3518</v>
      </c>
      <c r="B1820" s="15" t="s">
        <v>3519</v>
      </c>
      <c r="C1820" s="20" t="s">
        <v>30</v>
      </c>
      <c r="D1820" s="56">
        <v>365.83648681640625</v>
      </c>
      <c r="E1820" s="67">
        <v>365.83648681640625</v>
      </c>
    </row>
    <row r="1821" spans="1:5" x14ac:dyDescent="0.25">
      <c r="A1821" s="5" t="s">
        <v>3520</v>
      </c>
      <c r="B1821" s="15" t="s">
        <v>3521</v>
      </c>
      <c r="C1821" s="20" t="s">
        <v>212</v>
      </c>
      <c r="D1821" s="56">
        <v>449.0677490234375</v>
      </c>
      <c r="E1821" s="67">
        <v>449.0677490234375</v>
      </c>
    </row>
    <row r="1822" spans="1:5" ht="30" x14ac:dyDescent="0.25">
      <c r="A1822" s="5" t="s">
        <v>3522</v>
      </c>
      <c r="B1822" s="15" t="s">
        <v>3523</v>
      </c>
      <c r="C1822" s="20" t="s">
        <v>500</v>
      </c>
      <c r="D1822" s="52">
        <v>3200.4619140625</v>
      </c>
      <c r="E1822" s="63">
        <v>3200.4619140625</v>
      </c>
    </row>
    <row r="1823" spans="1:5" ht="30" x14ac:dyDescent="0.25">
      <c r="A1823" s="5" t="s">
        <v>3524</v>
      </c>
      <c r="B1823" s="15" t="s">
        <v>3525</v>
      </c>
      <c r="C1823" s="20" t="s">
        <v>127</v>
      </c>
      <c r="D1823" s="51">
        <v>69.082305908203125</v>
      </c>
      <c r="E1823" s="62">
        <v>69.082305908203125</v>
      </c>
    </row>
    <row r="1824" spans="1:5" x14ac:dyDescent="0.25">
      <c r="A1824" s="5" t="s">
        <v>3526</v>
      </c>
      <c r="B1824" s="15" t="s">
        <v>3527</v>
      </c>
      <c r="C1824" s="20" t="s">
        <v>500</v>
      </c>
      <c r="D1824" s="54">
        <v>0</v>
      </c>
      <c r="E1824" s="65">
        <v>0</v>
      </c>
    </row>
    <row r="1825" spans="1:5" ht="30" x14ac:dyDescent="0.25">
      <c r="A1825" s="5" t="s">
        <v>3528</v>
      </c>
      <c r="B1825" s="15" t="s">
        <v>3529</v>
      </c>
      <c r="C1825" s="20" t="s">
        <v>500</v>
      </c>
      <c r="D1825" s="54">
        <v>0</v>
      </c>
      <c r="E1825" s="65">
        <v>0</v>
      </c>
    </row>
    <row r="1826" spans="1:5" ht="30" x14ac:dyDescent="0.25">
      <c r="A1826" s="5" t="s">
        <v>3530</v>
      </c>
      <c r="B1826" s="15" t="s">
        <v>3531</v>
      </c>
      <c r="C1826" s="20" t="s">
        <v>2653</v>
      </c>
      <c r="D1826" s="57">
        <v>0.11662799865007401</v>
      </c>
      <c r="E1826" s="68">
        <v>0.11662799865007401</v>
      </c>
    </row>
    <row r="1827" spans="1:5" ht="30" x14ac:dyDescent="0.25">
      <c r="A1827" s="5" t="s">
        <v>3532</v>
      </c>
      <c r="B1827" s="15" t="s">
        <v>3533</v>
      </c>
      <c r="C1827" s="20"/>
      <c r="D1827" s="50">
        <v>1.7329543828964233</v>
      </c>
      <c r="E1827" s="61">
        <v>1.7329543828964233</v>
      </c>
    </row>
    <row r="1828" spans="1:5" ht="30" x14ac:dyDescent="0.25">
      <c r="A1828" s="5" t="s">
        <v>3534</v>
      </c>
      <c r="B1828" s="15" t="s">
        <v>3535</v>
      </c>
      <c r="C1828" s="20" t="s">
        <v>33</v>
      </c>
      <c r="D1828" s="51">
        <v>89.873687744140625</v>
      </c>
      <c r="E1828" s="62">
        <v>89.873687744140625</v>
      </c>
    </row>
    <row r="1829" spans="1:5" ht="30" x14ac:dyDescent="0.25">
      <c r="A1829" s="5" t="s">
        <v>3536</v>
      </c>
      <c r="B1829" s="15" t="s">
        <v>3537</v>
      </c>
      <c r="C1829" s="20" t="s">
        <v>33</v>
      </c>
      <c r="D1829" s="51">
        <v>90.160377502441406</v>
      </c>
      <c r="E1829" s="62">
        <v>90.160377502441406</v>
      </c>
    </row>
    <row r="1830" spans="1:5" ht="30" x14ac:dyDescent="0.25">
      <c r="A1830" s="5" t="s">
        <v>3538</v>
      </c>
      <c r="B1830" s="15" t="s">
        <v>3539</v>
      </c>
      <c r="C1830" s="20" t="s">
        <v>33</v>
      </c>
      <c r="D1830" s="51">
        <v>90.160377502441406</v>
      </c>
      <c r="E1830" s="62">
        <v>90.160377502441406</v>
      </c>
    </row>
    <row r="1831" spans="1:5" ht="30" x14ac:dyDescent="0.25">
      <c r="A1831" s="5" t="s">
        <v>3540</v>
      </c>
      <c r="B1831" s="15" t="s">
        <v>3541</v>
      </c>
      <c r="C1831" s="20" t="s">
        <v>120</v>
      </c>
      <c r="D1831" s="52">
        <v>18998.8671875</v>
      </c>
      <c r="E1831" s="63">
        <v>18998.8671875</v>
      </c>
    </row>
    <row r="1832" spans="1:5" x14ac:dyDescent="0.25">
      <c r="A1832" s="5" t="s">
        <v>3542</v>
      </c>
      <c r="B1832" s="15" t="s">
        <v>3543</v>
      </c>
      <c r="C1832" s="20" t="s">
        <v>120</v>
      </c>
      <c r="D1832" s="52">
        <v>18951.369140625</v>
      </c>
      <c r="E1832" s="63">
        <v>18951.369140625</v>
      </c>
    </row>
    <row r="1833" spans="1:5" ht="30" x14ac:dyDescent="0.25">
      <c r="A1833" s="5" t="s">
        <v>3544</v>
      </c>
      <c r="B1833" s="15" t="s">
        <v>3545</v>
      </c>
      <c r="C1833" s="20" t="s">
        <v>120</v>
      </c>
      <c r="D1833" s="51">
        <v>47.497123718261719</v>
      </c>
      <c r="E1833" s="62">
        <v>47.497123718261719</v>
      </c>
    </row>
    <row r="1834" spans="1:5" x14ac:dyDescent="0.2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 x14ac:dyDescent="0.25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 x14ac:dyDescent="0.25">
      <c r="A1836" s="5" t="s">
        <v>3550</v>
      </c>
      <c r="B1836" s="15" t="s">
        <v>3551</v>
      </c>
      <c r="C1836" s="20" t="s">
        <v>38</v>
      </c>
      <c r="D1836" s="50">
        <v>5.2800002098083496</v>
      </c>
      <c r="E1836" s="61">
        <v>5.2800002098083496</v>
      </c>
    </row>
    <row r="1837" spans="1:5" ht="30" x14ac:dyDescent="0.25">
      <c r="A1837" s="5" t="s">
        <v>3552</v>
      </c>
      <c r="B1837" s="15" t="s">
        <v>3553</v>
      </c>
      <c r="C1837" s="20" t="s">
        <v>38</v>
      </c>
      <c r="D1837" s="50">
        <v>5.2800002098083496</v>
      </c>
      <c r="E1837" s="61">
        <v>5.2800002098083496</v>
      </c>
    </row>
    <row r="1838" spans="1:5" ht="30" x14ac:dyDescent="0.25">
      <c r="A1838" s="5" t="s">
        <v>3554</v>
      </c>
      <c r="B1838" s="15" t="s">
        <v>3555</v>
      </c>
      <c r="C1838" s="20" t="s">
        <v>30</v>
      </c>
      <c r="D1838" s="56">
        <v>365.83648681640625</v>
      </c>
      <c r="E1838" s="67">
        <v>365.83648681640625</v>
      </c>
    </row>
    <row r="1839" spans="1:5" x14ac:dyDescent="0.25">
      <c r="A1839" s="5" t="s">
        <v>3556</v>
      </c>
      <c r="B1839" s="15" t="s">
        <v>3557</v>
      </c>
      <c r="C1839" s="20" t="s">
        <v>212</v>
      </c>
      <c r="D1839" s="56">
        <v>415.55880737304687</v>
      </c>
      <c r="E1839" s="67">
        <v>415.55880737304687</v>
      </c>
    </row>
    <row r="1840" spans="1:5" ht="30" x14ac:dyDescent="0.25">
      <c r="A1840" s="5" t="s">
        <v>3558</v>
      </c>
      <c r="B1840" s="15" t="s">
        <v>3559</v>
      </c>
      <c r="C1840" s="20" t="s">
        <v>500</v>
      </c>
      <c r="D1840" s="52">
        <v>3200.4619140625</v>
      </c>
      <c r="E1840" s="63">
        <v>3200.4619140625</v>
      </c>
    </row>
    <row r="1841" spans="1:5" ht="30" x14ac:dyDescent="0.25">
      <c r="A1841" s="5" t="s">
        <v>3560</v>
      </c>
      <c r="B1841" s="15" t="s">
        <v>3561</v>
      </c>
      <c r="C1841" s="20" t="s">
        <v>212</v>
      </c>
      <c r="D1841" s="56">
        <v>415.55880737304687</v>
      </c>
      <c r="E1841" s="67">
        <v>415.55880737304687</v>
      </c>
    </row>
    <row r="1842" spans="1:5" ht="30" x14ac:dyDescent="0.25">
      <c r="A1842" s="5" t="s">
        <v>3562</v>
      </c>
      <c r="B1842" s="15" t="s">
        <v>3563</v>
      </c>
      <c r="C1842" s="20" t="s">
        <v>38</v>
      </c>
      <c r="D1842" s="50">
        <v>5.2800002098083496</v>
      </c>
      <c r="E1842" s="61">
        <v>5.2800002098083496</v>
      </c>
    </row>
    <row r="1843" spans="1:5" ht="30" x14ac:dyDescent="0.25">
      <c r="A1843" s="5" t="s">
        <v>3564</v>
      </c>
      <c r="B1843" s="15" t="s">
        <v>3565</v>
      </c>
      <c r="C1843" s="20" t="s">
        <v>500</v>
      </c>
      <c r="D1843" s="52">
        <v>3200.4619140625</v>
      </c>
      <c r="E1843" s="63">
        <v>3200.4619140625</v>
      </c>
    </row>
    <row r="1844" spans="1:5" ht="30" x14ac:dyDescent="0.25">
      <c r="A1844" s="5" t="s">
        <v>3566</v>
      </c>
      <c r="B1844" s="15" t="s">
        <v>3567</v>
      </c>
      <c r="C1844" s="20" t="s">
        <v>38</v>
      </c>
      <c r="D1844" s="50">
        <v>2.369999885559082</v>
      </c>
      <c r="E1844" s="61">
        <v>2.369999885559082</v>
      </c>
    </row>
    <row r="1845" spans="1:5" ht="30" x14ac:dyDescent="0.25">
      <c r="A1845" s="5" t="s">
        <v>3568</v>
      </c>
      <c r="B1845" s="15" t="s">
        <v>3569</v>
      </c>
      <c r="C1845" s="20" t="s">
        <v>500</v>
      </c>
      <c r="D1845" s="52">
        <v>3005.0205078125</v>
      </c>
      <c r="E1845" s="63">
        <v>3005.0205078125</v>
      </c>
    </row>
    <row r="1846" spans="1:5" ht="30" x14ac:dyDescent="0.25">
      <c r="A1846" s="5" t="s">
        <v>3570</v>
      </c>
      <c r="B1846" s="15" t="s">
        <v>3571</v>
      </c>
      <c r="C1846" s="20" t="s">
        <v>38</v>
      </c>
      <c r="D1846" s="50">
        <v>2.369999885559082</v>
      </c>
      <c r="E1846" s="61">
        <v>2.369999885559082</v>
      </c>
    </row>
    <row r="1847" spans="1:5" ht="30" x14ac:dyDescent="0.25">
      <c r="A1847" s="5" t="s">
        <v>3572</v>
      </c>
      <c r="B1847" s="15" t="s">
        <v>3573</v>
      </c>
      <c r="C1847" s="20" t="s">
        <v>30</v>
      </c>
      <c r="D1847" s="56">
        <v>267.32708740234375</v>
      </c>
      <c r="E1847" s="67">
        <v>267.32708740234375</v>
      </c>
    </row>
    <row r="1848" spans="1:5" x14ac:dyDescent="0.25">
      <c r="A1848" s="5" t="s">
        <v>3574</v>
      </c>
      <c r="B1848" s="15" t="s">
        <v>3575</v>
      </c>
      <c r="C1848" s="20" t="s">
        <v>212</v>
      </c>
      <c r="D1848" s="56">
        <v>415.55880737304687</v>
      </c>
      <c r="E1848" s="67">
        <v>415.55880737304687</v>
      </c>
    </row>
    <row r="1849" spans="1:5" ht="30" x14ac:dyDescent="0.25">
      <c r="A1849" s="5" t="s">
        <v>3576</v>
      </c>
      <c r="B1849" s="15" t="s">
        <v>3577</v>
      </c>
      <c r="C1849" s="20" t="s">
        <v>500</v>
      </c>
      <c r="D1849" s="52">
        <v>3005.0205078125</v>
      </c>
      <c r="E1849" s="63">
        <v>3005.0205078125</v>
      </c>
    </row>
    <row r="1850" spans="1:5" ht="30" x14ac:dyDescent="0.25">
      <c r="A1850" s="5" t="s">
        <v>3578</v>
      </c>
      <c r="B1850" s="15" t="s">
        <v>3579</v>
      </c>
      <c r="C1850" s="20" t="s">
        <v>127</v>
      </c>
      <c r="D1850" s="56">
        <v>120.61476135253906</v>
      </c>
      <c r="E1850" s="67">
        <v>120.61476135253906</v>
      </c>
    </row>
    <row r="1851" spans="1:5" x14ac:dyDescent="0.25">
      <c r="A1851" s="5" t="s">
        <v>3580</v>
      </c>
      <c r="B1851" s="15" t="s">
        <v>3581</v>
      </c>
      <c r="C1851" s="20" t="s">
        <v>500</v>
      </c>
      <c r="D1851" s="54">
        <v>0</v>
      </c>
      <c r="E1851" s="65">
        <v>0</v>
      </c>
    </row>
    <row r="1852" spans="1:5" ht="30" x14ac:dyDescent="0.25">
      <c r="A1852" s="5" t="s">
        <v>3582</v>
      </c>
      <c r="B1852" s="15" t="s">
        <v>3583</v>
      </c>
      <c r="C1852" s="20" t="s">
        <v>500</v>
      </c>
      <c r="D1852" s="54">
        <v>0</v>
      </c>
      <c r="E1852" s="65">
        <v>0</v>
      </c>
    </row>
    <row r="1853" spans="1:5" ht="30" x14ac:dyDescent="0.25">
      <c r="A1853" s="5" t="s">
        <v>3584</v>
      </c>
      <c r="B1853" s="15" t="s">
        <v>3585</v>
      </c>
      <c r="C1853" s="20" t="s">
        <v>2653</v>
      </c>
      <c r="D1853" s="57">
        <v>0.17702911794185638</v>
      </c>
      <c r="E1853" s="68">
        <v>0.17702911794185638</v>
      </c>
    </row>
    <row r="1854" spans="1:5" ht="30" x14ac:dyDescent="0.25">
      <c r="A1854" s="5" t="s">
        <v>3586</v>
      </c>
      <c r="B1854" s="15" t="s">
        <v>3587</v>
      </c>
      <c r="C1854" s="20"/>
      <c r="D1854" s="50">
        <v>2.2278482913970947</v>
      </c>
      <c r="E1854" s="61">
        <v>2.2278482913970947</v>
      </c>
    </row>
    <row r="1855" spans="1:5" ht="30" x14ac:dyDescent="0.25">
      <c r="A1855" s="5" t="s">
        <v>3588</v>
      </c>
      <c r="B1855" s="15" t="s">
        <v>3589</v>
      </c>
      <c r="C1855" s="20" t="s">
        <v>33</v>
      </c>
      <c r="D1855" s="51">
        <v>90.915130615234375</v>
      </c>
      <c r="E1855" s="62">
        <v>90.915130615234375</v>
      </c>
    </row>
    <row r="1856" spans="1:5" ht="30" x14ac:dyDescent="0.25">
      <c r="A1856" s="5" t="s">
        <v>3590</v>
      </c>
      <c r="B1856" s="15" t="s">
        <v>3591</v>
      </c>
      <c r="C1856" s="20" t="s">
        <v>33</v>
      </c>
      <c r="D1856" s="51">
        <v>91.298225402832031</v>
      </c>
      <c r="E1856" s="62">
        <v>91.298225402832031</v>
      </c>
    </row>
    <row r="1857" spans="1:5" ht="30" x14ac:dyDescent="0.25">
      <c r="A1857" s="5" t="s">
        <v>3592</v>
      </c>
      <c r="B1857" s="15" t="s">
        <v>3593</v>
      </c>
      <c r="C1857" s="20" t="s">
        <v>33</v>
      </c>
      <c r="D1857" s="51">
        <v>91.298225402832031</v>
      </c>
      <c r="E1857" s="62">
        <v>91.298225402832031</v>
      </c>
    </row>
    <row r="1858" spans="1:5" ht="30" x14ac:dyDescent="0.25">
      <c r="A1858" s="5" t="s">
        <v>3594</v>
      </c>
      <c r="B1858" s="15" t="s">
        <v>3595</v>
      </c>
      <c r="C1858" s="20" t="s">
        <v>120</v>
      </c>
      <c r="D1858" s="52">
        <v>22560.734375</v>
      </c>
      <c r="E1858" s="63">
        <v>22560.734375</v>
      </c>
    </row>
    <row r="1859" spans="1:5" x14ac:dyDescent="0.25">
      <c r="A1859" s="5" t="s">
        <v>3596</v>
      </c>
      <c r="B1859" s="15" t="s">
        <v>3597</v>
      </c>
      <c r="C1859" s="20" t="s">
        <v>120</v>
      </c>
      <c r="D1859" s="52">
        <v>22504.333984375</v>
      </c>
      <c r="E1859" s="63">
        <v>22504.333984375</v>
      </c>
    </row>
    <row r="1860" spans="1:5" ht="30" x14ac:dyDescent="0.25">
      <c r="A1860" s="5" t="s">
        <v>3598</v>
      </c>
      <c r="B1860" s="15" t="s">
        <v>3599</v>
      </c>
      <c r="C1860" s="20" t="s">
        <v>120</v>
      </c>
      <c r="D1860" s="51">
        <v>56.401782989501953</v>
      </c>
      <c r="E1860" s="62">
        <v>56.401782989501953</v>
      </c>
    </row>
    <row r="1861" spans="1:5" x14ac:dyDescent="0.2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 x14ac:dyDescent="0.25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 x14ac:dyDescent="0.25">
      <c r="A1863" s="5" t="s">
        <v>3604</v>
      </c>
      <c r="B1863" s="15" t="s">
        <v>3605</v>
      </c>
      <c r="C1863" s="20" t="s">
        <v>38</v>
      </c>
      <c r="D1863" s="50">
        <v>2.369999885559082</v>
      </c>
      <c r="E1863" s="61">
        <v>2.369999885559082</v>
      </c>
    </row>
    <row r="1864" spans="1:5" ht="30" x14ac:dyDescent="0.25">
      <c r="A1864" s="5" t="s">
        <v>3606</v>
      </c>
      <c r="B1864" s="15" t="s">
        <v>3607</v>
      </c>
      <c r="C1864" s="20" t="s">
        <v>38</v>
      </c>
      <c r="D1864" s="50">
        <v>2.369999885559082</v>
      </c>
      <c r="E1864" s="61">
        <v>2.369999885559082</v>
      </c>
    </row>
    <row r="1865" spans="1:5" ht="30" x14ac:dyDescent="0.25">
      <c r="A1865" s="5" t="s">
        <v>3608</v>
      </c>
      <c r="B1865" s="15" t="s">
        <v>3609</v>
      </c>
      <c r="C1865" s="20" t="s">
        <v>30</v>
      </c>
      <c r="D1865" s="56">
        <v>267.32708740234375</v>
      </c>
      <c r="E1865" s="67">
        <v>267.32708740234375</v>
      </c>
    </row>
    <row r="1866" spans="1:5" x14ac:dyDescent="0.25">
      <c r="A1866" s="5" t="s">
        <v>3610</v>
      </c>
      <c r="B1866" s="15" t="s">
        <v>3611</v>
      </c>
      <c r="C1866" s="20" t="s">
        <v>212</v>
      </c>
      <c r="D1866" s="56">
        <v>396.39682006835937</v>
      </c>
      <c r="E1866" s="67">
        <v>396.39682006835937</v>
      </c>
    </row>
    <row r="1867" spans="1:5" ht="30" x14ac:dyDescent="0.25">
      <c r="A1867" s="5" t="s">
        <v>3612</v>
      </c>
      <c r="B1867" s="15" t="s">
        <v>3613</v>
      </c>
      <c r="C1867" s="20" t="s">
        <v>500</v>
      </c>
      <c r="D1867" s="52">
        <v>3005.0205078125</v>
      </c>
      <c r="E1867" s="63">
        <v>3005.0205078125</v>
      </c>
    </row>
    <row r="1868" spans="1:5" ht="30" x14ac:dyDescent="0.25">
      <c r="A1868" s="5" t="s">
        <v>3614</v>
      </c>
      <c r="B1868" s="15" t="s">
        <v>3615</v>
      </c>
      <c r="C1868" s="20" t="s">
        <v>212</v>
      </c>
      <c r="D1868" s="56">
        <v>396.39682006835937</v>
      </c>
      <c r="E1868" s="67">
        <v>396.39682006835937</v>
      </c>
    </row>
    <row r="1869" spans="1:5" ht="30" x14ac:dyDescent="0.25">
      <c r="A1869" s="5" t="s">
        <v>3616</v>
      </c>
      <c r="B1869" s="15" t="s">
        <v>3617</v>
      </c>
      <c r="C1869" s="20" t="s">
        <v>38</v>
      </c>
      <c r="D1869" s="50">
        <v>2.369999885559082</v>
      </c>
      <c r="E1869" s="61">
        <v>2.369999885559082</v>
      </c>
    </row>
    <row r="1870" spans="1:5" ht="30" x14ac:dyDescent="0.25">
      <c r="A1870" s="5" t="s">
        <v>3618</v>
      </c>
      <c r="B1870" s="15" t="s">
        <v>3619</v>
      </c>
      <c r="C1870" s="20" t="s">
        <v>500</v>
      </c>
      <c r="D1870" s="52">
        <v>3005.0205078125</v>
      </c>
      <c r="E1870" s="63">
        <v>3005.0205078125</v>
      </c>
    </row>
    <row r="1871" spans="1:5" ht="30" x14ac:dyDescent="0.25">
      <c r="A1871" s="5" t="s">
        <v>3620</v>
      </c>
      <c r="B1871" s="15" t="s">
        <v>3621</v>
      </c>
      <c r="C1871" s="20" t="s">
        <v>38</v>
      </c>
      <c r="D1871" s="57">
        <v>0.95000004768371582</v>
      </c>
      <c r="E1871" s="68">
        <v>0.95000004768371582</v>
      </c>
    </row>
    <row r="1872" spans="1:5" ht="30" x14ac:dyDescent="0.25">
      <c r="A1872" s="5" t="s">
        <v>3622</v>
      </c>
      <c r="B1872" s="15" t="s">
        <v>3623</v>
      </c>
      <c r="C1872" s="20" t="s">
        <v>500</v>
      </c>
      <c r="D1872" s="53">
        <v>2816.659423828125</v>
      </c>
      <c r="E1872" s="64">
        <v>2816.659423828125</v>
      </c>
    </row>
    <row r="1873" spans="1:5" ht="30" x14ac:dyDescent="0.25">
      <c r="A1873" s="5" t="s">
        <v>3624</v>
      </c>
      <c r="B1873" s="15" t="s">
        <v>3625</v>
      </c>
      <c r="C1873" s="20" t="s">
        <v>38</v>
      </c>
      <c r="D1873" s="57">
        <v>0.95000004768371582</v>
      </c>
      <c r="E1873" s="68">
        <v>0.95000004768371582</v>
      </c>
    </row>
    <row r="1874" spans="1:5" ht="30" x14ac:dyDescent="0.25">
      <c r="A1874" s="5" t="s">
        <v>3626</v>
      </c>
      <c r="B1874" s="15" t="s">
        <v>3627</v>
      </c>
      <c r="C1874" s="20" t="s">
        <v>30</v>
      </c>
      <c r="D1874" s="56">
        <v>170.07965087890625</v>
      </c>
      <c r="E1874" s="67">
        <v>170.07965087890625</v>
      </c>
    </row>
    <row r="1875" spans="1:5" x14ac:dyDescent="0.25">
      <c r="A1875" s="5" t="s">
        <v>3628</v>
      </c>
      <c r="B1875" s="15" t="s">
        <v>3629</v>
      </c>
      <c r="C1875" s="20" t="s">
        <v>212</v>
      </c>
      <c r="D1875" s="56">
        <v>396.39682006835937</v>
      </c>
      <c r="E1875" s="67">
        <v>396.39682006835937</v>
      </c>
    </row>
    <row r="1876" spans="1:5" ht="30" x14ac:dyDescent="0.25">
      <c r="A1876" s="5" t="s">
        <v>3630</v>
      </c>
      <c r="B1876" s="15" t="s">
        <v>3631</v>
      </c>
      <c r="C1876" s="20" t="s">
        <v>500</v>
      </c>
      <c r="D1876" s="53">
        <v>2816.659423828125</v>
      </c>
      <c r="E1876" s="64">
        <v>2816.659423828125</v>
      </c>
    </row>
    <row r="1877" spans="1:5" ht="30" x14ac:dyDescent="0.25">
      <c r="A1877" s="5" t="s">
        <v>3632</v>
      </c>
      <c r="B1877" s="15" t="s">
        <v>3633</v>
      </c>
      <c r="C1877" s="20" t="s">
        <v>127</v>
      </c>
      <c r="D1877" s="56">
        <v>235.56660461425781</v>
      </c>
      <c r="E1877" s="67">
        <v>235.56660461425781</v>
      </c>
    </row>
    <row r="1878" spans="1:5" x14ac:dyDescent="0.25">
      <c r="A1878" s="5" t="s">
        <v>3634</v>
      </c>
      <c r="B1878" s="15" t="s">
        <v>3635</v>
      </c>
      <c r="C1878" s="20" t="s">
        <v>500</v>
      </c>
      <c r="D1878" s="54">
        <v>0</v>
      </c>
      <c r="E1878" s="65">
        <v>0</v>
      </c>
    </row>
    <row r="1879" spans="1:5" ht="30" x14ac:dyDescent="0.25">
      <c r="A1879" s="5" t="s">
        <v>3636</v>
      </c>
      <c r="B1879" s="15" t="s">
        <v>3637</v>
      </c>
      <c r="C1879" s="20" t="s">
        <v>500</v>
      </c>
      <c r="D1879" s="54">
        <v>0</v>
      </c>
      <c r="E1879" s="65">
        <v>0</v>
      </c>
    </row>
    <row r="1880" spans="1:5" ht="30" x14ac:dyDescent="0.25">
      <c r="A1880" s="5" t="s">
        <v>3638</v>
      </c>
      <c r="B1880" s="15" t="s">
        <v>3639</v>
      </c>
      <c r="C1880" s="20" t="s">
        <v>2653</v>
      </c>
      <c r="D1880" s="57">
        <v>0.34621167182922363</v>
      </c>
      <c r="E1880" s="68">
        <v>0.34621167182922363</v>
      </c>
    </row>
    <row r="1881" spans="1:5" ht="30" x14ac:dyDescent="0.25">
      <c r="A1881" s="5" t="s">
        <v>3640</v>
      </c>
      <c r="B1881" s="15" t="s">
        <v>3641</v>
      </c>
      <c r="C1881" s="20"/>
      <c r="D1881" s="50">
        <v>2.4947366714477539</v>
      </c>
      <c r="E1881" s="61">
        <v>2.4947366714477539</v>
      </c>
    </row>
    <row r="1882" spans="1:5" ht="30" x14ac:dyDescent="0.25">
      <c r="A1882" s="5" t="s">
        <v>3642</v>
      </c>
      <c r="B1882" s="15" t="s">
        <v>3643</v>
      </c>
      <c r="C1882" s="20" t="s">
        <v>33</v>
      </c>
      <c r="D1882" s="51">
        <v>92.060134887695313</v>
      </c>
      <c r="E1882" s="62">
        <v>92.060134887695313</v>
      </c>
    </row>
    <row r="1883" spans="1:5" ht="30" x14ac:dyDescent="0.25">
      <c r="A1883" s="5" t="s">
        <v>3644</v>
      </c>
      <c r="B1883" s="15" t="s">
        <v>3645</v>
      </c>
      <c r="C1883" s="20" t="s">
        <v>33</v>
      </c>
      <c r="D1883" s="51">
        <v>92.455673217773438</v>
      </c>
      <c r="E1883" s="62">
        <v>92.455673217773438</v>
      </c>
    </row>
    <row r="1884" spans="1:5" ht="30" x14ac:dyDescent="0.25">
      <c r="A1884" s="5" t="s">
        <v>3646</v>
      </c>
      <c r="B1884" s="15" t="s">
        <v>3647</v>
      </c>
      <c r="C1884" s="20" t="s">
        <v>33</v>
      </c>
      <c r="D1884" s="51">
        <v>92.455673217773438</v>
      </c>
      <c r="E1884" s="62">
        <v>92.455673217773438</v>
      </c>
    </row>
    <row r="1885" spans="1:5" ht="30" x14ac:dyDescent="0.25">
      <c r="A1885" s="5" t="s">
        <v>3648</v>
      </c>
      <c r="B1885" s="15" t="s">
        <v>3649</v>
      </c>
      <c r="C1885" s="20" t="s">
        <v>120</v>
      </c>
      <c r="D1885" s="52">
        <v>20740.798828125</v>
      </c>
      <c r="E1885" s="63">
        <v>20740.798828125</v>
      </c>
    </row>
    <row r="1886" spans="1:5" x14ac:dyDescent="0.25">
      <c r="A1886" s="5" t="s">
        <v>3650</v>
      </c>
      <c r="B1886" s="15" t="s">
        <v>3651</v>
      </c>
      <c r="C1886" s="20" t="s">
        <v>120</v>
      </c>
      <c r="D1886" s="52">
        <v>20688.947265625</v>
      </c>
      <c r="E1886" s="63">
        <v>20688.947265625</v>
      </c>
    </row>
    <row r="1887" spans="1:5" ht="30" x14ac:dyDescent="0.25">
      <c r="A1887" s="5" t="s">
        <v>3652</v>
      </c>
      <c r="B1887" s="15" t="s">
        <v>3653</v>
      </c>
      <c r="C1887" s="20" t="s">
        <v>120</v>
      </c>
      <c r="D1887" s="51">
        <v>51.851947784423828</v>
      </c>
      <c r="E1887" s="62">
        <v>51.851947784423828</v>
      </c>
    </row>
    <row r="1888" spans="1:5" x14ac:dyDescent="0.2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 x14ac:dyDescent="0.25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 x14ac:dyDescent="0.25">
      <c r="A1890" s="5" t="s">
        <v>3658</v>
      </c>
      <c r="B1890" s="15" t="s">
        <v>3659</v>
      </c>
      <c r="C1890" s="20" t="s">
        <v>38</v>
      </c>
      <c r="D1890" s="57">
        <v>0.95000004768371582</v>
      </c>
      <c r="E1890" s="68">
        <v>0.95000004768371582</v>
      </c>
    </row>
    <row r="1891" spans="1:5" ht="30" x14ac:dyDescent="0.25">
      <c r="A1891" s="5" t="s">
        <v>3660</v>
      </c>
      <c r="B1891" s="15" t="s">
        <v>3661</v>
      </c>
      <c r="C1891" s="20" t="s">
        <v>38</v>
      </c>
      <c r="D1891" s="57">
        <v>0.95000004768371582</v>
      </c>
      <c r="E1891" s="68">
        <v>0.95000004768371582</v>
      </c>
    </row>
    <row r="1892" spans="1:5" ht="30" x14ac:dyDescent="0.25">
      <c r="A1892" s="5" t="s">
        <v>3662</v>
      </c>
      <c r="B1892" s="15" t="s">
        <v>3663</v>
      </c>
      <c r="C1892" s="20" t="s">
        <v>30</v>
      </c>
      <c r="D1892" s="56">
        <v>170.07965087890625</v>
      </c>
      <c r="E1892" s="67">
        <v>170.07965087890625</v>
      </c>
    </row>
    <row r="1893" spans="1:5" x14ac:dyDescent="0.25">
      <c r="A1893" s="5" t="s">
        <v>3664</v>
      </c>
      <c r="B1893" s="15" t="s">
        <v>3665</v>
      </c>
      <c r="C1893" s="20" t="s">
        <v>212</v>
      </c>
      <c r="D1893" s="56">
        <v>384.81512451171875</v>
      </c>
      <c r="E1893" s="67">
        <v>384.81512451171875</v>
      </c>
    </row>
    <row r="1894" spans="1:5" ht="30" x14ac:dyDescent="0.25">
      <c r="A1894" s="5" t="s">
        <v>3666</v>
      </c>
      <c r="B1894" s="15" t="s">
        <v>3667</v>
      </c>
      <c r="C1894" s="20" t="s">
        <v>500</v>
      </c>
      <c r="D1894" s="53">
        <v>2816.659423828125</v>
      </c>
      <c r="E1894" s="64">
        <v>2816.659423828125</v>
      </c>
    </row>
    <row r="1895" spans="1:5" ht="30" x14ac:dyDescent="0.25">
      <c r="A1895" s="5" t="s">
        <v>3668</v>
      </c>
      <c r="B1895" s="15" t="s">
        <v>3669</v>
      </c>
      <c r="C1895" s="20" t="s">
        <v>212</v>
      </c>
      <c r="D1895" s="56">
        <v>384.81512451171875</v>
      </c>
      <c r="E1895" s="67">
        <v>384.81512451171875</v>
      </c>
    </row>
    <row r="1896" spans="1:5" ht="30" x14ac:dyDescent="0.25">
      <c r="A1896" s="5" t="s">
        <v>3670</v>
      </c>
      <c r="B1896" s="15" t="s">
        <v>3671</v>
      </c>
      <c r="C1896" s="20" t="s">
        <v>38</v>
      </c>
      <c r="D1896" s="57">
        <v>0.95000004768371582</v>
      </c>
      <c r="E1896" s="68">
        <v>0.95000004768371582</v>
      </c>
    </row>
    <row r="1897" spans="1:5" ht="30" x14ac:dyDescent="0.25">
      <c r="A1897" s="5" t="s">
        <v>3672</v>
      </c>
      <c r="B1897" s="15" t="s">
        <v>3673</v>
      </c>
      <c r="C1897" s="20" t="s">
        <v>500</v>
      </c>
      <c r="D1897" s="53">
        <v>2816.659423828125</v>
      </c>
      <c r="E1897" s="64">
        <v>2816.659423828125</v>
      </c>
    </row>
    <row r="1898" spans="1:5" ht="30" x14ac:dyDescent="0.25">
      <c r="A1898" s="5" t="s">
        <v>3674</v>
      </c>
      <c r="B1898" s="15" t="s">
        <v>3675</v>
      </c>
      <c r="C1898" s="20" t="s">
        <v>38</v>
      </c>
      <c r="D1898" s="57">
        <v>0.5</v>
      </c>
      <c r="E1898" s="68">
        <v>0.5</v>
      </c>
    </row>
    <row r="1899" spans="1:5" ht="30" x14ac:dyDescent="0.25">
      <c r="A1899" s="5" t="s">
        <v>3676</v>
      </c>
      <c r="B1899" s="15" t="s">
        <v>3677</v>
      </c>
      <c r="C1899" s="20" t="s">
        <v>500</v>
      </c>
      <c r="D1899" s="53">
        <v>2705.0439453125</v>
      </c>
      <c r="E1899" s="64">
        <v>2705.0439453125</v>
      </c>
    </row>
    <row r="1900" spans="1:5" ht="30" x14ac:dyDescent="0.25">
      <c r="A1900" s="5" t="s">
        <v>3678</v>
      </c>
      <c r="B1900" s="15" t="s">
        <v>3679</v>
      </c>
      <c r="C1900" s="20" t="s">
        <v>38</v>
      </c>
      <c r="D1900" s="57">
        <v>0.5</v>
      </c>
      <c r="E1900" s="68">
        <v>0.5</v>
      </c>
    </row>
    <row r="1901" spans="1:5" ht="30" x14ac:dyDescent="0.25">
      <c r="A1901" s="5" t="s">
        <v>3680</v>
      </c>
      <c r="B1901" s="15" t="s">
        <v>3681</v>
      </c>
      <c r="C1901" s="20" t="s">
        <v>30</v>
      </c>
      <c r="D1901" s="56">
        <v>111.50894927978516</v>
      </c>
      <c r="E1901" s="67">
        <v>111.50894927978516</v>
      </c>
    </row>
    <row r="1902" spans="1:5" x14ac:dyDescent="0.25">
      <c r="A1902" s="5" t="s">
        <v>3682</v>
      </c>
      <c r="B1902" s="15" t="s">
        <v>3683</v>
      </c>
      <c r="C1902" s="20" t="s">
        <v>212</v>
      </c>
      <c r="D1902" s="56">
        <v>384.81512451171875</v>
      </c>
      <c r="E1902" s="67">
        <v>384.81512451171875</v>
      </c>
    </row>
    <row r="1903" spans="1:5" ht="30" x14ac:dyDescent="0.25">
      <c r="A1903" s="5" t="s">
        <v>3684</v>
      </c>
      <c r="B1903" s="15" t="s">
        <v>3685</v>
      </c>
      <c r="C1903" s="20" t="s">
        <v>500</v>
      </c>
      <c r="D1903" s="53">
        <v>2705.0439453125</v>
      </c>
      <c r="E1903" s="64">
        <v>2705.0439453125</v>
      </c>
    </row>
    <row r="1904" spans="1:5" ht="30" x14ac:dyDescent="0.25">
      <c r="A1904" s="5" t="s">
        <v>3686</v>
      </c>
      <c r="B1904" s="15" t="s">
        <v>3687</v>
      </c>
      <c r="C1904" s="20" t="s">
        <v>127</v>
      </c>
      <c r="D1904" s="56">
        <v>377.09405517578125</v>
      </c>
      <c r="E1904" s="67">
        <v>377.09405517578125</v>
      </c>
    </row>
    <row r="1905" spans="1:5" x14ac:dyDescent="0.25">
      <c r="A1905" s="5" t="s">
        <v>3688</v>
      </c>
      <c r="B1905" s="15" t="s">
        <v>3689</v>
      </c>
      <c r="C1905" s="20" t="s">
        <v>500</v>
      </c>
      <c r="D1905" s="54">
        <v>0</v>
      </c>
      <c r="E1905" s="65">
        <v>0</v>
      </c>
    </row>
    <row r="1906" spans="1:5" ht="30" x14ac:dyDescent="0.25">
      <c r="A1906" s="5" t="s">
        <v>3690</v>
      </c>
      <c r="B1906" s="15" t="s">
        <v>3691</v>
      </c>
      <c r="C1906" s="20" t="s">
        <v>500</v>
      </c>
      <c r="D1906" s="54">
        <v>0</v>
      </c>
      <c r="E1906" s="65">
        <v>0</v>
      </c>
    </row>
    <row r="1907" spans="1:5" ht="30" x14ac:dyDescent="0.25">
      <c r="A1907" s="5" t="s">
        <v>3692</v>
      </c>
      <c r="B1907" s="15" t="s">
        <v>3693</v>
      </c>
      <c r="C1907" s="20" t="s">
        <v>2653</v>
      </c>
      <c r="D1907" s="57">
        <v>0.75959795713424683</v>
      </c>
      <c r="E1907" s="68">
        <v>0.75959795713424683</v>
      </c>
    </row>
    <row r="1908" spans="1:5" ht="30" x14ac:dyDescent="0.25">
      <c r="A1908" s="5" t="s">
        <v>3694</v>
      </c>
      <c r="B1908" s="15" t="s">
        <v>3695</v>
      </c>
      <c r="C1908" s="20"/>
      <c r="D1908" s="50">
        <v>1.9000000953674316</v>
      </c>
      <c r="E1908" s="61">
        <v>1.9000000953674316</v>
      </c>
    </row>
    <row r="1909" spans="1:5" ht="30" x14ac:dyDescent="0.25">
      <c r="A1909" s="5" t="s">
        <v>3696</v>
      </c>
      <c r="B1909" s="15" t="s">
        <v>3697</v>
      </c>
      <c r="C1909" s="20" t="s">
        <v>33</v>
      </c>
      <c r="D1909" s="51">
        <v>92.320915222167969</v>
      </c>
      <c r="E1909" s="62">
        <v>92.320915222167969</v>
      </c>
    </row>
    <row r="1910" spans="1:5" ht="30" x14ac:dyDescent="0.25">
      <c r="A1910" s="5" t="s">
        <v>3698</v>
      </c>
      <c r="B1910" s="15" t="s">
        <v>3699</v>
      </c>
      <c r="C1910" s="20" t="s">
        <v>33</v>
      </c>
      <c r="D1910" s="51">
        <v>92.321022033691406</v>
      </c>
      <c r="E1910" s="62">
        <v>92.321022033691406</v>
      </c>
    </row>
    <row r="1911" spans="1:5" ht="30" x14ac:dyDescent="0.25">
      <c r="A1911" s="5" t="s">
        <v>3700</v>
      </c>
      <c r="B1911" s="15" t="s">
        <v>3701</v>
      </c>
      <c r="C1911" s="20" t="s">
        <v>33</v>
      </c>
      <c r="D1911" s="51">
        <v>92.321022033691406</v>
      </c>
      <c r="E1911" s="62">
        <v>92.321022033691406</v>
      </c>
    </row>
    <row r="1912" spans="1:5" ht="30" x14ac:dyDescent="0.25">
      <c r="A1912" s="5" t="s">
        <v>3702</v>
      </c>
      <c r="B1912" s="15" t="s">
        <v>3703</v>
      </c>
      <c r="C1912" s="20" t="s">
        <v>120</v>
      </c>
      <c r="D1912" s="52">
        <v>11931.0927734375</v>
      </c>
      <c r="E1912" s="63">
        <v>11931.0927734375</v>
      </c>
    </row>
    <row r="1913" spans="1:5" x14ac:dyDescent="0.25">
      <c r="A1913" s="5" t="s">
        <v>3704</v>
      </c>
      <c r="B1913" s="15" t="s">
        <v>3705</v>
      </c>
      <c r="C1913" s="20" t="s">
        <v>120</v>
      </c>
      <c r="D1913" s="52">
        <v>11901.2646484375</v>
      </c>
      <c r="E1913" s="63">
        <v>11901.2646484375</v>
      </c>
    </row>
    <row r="1914" spans="1:5" ht="30" x14ac:dyDescent="0.25">
      <c r="A1914" s="5" t="s">
        <v>3706</v>
      </c>
      <c r="B1914" s="15" t="s">
        <v>3707</v>
      </c>
      <c r="C1914" s="20" t="s">
        <v>120</v>
      </c>
      <c r="D1914" s="51">
        <v>29.827701568603516</v>
      </c>
      <c r="E1914" s="62">
        <v>29.827701568603516</v>
      </c>
    </row>
    <row r="1915" spans="1:5" x14ac:dyDescent="0.2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 x14ac:dyDescent="0.25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 x14ac:dyDescent="0.25">
      <c r="A1917" s="5" t="s">
        <v>3712</v>
      </c>
      <c r="B1917" s="15" t="s">
        <v>3713</v>
      </c>
      <c r="C1917" s="20" t="s">
        <v>38</v>
      </c>
      <c r="D1917" s="57">
        <v>0.5</v>
      </c>
      <c r="E1917" s="68">
        <v>0.5</v>
      </c>
    </row>
    <row r="1918" spans="1:5" ht="30" x14ac:dyDescent="0.25">
      <c r="A1918" s="5" t="s">
        <v>3714</v>
      </c>
      <c r="B1918" s="15" t="s">
        <v>3715</v>
      </c>
      <c r="C1918" s="20" t="s">
        <v>38</v>
      </c>
      <c r="D1918" s="57">
        <v>0.5</v>
      </c>
      <c r="E1918" s="68">
        <v>0.5</v>
      </c>
    </row>
    <row r="1919" spans="1:5" ht="30" x14ac:dyDescent="0.25">
      <c r="A1919" s="5" t="s">
        <v>3716</v>
      </c>
      <c r="B1919" s="15" t="s">
        <v>3717</v>
      </c>
      <c r="C1919" s="20" t="s">
        <v>30</v>
      </c>
      <c r="D1919" s="56">
        <v>111.50894927978516</v>
      </c>
      <c r="E1919" s="67">
        <v>111.50894927978516</v>
      </c>
    </row>
    <row r="1920" spans="1:5" x14ac:dyDescent="0.25">
      <c r="A1920" s="5" t="s">
        <v>3718</v>
      </c>
      <c r="B1920" s="15" t="s">
        <v>3719</v>
      </c>
      <c r="C1920" s="20" t="s">
        <v>212</v>
      </c>
      <c r="D1920" s="56">
        <v>373.19009399414062</v>
      </c>
      <c r="E1920" s="67">
        <v>373.19009399414062</v>
      </c>
    </row>
    <row r="1921" spans="1:5" ht="30" x14ac:dyDescent="0.25">
      <c r="A1921" s="5" t="s">
        <v>3720</v>
      </c>
      <c r="B1921" s="15" t="s">
        <v>3721</v>
      </c>
      <c r="C1921" s="20" t="s">
        <v>500</v>
      </c>
      <c r="D1921" s="53">
        <v>2705.0439453125</v>
      </c>
      <c r="E1921" s="64">
        <v>2705.0439453125</v>
      </c>
    </row>
    <row r="1922" spans="1:5" ht="30" x14ac:dyDescent="0.25">
      <c r="A1922" s="5" t="s">
        <v>3722</v>
      </c>
      <c r="B1922" s="15" t="s">
        <v>3723</v>
      </c>
      <c r="C1922" s="20" t="s">
        <v>212</v>
      </c>
      <c r="D1922" s="56">
        <v>373.19009399414062</v>
      </c>
      <c r="E1922" s="67">
        <v>373.19009399414062</v>
      </c>
    </row>
    <row r="1923" spans="1:5" ht="30" x14ac:dyDescent="0.25">
      <c r="A1923" s="5" t="s">
        <v>3724</v>
      </c>
      <c r="B1923" s="15" t="s">
        <v>3725</v>
      </c>
      <c r="C1923" s="20" t="s">
        <v>38</v>
      </c>
      <c r="D1923" s="57">
        <v>0.5</v>
      </c>
      <c r="E1923" s="68">
        <v>0.5</v>
      </c>
    </row>
    <row r="1924" spans="1:5" ht="30" x14ac:dyDescent="0.25">
      <c r="A1924" s="5" t="s">
        <v>3726</v>
      </c>
      <c r="B1924" s="15" t="s">
        <v>3727</v>
      </c>
      <c r="C1924" s="20" t="s">
        <v>500</v>
      </c>
      <c r="D1924" s="53">
        <v>2705.0439453125</v>
      </c>
      <c r="E1924" s="64">
        <v>2705.0439453125</v>
      </c>
    </row>
    <row r="1925" spans="1:5" ht="30" x14ac:dyDescent="0.25">
      <c r="A1925" s="5" t="s">
        <v>3728</v>
      </c>
      <c r="B1925" s="15" t="s">
        <v>3729</v>
      </c>
      <c r="C1925" s="20" t="s">
        <v>38</v>
      </c>
      <c r="D1925" s="57">
        <v>0.24199996888637543</v>
      </c>
      <c r="E1925" s="68">
        <v>0.24199996888637543</v>
      </c>
    </row>
    <row r="1926" spans="1:5" ht="30" x14ac:dyDescent="0.25">
      <c r="A1926" s="5" t="s">
        <v>3730</v>
      </c>
      <c r="B1926" s="15" t="s">
        <v>3731</v>
      </c>
      <c r="C1926" s="20" t="s">
        <v>500</v>
      </c>
      <c r="D1926" s="53">
        <v>2594.696533203125</v>
      </c>
      <c r="E1926" s="64">
        <v>2594.696533203125</v>
      </c>
    </row>
    <row r="1927" spans="1:5" ht="30" x14ac:dyDescent="0.25">
      <c r="A1927" s="5" t="s">
        <v>3732</v>
      </c>
      <c r="B1927" s="15" t="s">
        <v>3733</v>
      </c>
      <c r="C1927" s="20" t="s">
        <v>38</v>
      </c>
      <c r="D1927" s="57">
        <v>0.24199999868869781</v>
      </c>
      <c r="E1927" s="68">
        <v>0.24199999868869781</v>
      </c>
    </row>
    <row r="1928" spans="1:5" ht="30" x14ac:dyDescent="0.25">
      <c r="A1928" s="5" t="s">
        <v>3734</v>
      </c>
      <c r="B1928" s="15" t="s">
        <v>3735</v>
      </c>
      <c r="C1928" s="20" t="s">
        <v>30</v>
      </c>
      <c r="D1928" s="51">
        <v>64.238174438476562</v>
      </c>
      <c r="E1928" s="62">
        <v>64.238174438476562</v>
      </c>
    </row>
    <row r="1929" spans="1:5" x14ac:dyDescent="0.25">
      <c r="A1929" s="5" t="s">
        <v>3736</v>
      </c>
      <c r="B1929" s="15" t="s">
        <v>3737</v>
      </c>
      <c r="C1929" s="20" t="s">
        <v>212</v>
      </c>
      <c r="D1929" s="56">
        <v>373.19009399414062</v>
      </c>
      <c r="E1929" s="67">
        <v>373.19009399414062</v>
      </c>
    </row>
    <row r="1930" spans="1:5" ht="30" x14ac:dyDescent="0.25">
      <c r="A1930" s="5" t="s">
        <v>3738</v>
      </c>
      <c r="B1930" s="15" t="s">
        <v>3739</v>
      </c>
      <c r="C1930" s="20" t="s">
        <v>500</v>
      </c>
      <c r="D1930" s="53">
        <v>2594.696533203125</v>
      </c>
      <c r="E1930" s="64">
        <v>2594.696533203125</v>
      </c>
    </row>
    <row r="1931" spans="1:5" ht="30" x14ac:dyDescent="0.25">
      <c r="A1931" s="5" t="s">
        <v>3740</v>
      </c>
      <c r="B1931" s="15" t="s">
        <v>3741</v>
      </c>
      <c r="C1931" s="20" t="s">
        <v>127</v>
      </c>
      <c r="D1931" s="56">
        <v>656.8896484375</v>
      </c>
      <c r="E1931" s="67">
        <v>656.8896484375</v>
      </c>
    </row>
    <row r="1932" spans="1:5" x14ac:dyDescent="0.25">
      <c r="A1932" s="5" t="s">
        <v>3742</v>
      </c>
      <c r="B1932" s="15" t="s">
        <v>3743</v>
      </c>
      <c r="C1932" s="20" t="s">
        <v>500</v>
      </c>
      <c r="D1932" s="54">
        <v>0</v>
      </c>
      <c r="E1932" s="65">
        <v>0</v>
      </c>
    </row>
    <row r="1933" spans="1:5" ht="30" x14ac:dyDescent="0.25">
      <c r="A1933" s="5" t="s">
        <v>3744</v>
      </c>
      <c r="B1933" s="15" t="s">
        <v>3745</v>
      </c>
      <c r="C1933" s="20" t="s">
        <v>500</v>
      </c>
      <c r="D1933" s="54">
        <v>0</v>
      </c>
      <c r="E1933" s="65">
        <v>0</v>
      </c>
    </row>
    <row r="1934" spans="1:5" ht="30" x14ac:dyDescent="0.25">
      <c r="A1934" s="5" t="s">
        <v>3746</v>
      </c>
      <c r="B1934" s="15" t="s">
        <v>3747</v>
      </c>
      <c r="C1934" s="20" t="s">
        <v>2653</v>
      </c>
      <c r="D1934" s="50">
        <v>1.3039039373397827</v>
      </c>
      <c r="E1934" s="61">
        <v>1.3039039373397827</v>
      </c>
    </row>
    <row r="1935" spans="1:5" ht="30" x14ac:dyDescent="0.25">
      <c r="A1935" s="5" t="s">
        <v>3748</v>
      </c>
      <c r="B1935" s="15" t="s">
        <v>3749</v>
      </c>
      <c r="C1935" s="20"/>
      <c r="D1935" s="50">
        <v>2.0661158561706543</v>
      </c>
      <c r="E1935" s="61">
        <v>2.0661158561706543</v>
      </c>
    </row>
    <row r="1936" spans="1:5" ht="30" x14ac:dyDescent="0.25">
      <c r="A1936" s="5" t="s">
        <v>3750</v>
      </c>
      <c r="B1936" s="15" t="s">
        <v>3751</v>
      </c>
      <c r="C1936" s="20" t="s">
        <v>33</v>
      </c>
      <c r="D1936" s="51">
        <v>93.509933471679688</v>
      </c>
      <c r="E1936" s="62">
        <v>93.509933471679688</v>
      </c>
    </row>
    <row r="1937" spans="1:5" ht="30" x14ac:dyDescent="0.25">
      <c r="A1937" s="5" t="s">
        <v>3752</v>
      </c>
      <c r="B1937" s="15" t="s">
        <v>3753</v>
      </c>
      <c r="C1937" s="20" t="s">
        <v>33</v>
      </c>
      <c r="D1937" s="51">
        <v>93.50994873046875</v>
      </c>
      <c r="E1937" s="62">
        <v>93.50994873046875</v>
      </c>
    </row>
    <row r="1938" spans="1:5" ht="30" x14ac:dyDescent="0.25">
      <c r="A1938" s="5" t="s">
        <v>3754</v>
      </c>
      <c r="B1938" s="15" t="s">
        <v>3755</v>
      </c>
      <c r="C1938" s="20" t="s">
        <v>33</v>
      </c>
      <c r="D1938" s="51">
        <v>93.50994873046875</v>
      </c>
      <c r="E1938" s="62">
        <v>93.50994873046875</v>
      </c>
    </row>
    <row r="1939" spans="1:5" ht="30" x14ac:dyDescent="0.25">
      <c r="A1939" s="5" t="s">
        <v>3756</v>
      </c>
      <c r="B1939" s="15" t="s">
        <v>3757</v>
      </c>
      <c r="C1939" s="20" t="s">
        <v>120</v>
      </c>
      <c r="D1939" s="52">
        <v>11439.2451171875</v>
      </c>
      <c r="E1939" s="63">
        <v>11439.2451171875</v>
      </c>
    </row>
    <row r="1940" spans="1:5" x14ac:dyDescent="0.25">
      <c r="A1940" s="5" t="s">
        <v>3758</v>
      </c>
      <c r="B1940" s="15" t="s">
        <v>3759</v>
      </c>
      <c r="C1940" s="20" t="s">
        <v>120</v>
      </c>
      <c r="D1940" s="52">
        <v>11410.646484375</v>
      </c>
      <c r="E1940" s="63">
        <v>11410.646484375</v>
      </c>
    </row>
    <row r="1941" spans="1:5" ht="30" x14ac:dyDescent="0.25">
      <c r="A1941" s="5" t="s">
        <v>3760</v>
      </c>
      <c r="B1941" s="15" t="s">
        <v>3761</v>
      </c>
      <c r="C1941" s="20" t="s">
        <v>120</v>
      </c>
      <c r="D1941" s="51">
        <v>28.598085403442383</v>
      </c>
      <c r="E1941" s="62">
        <v>28.598085403442383</v>
      </c>
    </row>
    <row r="1942" spans="1:5" x14ac:dyDescent="0.2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 x14ac:dyDescent="0.25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 x14ac:dyDescent="0.25">
      <c r="A1944" s="5" t="s">
        <v>3766</v>
      </c>
      <c r="B1944" s="15" t="s">
        <v>3767</v>
      </c>
      <c r="C1944" s="20" t="s">
        <v>38</v>
      </c>
      <c r="D1944" s="57">
        <v>0.24199999868869781</v>
      </c>
      <c r="E1944" s="68">
        <v>0.24199999868869781</v>
      </c>
    </row>
    <row r="1945" spans="1:5" ht="30" x14ac:dyDescent="0.25">
      <c r="A1945" s="5" t="s">
        <v>3768</v>
      </c>
      <c r="B1945" s="15" t="s">
        <v>3769</v>
      </c>
      <c r="C1945" s="20" t="s">
        <v>38</v>
      </c>
      <c r="D1945" s="57">
        <v>0.24199999868869781</v>
      </c>
      <c r="E1945" s="68">
        <v>0.24199999868869781</v>
      </c>
    </row>
    <row r="1946" spans="1:5" ht="30" x14ac:dyDescent="0.25">
      <c r="A1946" s="5" t="s">
        <v>3770</v>
      </c>
      <c r="B1946" s="15" t="s">
        <v>3771</v>
      </c>
      <c r="C1946" s="20" t="s">
        <v>30</v>
      </c>
      <c r="D1946" s="51">
        <v>64.238174438476562</v>
      </c>
      <c r="E1946" s="62">
        <v>64.238174438476562</v>
      </c>
    </row>
    <row r="1947" spans="1:5" x14ac:dyDescent="0.25">
      <c r="A1947" s="5" t="s">
        <v>3772</v>
      </c>
      <c r="B1947" s="15" t="s">
        <v>3773</v>
      </c>
      <c r="C1947" s="20" t="s">
        <v>212</v>
      </c>
      <c r="D1947" s="56">
        <v>362.62457275390625</v>
      </c>
      <c r="E1947" s="67">
        <v>362.62457275390625</v>
      </c>
    </row>
    <row r="1948" spans="1:5" ht="30" x14ac:dyDescent="0.25">
      <c r="A1948" s="5" t="s">
        <v>3774</v>
      </c>
      <c r="B1948" s="15" t="s">
        <v>3775</v>
      </c>
      <c r="C1948" s="20" t="s">
        <v>500</v>
      </c>
      <c r="D1948" s="53">
        <v>2594.696533203125</v>
      </c>
      <c r="E1948" s="64">
        <v>2594.696533203125</v>
      </c>
    </row>
    <row r="1949" spans="1:5" ht="30" x14ac:dyDescent="0.25">
      <c r="A1949" s="5" t="s">
        <v>3776</v>
      </c>
      <c r="B1949" s="15" t="s">
        <v>3777</v>
      </c>
      <c r="C1949" s="20" t="s">
        <v>212</v>
      </c>
      <c r="D1949" s="56">
        <v>362.62457275390625</v>
      </c>
      <c r="E1949" s="67">
        <v>362.62457275390625</v>
      </c>
    </row>
    <row r="1950" spans="1:5" ht="30" x14ac:dyDescent="0.25">
      <c r="A1950" s="5" t="s">
        <v>3778</v>
      </c>
      <c r="B1950" s="15" t="s">
        <v>3779</v>
      </c>
      <c r="C1950" s="20" t="s">
        <v>38</v>
      </c>
      <c r="D1950" s="57">
        <v>0.24199999868869781</v>
      </c>
      <c r="E1950" s="68">
        <v>0.24199999868869781</v>
      </c>
    </row>
    <row r="1951" spans="1:5" ht="30" x14ac:dyDescent="0.25">
      <c r="A1951" s="5" t="s">
        <v>3780</v>
      </c>
      <c r="B1951" s="15" t="s">
        <v>3781</v>
      </c>
      <c r="C1951" s="20" t="s">
        <v>500</v>
      </c>
      <c r="D1951" s="53">
        <v>2594.696533203125</v>
      </c>
      <c r="E1951" s="64">
        <v>2594.696533203125</v>
      </c>
    </row>
    <row r="1952" spans="1:5" ht="30" x14ac:dyDescent="0.25">
      <c r="A1952" s="5" t="s">
        <v>3782</v>
      </c>
      <c r="B1952" s="15" t="s">
        <v>3783</v>
      </c>
      <c r="C1952" s="20" t="s">
        <v>38</v>
      </c>
      <c r="D1952" s="57">
        <v>8.2500003278255463E-2</v>
      </c>
      <c r="E1952" s="68">
        <v>8.2500003278255463E-2</v>
      </c>
    </row>
    <row r="1953" spans="1:5" ht="30" x14ac:dyDescent="0.25">
      <c r="A1953" s="5" t="s">
        <v>3784</v>
      </c>
      <c r="B1953" s="15" t="s">
        <v>3785</v>
      </c>
      <c r="C1953" s="20" t="s">
        <v>500</v>
      </c>
      <c r="D1953" s="53">
        <v>2467.998291015625</v>
      </c>
      <c r="E1953" s="64">
        <v>2467.998291015625</v>
      </c>
    </row>
    <row r="1954" spans="1:5" ht="30" x14ac:dyDescent="0.25">
      <c r="A1954" s="5" t="s">
        <v>3786</v>
      </c>
      <c r="B1954" s="15" t="s">
        <v>3787</v>
      </c>
      <c r="C1954" s="20" t="s">
        <v>38</v>
      </c>
      <c r="D1954" s="57">
        <v>8.2500003278255463E-2</v>
      </c>
      <c r="E1954" s="68">
        <v>8.2500003278255463E-2</v>
      </c>
    </row>
    <row r="1955" spans="1:5" ht="30" x14ac:dyDescent="0.25">
      <c r="A1955" s="5" t="s">
        <v>3788</v>
      </c>
      <c r="B1955" s="15" t="s">
        <v>3789</v>
      </c>
      <c r="C1955" s="20" t="s">
        <v>30</v>
      </c>
      <c r="D1955" s="51">
        <v>42.094818115234375</v>
      </c>
      <c r="E1955" s="62">
        <v>42.094818115234375</v>
      </c>
    </row>
    <row r="1956" spans="1:5" x14ac:dyDescent="0.25">
      <c r="A1956" s="5" t="s">
        <v>3790</v>
      </c>
      <c r="B1956" s="15" t="s">
        <v>3791</v>
      </c>
      <c r="C1956" s="20" t="s">
        <v>212</v>
      </c>
      <c r="D1956" s="56">
        <v>362.896728515625</v>
      </c>
      <c r="E1956" s="67">
        <v>362.896728515625</v>
      </c>
    </row>
    <row r="1957" spans="1:5" ht="30" x14ac:dyDescent="0.25">
      <c r="A1957" s="5" t="s">
        <v>3792</v>
      </c>
      <c r="B1957" s="15" t="s">
        <v>3793</v>
      </c>
      <c r="C1957" s="20" t="s">
        <v>500</v>
      </c>
      <c r="D1957" s="53">
        <v>2493.0224609375</v>
      </c>
      <c r="E1957" s="64">
        <v>2493.0224609375</v>
      </c>
    </row>
    <row r="1958" spans="1:5" ht="30" x14ac:dyDescent="0.25">
      <c r="A1958" s="5" t="s">
        <v>3794</v>
      </c>
      <c r="B1958" s="15" t="s">
        <v>3795</v>
      </c>
      <c r="C1958" s="20"/>
      <c r="D1958" s="50">
        <v>1</v>
      </c>
      <c r="E1958" s="61">
        <v>1</v>
      </c>
    </row>
    <row r="1959" spans="1:5" ht="30" x14ac:dyDescent="0.25">
      <c r="A1959" s="5" t="s">
        <v>3796</v>
      </c>
      <c r="B1959" s="15" t="s">
        <v>3797</v>
      </c>
      <c r="C1959" s="20" t="s">
        <v>127</v>
      </c>
      <c r="D1959" s="53">
        <v>1690.397705078125</v>
      </c>
      <c r="E1959" s="64">
        <v>1690.397705078125</v>
      </c>
    </row>
    <row r="1960" spans="1:5" ht="30" x14ac:dyDescent="0.25">
      <c r="A1960" s="5" t="s">
        <v>3798</v>
      </c>
      <c r="B1960" s="15" t="s">
        <v>3799</v>
      </c>
      <c r="C1960" s="20" t="s">
        <v>2653</v>
      </c>
      <c r="D1960" s="50">
        <v>7.9671568870544434</v>
      </c>
      <c r="E1960" s="61">
        <v>7.9671568870544434</v>
      </c>
    </row>
    <row r="1961" spans="1:5" ht="30" x14ac:dyDescent="0.25">
      <c r="A1961" s="5" t="s">
        <v>3800</v>
      </c>
      <c r="B1961" s="15" t="s">
        <v>3801</v>
      </c>
      <c r="C1961" s="20" t="s">
        <v>90</v>
      </c>
      <c r="D1961" s="56">
        <v>212.17074584960937</v>
      </c>
      <c r="E1961" s="67">
        <v>212.17074584960937</v>
      </c>
    </row>
    <row r="1962" spans="1:5" ht="30" x14ac:dyDescent="0.25">
      <c r="A1962" s="5" t="s">
        <v>3802</v>
      </c>
      <c r="B1962" s="15" t="s">
        <v>3803</v>
      </c>
      <c r="C1962" s="20" t="s">
        <v>3804</v>
      </c>
      <c r="D1962" s="53">
        <v>2714.176513671875</v>
      </c>
      <c r="E1962" s="64">
        <v>2714.176513671875</v>
      </c>
    </row>
    <row r="1963" spans="1:5" ht="30" x14ac:dyDescent="0.25">
      <c r="A1963" s="5" t="s">
        <v>3805</v>
      </c>
      <c r="B1963" s="15" t="s">
        <v>3806</v>
      </c>
      <c r="C1963" s="20" t="s">
        <v>3804</v>
      </c>
      <c r="D1963" s="56">
        <v>934.36260986328125</v>
      </c>
      <c r="E1963" s="67">
        <v>934.36260986328125</v>
      </c>
    </row>
    <row r="1964" spans="1:5" x14ac:dyDescent="0.25">
      <c r="A1964" s="5" t="s">
        <v>3807</v>
      </c>
      <c r="B1964" s="15" t="s">
        <v>3808</v>
      </c>
      <c r="C1964" s="20" t="s">
        <v>500</v>
      </c>
      <c r="D1964" s="51">
        <v>24.814460754394531</v>
      </c>
      <c r="E1964" s="62">
        <v>24.814460754394531</v>
      </c>
    </row>
    <row r="1965" spans="1:5" ht="30" x14ac:dyDescent="0.25">
      <c r="A1965" s="5" t="s">
        <v>3809</v>
      </c>
      <c r="B1965" s="15" t="s">
        <v>3810</v>
      </c>
      <c r="C1965" s="20" t="s">
        <v>500</v>
      </c>
      <c r="D1965" s="51">
        <v>24.814460754394531</v>
      </c>
      <c r="E1965" s="62">
        <v>24.814460754394531</v>
      </c>
    </row>
    <row r="1966" spans="1:5" ht="30" x14ac:dyDescent="0.25">
      <c r="A1966" s="5" t="s">
        <v>3811</v>
      </c>
      <c r="B1966" s="15" t="s">
        <v>3812</v>
      </c>
      <c r="C1966" s="20" t="s">
        <v>2653</v>
      </c>
      <c r="D1966" s="50">
        <v>2.4295980930328369</v>
      </c>
      <c r="E1966" s="61">
        <v>2.4295980930328369</v>
      </c>
    </row>
    <row r="1967" spans="1:5" ht="30" x14ac:dyDescent="0.25">
      <c r="A1967" s="5" t="s">
        <v>3813</v>
      </c>
      <c r="B1967" s="15" t="s">
        <v>3814</v>
      </c>
      <c r="C1967" s="20"/>
      <c r="D1967" s="50">
        <v>2.933333158493042</v>
      </c>
      <c r="E1967" s="61">
        <v>2.933333158493042</v>
      </c>
    </row>
    <row r="1968" spans="1:5" ht="30" x14ac:dyDescent="0.25">
      <c r="A1968" s="5" t="s">
        <v>3815</v>
      </c>
      <c r="B1968" s="15" t="s">
        <v>3816</v>
      </c>
      <c r="C1968" s="20" t="s">
        <v>33</v>
      </c>
      <c r="D1968" s="51">
        <v>82.26190185546875</v>
      </c>
      <c r="E1968" s="62">
        <v>82.26190185546875</v>
      </c>
    </row>
    <row r="1969" spans="1:5" ht="30" x14ac:dyDescent="0.25">
      <c r="A1969" s="5" t="s">
        <v>3817</v>
      </c>
      <c r="B1969" s="15" t="s">
        <v>3818</v>
      </c>
      <c r="C1969" s="20" t="s">
        <v>33</v>
      </c>
      <c r="D1969" s="51">
        <v>65.40313720703125</v>
      </c>
      <c r="E1969" s="62">
        <v>65.40313720703125</v>
      </c>
    </row>
    <row r="1970" spans="1:5" ht="30" x14ac:dyDescent="0.25">
      <c r="A1970" s="5" t="s">
        <v>3819</v>
      </c>
      <c r="B1970" s="15" t="s">
        <v>3820</v>
      </c>
      <c r="C1970" s="20" t="s">
        <v>33</v>
      </c>
      <c r="D1970" s="51">
        <v>81.332450866699219</v>
      </c>
      <c r="E1970" s="62">
        <v>81.332450866699219</v>
      </c>
    </row>
    <row r="1971" spans="1:5" ht="30" x14ac:dyDescent="0.25">
      <c r="A1971" s="5" t="s">
        <v>3821</v>
      </c>
      <c r="B1971" s="15" t="s">
        <v>3822</v>
      </c>
      <c r="C1971" s="20" t="s">
        <v>120</v>
      </c>
      <c r="D1971" s="52">
        <v>10262.814453125</v>
      </c>
      <c r="E1971" s="63">
        <v>10262.814453125</v>
      </c>
    </row>
    <row r="1972" spans="1:5" x14ac:dyDescent="0.25">
      <c r="A1972" s="5" t="s">
        <v>3823</v>
      </c>
      <c r="B1972" s="15" t="s">
        <v>3824</v>
      </c>
      <c r="C1972" s="20" t="s">
        <v>120</v>
      </c>
      <c r="D1972" s="52">
        <v>10237.1572265625</v>
      </c>
      <c r="E1972" s="63">
        <v>10237.1572265625</v>
      </c>
    </row>
    <row r="1973" spans="1:5" ht="30" x14ac:dyDescent="0.25">
      <c r="A1973" s="5" t="s">
        <v>3825</v>
      </c>
      <c r="B1973" s="15" t="s">
        <v>3826</v>
      </c>
      <c r="C1973" s="20" t="s">
        <v>120</v>
      </c>
      <c r="D1973" s="51">
        <v>25.657011032104492</v>
      </c>
      <c r="E1973" s="62">
        <v>25.657011032104492</v>
      </c>
    </row>
    <row r="1974" spans="1:5" ht="30" x14ac:dyDescent="0.25">
      <c r="A1974" s="5" t="s">
        <v>3827</v>
      </c>
      <c r="B1974" s="15" t="s">
        <v>3828</v>
      </c>
      <c r="C1974" s="20" t="s">
        <v>2653</v>
      </c>
      <c r="D1974" s="54">
        <v>0</v>
      </c>
      <c r="E1974" s="65">
        <v>0</v>
      </c>
    </row>
    <row r="1975" spans="1:5" ht="30" x14ac:dyDescent="0.25">
      <c r="A1975" s="5" t="s">
        <v>3829</v>
      </c>
      <c r="B1975" s="15" t="s">
        <v>3830</v>
      </c>
      <c r="C1975" s="20" t="s">
        <v>212</v>
      </c>
      <c r="D1975" s="54">
        <v>0</v>
      </c>
      <c r="E1975" s="65">
        <v>0</v>
      </c>
    </row>
    <row r="1976" spans="1:5" ht="30" x14ac:dyDescent="0.25">
      <c r="A1976" s="5" t="s">
        <v>3831</v>
      </c>
      <c r="B1976" s="15" t="s">
        <v>3832</v>
      </c>
      <c r="C1976" s="20" t="s">
        <v>38</v>
      </c>
      <c r="D1976" s="51">
        <v>99.75</v>
      </c>
      <c r="E1976" s="62">
        <v>99.75</v>
      </c>
    </row>
    <row r="1977" spans="1:5" ht="30" x14ac:dyDescent="0.25">
      <c r="A1977" s="5" t="s">
        <v>3833</v>
      </c>
      <c r="B1977" s="15" t="s">
        <v>3834</v>
      </c>
      <c r="C1977" s="20" t="s">
        <v>38</v>
      </c>
      <c r="D1977" s="51">
        <v>17.030000686645508</v>
      </c>
      <c r="E1977" s="62">
        <v>17.030000686645508</v>
      </c>
    </row>
    <row r="1978" spans="1:5" ht="30" x14ac:dyDescent="0.25">
      <c r="A1978" s="5" t="s">
        <v>3835</v>
      </c>
      <c r="B1978" s="15" t="s">
        <v>3836</v>
      </c>
      <c r="C1978" s="20" t="s">
        <v>30</v>
      </c>
      <c r="D1978" s="56">
        <v>539.211669921875</v>
      </c>
      <c r="E1978" s="67">
        <v>539.211669921875</v>
      </c>
    </row>
    <row r="1979" spans="1:5" ht="30" x14ac:dyDescent="0.25">
      <c r="A1979" s="5" t="s">
        <v>3837</v>
      </c>
      <c r="B1979" s="15" t="s">
        <v>3838</v>
      </c>
      <c r="C1979" s="20" t="s">
        <v>30</v>
      </c>
      <c r="D1979" s="56">
        <v>501.72430419921875</v>
      </c>
      <c r="E1979" s="67">
        <v>501.72430419921875</v>
      </c>
    </row>
    <row r="1980" spans="1:5" ht="30" x14ac:dyDescent="0.25">
      <c r="A1980" s="5" t="s">
        <v>3839</v>
      </c>
      <c r="B1980" s="15" t="s">
        <v>3840</v>
      </c>
      <c r="C1980" s="20" t="s">
        <v>500</v>
      </c>
      <c r="D1980" s="52">
        <v>3475.143798828125</v>
      </c>
      <c r="E1980" s="63">
        <v>3475.143798828125</v>
      </c>
    </row>
    <row r="1981" spans="1:5" ht="30" x14ac:dyDescent="0.25">
      <c r="A1981" s="5" t="s">
        <v>3841</v>
      </c>
      <c r="B1981" s="15" t="s">
        <v>3842</v>
      </c>
      <c r="C1981" s="20" t="s">
        <v>2653</v>
      </c>
      <c r="D1981" s="54">
        <v>0</v>
      </c>
      <c r="E1981" s="65">
        <v>0</v>
      </c>
    </row>
    <row r="1982" spans="1:5" ht="30" x14ac:dyDescent="0.25">
      <c r="A1982" s="5" t="s">
        <v>3843</v>
      </c>
      <c r="B1982" s="15" t="s">
        <v>3844</v>
      </c>
      <c r="C1982" s="20" t="s">
        <v>212</v>
      </c>
      <c r="D1982" s="54">
        <v>0</v>
      </c>
      <c r="E1982" s="65">
        <v>0</v>
      </c>
    </row>
    <row r="1983" spans="1:5" ht="30" x14ac:dyDescent="0.25">
      <c r="A1983" s="5" t="s">
        <v>3845</v>
      </c>
      <c r="B1983" s="15" t="s">
        <v>3846</v>
      </c>
      <c r="C1983" s="20" t="s">
        <v>38</v>
      </c>
      <c r="D1983" s="51">
        <v>76.73077392578125</v>
      </c>
      <c r="E1983" s="62">
        <v>76.73077392578125</v>
      </c>
    </row>
    <row r="1984" spans="1:5" ht="30" x14ac:dyDescent="0.25">
      <c r="A1984" s="5" t="s">
        <v>3847</v>
      </c>
      <c r="B1984" s="15" t="s">
        <v>3848</v>
      </c>
      <c r="C1984" s="20" t="s">
        <v>38</v>
      </c>
      <c r="D1984" s="51">
        <v>17.030000686645508</v>
      </c>
      <c r="E1984" s="62">
        <v>17.030000686645508</v>
      </c>
    </row>
    <row r="1985" spans="1:5" ht="30" x14ac:dyDescent="0.25">
      <c r="A1985" s="5" t="s">
        <v>3849</v>
      </c>
      <c r="B1985" s="15" t="s">
        <v>3850</v>
      </c>
      <c r="C1985" s="20" t="s">
        <v>30</v>
      </c>
      <c r="D1985" s="56">
        <v>529.41607666015625</v>
      </c>
      <c r="E1985" s="67">
        <v>529.41607666015625</v>
      </c>
    </row>
    <row r="1986" spans="1:5" ht="30" x14ac:dyDescent="0.25">
      <c r="A1986" s="5" t="s">
        <v>3851</v>
      </c>
      <c r="B1986" s="15" t="s">
        <v>3852</v>
      </c>
      <c r="C1986" s="20" t="s">
        <v>30</v>
      </c>
      <c r="D1986" s="56">
        <v>501.72430419921875</v>
      </c>
      <c r="E1986" s="67">
        <v>501.72430419921875</v>
      </c>
    </row>
    <row r="1987" spans="1:5" ht="30" x14ac:dyDescent="0.25">
      <c r="A1987" s="5" t="s">
        <v>3853</v>
      </c>
      <c r="B1987" s="15" t="s">
        <v>3854</v>
      </c>
      <c r="C1987" s="20" t="s">
        <v>500</v>
      </c>
      <c r="D1987" s="52">
        <v>3475.143798828125</v>
      </c>
      <c r="E1987" s="63">
        <v>3475.143798828125</v>
      </c>
    </row>
    <row r="1988" spans="1:5" ht="30" x14ac:dyDescent="0.25">
      <c r="A1988" s="5" t="s">
        <v>3855</v>
      </c>
      <c r="B1988" s="15" t="s">
        <v>3856</v>
      </c>
      <c r="C1988" s="20" t="s">
        <v>2653</v>
      </c>
      <c r="D1988" s="54">
        <v>0</v>
      </c>
      <c r="E1988" s="65">
        <v>0</v>
      </c>
    </row>
    <row r="1989" spans="1:5" ht="30" x14ac:dyDescent="0.25">
      <c r="A1989" s="5" t="s">
        <v>3857</v>
      </c>
      <c r="B1989" s="15" t="s">
        <v>3858</v>
      </c>
      <c r="C1989" s="20" t="s">
        <v>212</v>
      </c>
      <c r="D1989" s="54">
        <v>0</v>
      </c>
      <c r="E1989" s="65">
        <v>0</v>
      </c>
    </row>
    <row r="1990" spans="1:5" ht="30" x14ac:dyDescent="0.25">
      <c r="A1990" s="5" t="s">
        <v>3859</v>
      </c>
      <c r="B1990" s="15" t="s">
        <v>3860</v>
      </c>
      <c r="C1990" s="20" t="s">
        <v>38</v>
      </c>
      <c r="D1990" s="51">
        <v>18.790002822875977</v>
      </c>
      <c r="E1990" s="62">
        <v>18.790002822875977</v>
      </c>
    </row>
    <row r="1991" spans="1:5" ht="30" x14ac:dyDescent="0.25">
      <c r="A1991" s="5" t="s">
        <v>3861</v>
      </c>
      <c r="B1991" s="15" t="s">
        <v>3862</v>
      </c>
      <c r="C1991" s="20" t="s">
        <v>38</v>
      </c>
      <c r="D1991" s="50">
        <v>5.2800002098083496</v>
      </c>
      <c r="E1991" s="61">
        <v>5.2800002098083496</v>
      </c>
    </row>
    <row r="1992" spans="1:5" ht="30" x14ac:dyDescent="0.25">
      <c r="A1992" s="5" t="s">
        <v>3863</v>
      </c>
      <c r="B1992" s="15" t="s">
        <v>3864</v>
      </c>
      <c r="C1992" s="20" t="s">
        <v>30</v>
      </c>
      <c r="D1992" s="56">
        <v>308.5052490234375</v>
      </c>
      <c r="E1992" s="67">
        <v>308.5052490234375</v>
      </c>
    </row>
    <row r="1993" spans="1:5" ht="30" x14ac:dyDescent="0.25">
      <c r="A1993" s="5" t="s">
        <v>3865</v>
      </c>
      <c r="B1993" s="15" t="s">
        <v>3866</v>
      </c>
      <c r="C1993" s="20" t="s">
        <v>30</v>
      </c>
      <c r="D1993" s="56">
        <v>291.91250610351562</v>
      </c>
      <c r="E1993" s="67">
        <v>291.91250610351562</v>
      </c>
    </row>
    <row r="1994" spans="1:5" ht="30" x14ac:dyDescent="0.25">
      <c r="A1994" s="5" t="s">
        <v>3867</v>
      </c>
      <c r="B1994" s="15" t="s">
        <v>3868</v>
      </c>
      <c r="C1994" s="20" t="s">
        <v>500</v>
      </c>
      <c r="D1994" s="52">
        <v>3047.14990234375</v>
      </c>
      <c r="E1994" s="63">
        <v>3047.14990234375</v>
      </c>
    </row>
    <row r="1995" spans="1:5" ht="30" x14ac:dyDescent="0.25">
      <c r="A1995" s="5" t="s">
        <v>3869</v>
      </c>
      <c r="B1995" s="15" t="s">
        <v>3870</v>
      </c>
      <c r="C1995" s="20" t="s">
        <v>33</v>
      </c>
      <c r="D1995" s="51">
        <v>91.774131774902344</v>
      </c>
      <c r="E1995" s="62">
        <v>91.774154663085938</v>
      </c>
    </row>
    <row r="1996" spans="1:5" ht="30" x14ac:dyDescent="0.25">
      <c r="A1996" s="5" t="s">
        <v>3871</v>
      </c>
      <c r="B1996" s="15" t="s">
        <v>3872</v>
      </c>
      <c r="C1996" s="20" t="s">
        <v>33</v>
      </c>
      <c r="D1996" s="51">
        <v>84.450668334960938</v>
      </c>
      <c r="E1996" s="62">
        <v>84.45068359375</v>
      </c>
    </row>
    <row r="1997" spans="1:5" x14ac:dyDescent="0.25">
      <c r="A1997" s="5" t="s">
        <v>3873</v>
      </c>
      <c r="B1997" s="15" t="s">
        <v>3874</v>
      </c>
      <c r="C1997" s="20" t="s">
        <v>3875</v>
      </c>
      <c r="D1997" s="56">
        <v>463.34066772460937</v>
      </c>
      <c r="E1997" s="67">
        <v>463.34066772460937</v>
      </c>
    </row>
    <row r="1998" spans="1:5" x14ac:dyDescent="0.25">
      <c r="A1998" s="5" t="s">
        <v>3876</v>
      </c>
      <c r="B1998" s="15" t="s">
        <v>3877</v>
      </c>
      <c r="C1998" s="20" t="s">
        <v>3875</v>
      </c>
      <c r="D1998" s="56">
        <v>503.52105712890625</v>
      </c>
      <c r="E1998" s="67">
        <v>503.52105712890625</v>
      </c>
    </row>
    <row r="1999" spans="1:5" x14ac:dyDescent="0.25">
      <c r="A1999" s="5" t="s">
        <v>3878</v>
      </c>
      <c r="B1999" s="15" t="s">
        <v>3879</v>
      </c>
      <c r="C1999" s="20" t="s">
        <v>212</v>
      </c>
      <c r="D1999" s="51">
        <v>93.051742553710938</v>
      </c>
      <c r="E1999" s="62">
        <v>93.051742553710938</v>
      </c>
    </row>
    <row r="2000" spans="1:5" ht="30" x14ac:dyDescent="0.25">
      <c r="A2000" s="5" t="s">
        <v>3880</v>
      </c>
      <c r="B2000" s="15" t="s">
        <v>3881</v>
      </c>
      <c r="C2000" s="20" t="s">
        <v>120</v>
      </c>
      <c r="D2000" s="52">
        <v>425226.90625</v>
      </c>
      <c r="E2000" s="63">
        <v>425227</v>
      </c>
    </row>
    <row r="2001" spans="1:5" x14ac:dyDescent="0.25">
      <c r="A2001" s="5" t="s">
        <v>3882</v>
      </c>
      <c r="B2001" s="15" t="s">
        <v>3883</v>
      </c>
      <c r="C2001" s="20" t="s">
        <v>38</v>
      </c>
      <c r="D2001" s="56">
        <v>100.74748992919922</v>
      </c>
      <c r="E2001" s="67">
        <v>100.74748992919922</v>
      </c>
    </row>
    <row r="2002" spans="1:5" x14ac:dyDescent="0.25">
      <c r="A2002" s="5" t="s">
        <v>3884</v>
      </c>
      <c r="B2002" s="15" t="s">
        <v>3885</v>
      </c>
      <c r="C2002" s="20" t="s">
        <v>30</v>
      </c>
      <c r="D2002" s="56">
        <v>540.29998779296875</v>
      </c>
      <c r="E2002" s="67">
        <v>540.29998779296875</v>
      </c>
    </row>
    <row r="2003" spans="1:5" x14ac:dyDescent="0.25">
      <c r="A2003" s="5" t="s">
        <v>3886</v>
      </c>
      <c r="B2003" s="15" t="s">
        <v>3887</v>
      </c>
      <c r="C2003" s="20" t="s">
        <v>212</v>
      </c>
      <c r="D2003" s="56">
        <v>527.2388916015625</v>
      </c>
      <c r="E2003" s="67">
        <v>527.2388916015625</v>
      </c>
    </row>
    <row r="2004" spans="1:5" x14ac:dyDescent="0.25">
      <c r="A2004" s="5" t="s">
        <v>3888</v>
      </c>
      <c r="B2004" s="15" t="s">
        <v>3889</v>
      </c>
      <c r="C2004" s="20" t="s">
        <v>500</v>
      </c>
      <c r="D2004" s="52">
        <v>3476.84375</v>
      </c>
      <c r="E2004" s="63">
        <v>3476.84375</v>
      </c>
    </row>
    <row r="2005" spans="1:5" x14ac:dyDescent="0.25">
      <c r="A2005" s="5" t="s">
        <v>3890</v>
      </c>
      <c r="B2005" s="15" t="s">
        <v>3891</v>
      </c>
      <c r="C2005" s="20" t="s">
        <v>38</v>
      </c>
      <c r="D2005" s="56">
        <v>105.88661956787109</v>
      </c>
      <c r="E2005" s="67">
        <v>105.88661956787109</v>
      </c>
    </row>
    <row r="2006" spans="1:5" x14ac:dyDescent="0.25">
      <c r="A2006" s="5" t="s">
        <v>3892</v>
      </c>
      <c r="B2006" s="15" t="s">
        <v>3893</v>
      </c>
      <c r="C2006" s="20" t="s">
        <v>30</v>
      </c>
      <c r="D2006" s="56">
        <v>234.560546875</v>
      </c>
      <c r="E2006" s="67">
        <v>234.560546875</v>
      </c>
    </row>
    <row r="2007" spans="1:5" x14ac:dyDescent="0.25">
      <c r="A2007" s="5" t="s">
        <v>3894</v>
      </c>
      <c r="B2007" s="15" t="s">
        <v>3895</v>
      </c>
      <c r="C2007" s="20" t="s">
        <v>212</v>
      </c>
      <c r="D2007" s="56">
        <v>526.3125</v>
      </c>
      <c r="E2007" s="67">
        <v>526.3125</v>
      </c>
    </row>
    <row r="2008" spans="1:5" x14ac:dyDescent="0.25">
      <c r="A2008" s="5" t="s">
        <v>3896</v>
      </c>
      <c r="B2008" s="15" t="s">
        <v>3897</v>
      </c>
      <c r="C2008" s="20" t="s">
        <v>500</v>
      </c>
      <c r="D2008" s="53">
        <v>1013.0433349609375</v>
      </c>
      <c r="E2008" s="64">
        <v>1013.0433349609375</v>
      </c>
    </row>
    <row r="2009" spans="1:5" x14ac:dyDescent="0.25">
      <c r="A2009" s="5" t="s">
        <v>3898</v>
      </c>
      <c r="B2009" s="15" t="s">
        <v>3899</v>
      </c>
      <c r="C2009" s="20" t="s">
        <v>38</v>
      </c>
      <c r="D2009" s="51">
        <v>17.200300216674805</v>
      </c>
      <c r="E2009" s="62">
        <v>17.200300216674805</v>
      </c>
    </row>
    <row r="2010" spans="1:5" ht="30" x14ac:dyDescent="0.25">
      <c r="A2010" s="5" t="s">
        <v>3900</v>
      </c>
      <c r="B2010" s="15" t="s">
        <v>3901</v>
      </c>
      <c r="C2010" s="20" t="s">
        <v>30</v>
      </c>
      <c r="D2010" s="56">
        <v>533.560302734375</v>
      </c>
      <c r="E2010" s="67">
        <v>533.560302734375</v>
      </c>
    </row>
    <row r="2011" spans="1:5" x14ac:dyDescent="0.25">
      <c r="A2011" s="5" t="s">
        <v>3902</v>
      </c>
      <c r="B2011" s="15" t="s">
        <v>3903</v>
      </c>
      <c r="C2011" s="20" t="s">
        <v>212</v>
      </c>
      <c r="D2011" s="56">
        <v>463.05880737304687</v>
      </c>
      <c r="E2011" s="67">
        <v>463.05880737304687</v>
      </c>
    </row>
    <row r="2012" spans="1:5" x14ac:dyDescent="0.25">
      <c r="A2012" s="5" t="s">
        <v>3904</v>
      </c>
      <c r="B2012" s="15" t="s">
        <v>3905</v>
      </c>
      <c r="C2012" s="20" t="s">
        <v>500</v>
      </c>
      <c r="D2012" s="52">
        <v>3545.083740234375</v>
      </c>
      <c r="E2012" s="63">
        <v>3545.083740234375</v>
      </c>
    </row>
    <row r="2013" spans="1:5" x14ac:dyDescent="0.25">
      <c r="A2013" s="5" t="s">
        <v>3906</v>
      </c>
      <c r="B2013" s="15" t="s">
        <v>3907</v>
      </c>
      <c r="C2013" s="20" t="s">
        <v>38</v>
      </c>
      <c r="D2013" s="51">
        <v>18.790002822875977</v>
      </c>
      <c r="E2013" s="62">
        <v>18.790002822875977</v>
      </c>
    </row>
    <row r="2014" spans="1:5" ht="30" x14ac:dyDescent="0.25">
      <c r="A2014" s="5" t="s">
        <v>3908</v>
      </c>
      <c r="B2014" s="15" t="s">
        <v>3909</v>
      </c>
      <c r="C2014" s="20" t="s">
        <v>30</v>
      </c>
      <c r="D2014" s="56">
        <v>308.50527954101562</v>
      </c>
      <c r="E2014" s="67">
        <v>308.50527954101562</v>
      </c>
    </row>
    <row r="2015" spans="1:5" x14ac:dyDescent="0.25">
      <c r="A2015" s="5" t="s">
        <v>3910</v>
      </c>
      <c r="B2015" s="15" t="s">
        <v>3911</v>
      </c>
      <c r="C2015" s="20" t="s">
        <v>212</v>
      </c>
      <c r="D2015" s="56">
        <v>463.05880737304687</v>
      </c>
      <c r="E2015" s="67">
        <v>463.05880737304687</v>
      </c>
    </row>
    <row r="2016" spans="1:5" x14ac:dyDescent="0.25">
      <c r="A2016" s="5" t="s">
        <v>3912</v>
      </c>
      <c r="B2016" s="15" t="s">
        <v>3913</v>
      </c>
      <c r="C2016" s="20" t="s">
        <v>500</v>
      </c>
      <c r="D2016" s="52">
        <v>3047.14990234375</v>
      </c>
      <c r="E2016" s="63">
        <v>3047.14990234375</v>
      </c>
    </row>
    <row r="2017" spans="1:5" ht="45" x14ac:dyDescent="0.25">
      <c r="A2017" s="5" t="s">
        <v>3914</v>
      </c>
      <c r="B2017" s="15" t="s">
        <v>3915</v>
      </c>
      <c r="C2017" s="20" t="s">
        <v>38</v>
      </c>
      <c r="D2017" s="50">
        <v>1.0331799983978271</v>
      </c>
      <c r="E2017" s="61">
        <v>1.0331799983978271</v>
      </c>
    </row>
    <row r="2018" spans="1:5" ht="45" x14ac:dyDescent="0.25">
      <c r="A2018" s="5" t="s">
        <v>3916</v>
      </c>
      <c r="B2018" s="15" t="s">
        <v>3917</v>
      </c>
      <c r="C2018" s="20" t="s">
        <v>30</v>
      </c>
      <c r="D2018" s="51">
        <v>25.850008010864258</v>
      </c>
      <c r="E2018" s="62">
        <v>25.850008010864258</v>
      </c>
    </row>
    <row r="2019" spans="1:5" ht="45" x14ac:dyDescent="0.25">
      <c r="A2019" s="5" t="s">
        <v>3918</v>
      </c>
      <c r="B2019" s="15" t="s">
        <v>3919</v>
      </c>
      <c r="C2019" s="20" t="s">
        <v>212</v>
      </c>
      <c r="D2019" s="56">
        <v>643.3878173828125</v>
      </c>
      <c r="E2019" s="67">
        <v>643.3878173828125</v>
      </c>
    </row>
    <row r="2020" spans="1:5" ht="45" x14ac:dyDescent="0.25">
      <c r="A2020" s="5" t="s">
        <v>3920</v>
      </c>
      <c r="B2020" s="15" t="s">
        <v>3921</v>
      </c>
      <c r="C2020" s="20" t="s">
        <v>212</v>
      </c>
      <c r="D2020" s="54">
        <v>0</v>
      </c>
      <c r="E2020" s="65">
        <v>0</v>
      </c>
    </row>
    <row r="2021" spans="1:5" ht="45" x14ac:dyDescent="0.25">
      <c r="A2021" s="5" t="s">
        <v>3922</v>
      </c>
      <c r="B2021" s="15" t="s">
        <v>3923</v>
      </c>
      <c r="C2021" s="20" t="s">
        <v>500</v>
      </c>
      <c r="D2021" s="54">
        <v>0</v>
      </c>
      <c r="E2021" s="65">
        <v>0</v>
      </c>
    </row>
    <row r="2022" spans="1:5" ht="45" x14ac:dyDescent="0.25">
      <c r="A2022" s="5" t="s">
        <v>3924</v>
      </c>
      <c r="B2022" s="15" t="s">
        <v>3925</v>
      </c>
      <c r="C2022" s="20" t="s">
        <v>33</v>
      </c>
      <c r="D2022" s="51">
        <v>59.239997863769531</v>
      </c>
      <c r="E2022" s="62">
        <v>59.239997863769531</v>
      </c>
    </row>
    <row r="2023" spans="1:5" ht="45" x14ac:dyDescent="0.25">
      <c r="A2023" s="5" t="s">
        <v>3926</v>
      </c>
      <c r="B2023" s="15" t="s">
        <v>3927</v>
      </c>
      <c r="C2023" s="20" t="s">
        <v>505</v>
      </c>
      <c r="D2023" s="57">
        <v>0.18545982241630554</v>
      </c>
      <c r="E2023" s="68">
        <v>0.18545982241630554</v>
      </c>
    </row>
    <row r="2024" spans="1:5" ht="45" x14ac:dyDescent="0.25">
      <c r="A2024" s="5" t="s">
        <v>3928</v>
      </c>
      <c r="B2024" s="15" t="s">
        <v>3929</v>
      </c>
      <c r="C2024" s="20" t="s">
        <v>500</v>
      </c>
      <c r="D2024" s="57">
        <v>0.86557447910308838</v>
      </c>
      <c r="E2024" s="68">
        <v>0.86557447910308838</v>
      </c>
    </row>
    <row r="2025" spans="1:5" ht="45" x14ac:dyDescent="0.25">
      <c r="A2025" s="5" t="s">
        <v>3930</v>
      </c>
      <c r="B2025" s="15" t="s">
        <v>3931</v>
      </c>
      <c r="C2025" s="20" t="s">
        <v>3932</v>
      </c>
      <c r="D2025" s="51">
        <v>28.757808685302734</v>
      </c>
      <c r="E2025" s="62">
        <v>28.757808685302734</v>
      </c>
    </row>
    <row r="2026" spans="1:5" ht="45" x14ac:dyDescent="0.25">
      <c r="A2026" s="5" t="s">
        <v>3933</v>
      </c>
      <c r="B2026" s="15" t="s">
        <v>3934</v>
      </c>
      <c r="C2026" s="20" t="s">
        <v>212</v>
      </c>
      <c r="D2026" s="57">
        <v>0.29267272353172302</v>
      </c>
      <c r="E2026" s="68">
        <v>0.29267272353172302</v>
      </c>
    </row>
    <row r="2027" spans="1:5" ht="45" x14ac:dyDescent="0.25">
      <c r="A2027" s="5" t="s">
        <v>3935</v>
      </c>
      <c r="B2027" s="15" t="s">
        <v>3936</v>
      </c>
      <c r="C2027" s="20" t="s">
        <v>127</v>
      </c>
      <c r="D2027" s="56">
        <v>149.54002380371094</v>
      </c>
      <c r="E2027" s="67">
        <v>149.54002380371094</v>
      </c>
    </row>
    <row r="2028" spans="1:5" ht="45" x14ac:dyDescent="0.25">
      <c r="A2028" s="5" t="s">
        <v>3937</v>
      </c>
      <c r="B2028" s="15" t="s">
        <v>3938</v>
      </c>
      <c r="C2028" s="20" t="s">
        <v>3939</v>
      </c>
      <c r="D2028" s="50">
        <v>1.1951243877410889</v>
      </c>
      <c r="E2028" s="61">
        <v>1.1951243877410889</v>
      </c>
    </row>
    <row r="2029" spans="1:5" ht="45" x14ac:dyDescent="0.25">
      <c r="A2029" s="5" t="s">
        <v>3940</v>
      </c>
      <c r="B2029" s="15" t="s">
        <v>3941</v>
      </c>
      <c r="C2029" s="20" t="s">
        <v>33</v>
      </c>
      <c r="D2029" s="51">
        <v>76.589080810546875</v>
      </c>
      <c r="E2029" s="62">
        <v>76.589080810546875</v>
      </c>
    </row>
    <row r="2030" spans="1:5" ht="45" x14ac:dyDescent="0.25">
      <c r="A2030" s="5" t="s">
        <v>3942</v>
      </c>
      <c r="B2030" s="15" t="s">
        <v>3943</v>
      </c>
      <c r="C2030" s="20" t="s">
        <v>33</v>
      </c>
      <c r="D2030" s="51">
        <v>20.549505233764648</v>
      </c>
      <c r="E2030" s="62">
        <v>20.549505233764648</v>
      </c>
    </row>
    <row r="2031" spans="1:5" ht="45" x14ac:dyDescent="0.25">
      <c r="A2031" s="5" t="s">
        <v>3944</v>
      </c>
      <c r="B2031" s="15" t="s">
        <v>3945</v>
      </c>
      <c r="C2031" s="20" t="s">
        <v>33</v>
      </c>
      <c r="D2031" s="57">
        <v>2.9724454507231712E-2</v>
      </c>
      <c r="E2031" s="68">
        <v>2.9724454507231712E-2</v>
      </c>
    </row>
    <row r="2032" spans="1:5" ht="45" x14ac:dyDescent="0.25">
      <c r="A2032" s="5" t="s">
        <v>3946</v>
      </c>
      <c r="B2032" s="15" t="s">
        <v>3947</v>
      </c>
      <c r="C2032" s="20" t="s">
        <v>33</v>
      </c>
      <c r="D2032" s="50">
        <v>1.9092977046966553</v>
      </c>
      <c r="E2032" s="61">
        <v>1.9092977046966553</v>
      </c>
    </row>
    <row r="2033" spans="1:5" ht="45" x14ac:dyDescent="0.25">
      <c r="A2033" s="5" t="s">
        <v>3948</v>
      </c>
      <c r="B2033" s="15" t="s">
        <v>3949</v>
      </c>
      <c r="C2033" s="20" t="s">
        <v>33</v>
      </c>
      <c r="D2033" s="54">
        <v>0</v>
      </c>
      <c r="E2033" s="65">
        <v>0</v>
      </c>
    </row>
    <row r="2034" spans="1:5" ht="45" x14ac:dyDescent="0.25">
      <c r="A2034" s="5" t="s">
        <v>3950</v>
      </c>
      <c r="B2034" s="15" t="s">
        <v>3951</v>
      </c>
      <c r="C2034" s="20" t="s">
        <v>33</v>
      </c>
      <c r="D2034" s="57">
        <v>0.92238712310791016</v>
      </c>
      <c r="E2034" s="68">
        <v>0.92238712310791016</v>
      </c>
    </row>
    <row r="2035" spans="1:5" ht="45" x14ac:dyDescent="0.25">
      <c r="A2035" s="5" t="s">
        <v>3952</v>
      </c>
      <c r="B2035" s="15" t="s">
        <v>3953</v>
      </c>
      <c r="C2035" s="20" t="s">
        <v>33</v>
      </c>
      <c r="D2035" s="54">
        <v>0</v>
      </c>
      <c r="E2035" s="65">
        <v>0</v>
      </c>
    </row>
    <row r="2036" spans="1:5" ht="45" x14ac:dyDescent="0.25">
      <c r="A2036" s="5" t="s">
        <v>3954</v>
      </c>
      <c r="B2036" s="15" t="s">
        <v>3955</v>
      </c>
      <c r="C2036" s="20" t="s">
        <v>2126</v>
      </c>
      <c r="D2036" s="54">
        <v>0</v>
      </c>
      <c r="E2036" s="65">
        <v>0</v>
      </c>
    </row>
    <row r="2037" spans="1:5" ht="45" x14ac:dyDescent="0.25">
      <c r="A2037" s="5" t="s">
        <v>3956</v>
      </c>
      <c r="B2037" s="15" t="s">
        <v>3957</v>
      </c>
      <c r="C2037" s="20" t="s">
        <v>2117</v>
      </c>
      <c r="D2037" s="54">
        <v>0</v>
      </c>
      <c r="E2037" s="65">
        <v>0</v>
      </c>
    </row>
    <row r="2038" spans="1:5" ht="45" x14ac:dyDescent="0.25">
      <c r="A2038" s="5" t="s">
        <v>3958</v>
      </c>
      <c r="B2038" s="15" t="s">
        <v>3959</v>
      </c>
      <c r="C2038" s="20" t="s">
        <v>2117</v>
      </c>
      <c r="D2038" s="54">
        <v>0</v>
      </c>
      <c r="E2038" s="65">
        <v>0</v>
      </c>
    </row>
    <row r="2039" spans="1:5" ht="45" x14ac:dyDescent="0.25">
      <c r="A2039" s="5" t="s">
        <v>3960</v>
      </c>
      <c r="B2039" s="15" t="s">
        <v>3961</v>
      </c>
      <c r="C2039" s="20" t="s">
        <v>2117</v>
      </c>
      <c r="D2039" s="54">
        <v>0</v>
      </c>
      <c r="E2039" s="65">
        <v>0</v>
      </c>
    </row>
    <row r="2040" spans="1:5" ht="45" x14ac:dyDescent="0.25">
      <c r="A2040" s="5" t="s">
        <v>3962</v>
      </c>
      <c r="B2040" s="15" t="s">
        <v>3963</v>
      </c>
      <c r="C2040" s="20" t="s">
        <v>2117</v>
      </c>
      <c r="D2040" s="54">
        <v>0</v>
      </c>
      <c r="E2040" s="65">
        <v>0</v>
      </c>
    </row>
    <row r="2041" spans="1:5" ht="45" x14ac:dyDescent="0.25">
      <c r="A2041" s="5" t="s">
        <v>3964</v>
      </c>
      <c r="B2041" s="15" t="s">
        <v>3965</v>
      </c>
      <c r="C2041" s="20" t="s">
        <v>2117</v>
      </c>
      <c r="D2041" s="54">
        <v>0</v>
      </c>
      <c r="E2041" s="65">
        <v>0</v>
      </c>
    </row>
    <row r="2042" spans="1:5" ht="45" x14ac:dyDescent="0.25">
      <c r="A2042" s="5" t="s">
        <v>3966</v>
      </c>
      <c r="B2042" s="15" t="s">
        <v>3967</v>
      </c>
      <c r="C2042" s="20" t="s">
        <v>33</v>
      </c>
      <c r="D2042" s="51">
        <v>20.949495315551758</v>
      </c>
      <c r="E2042" s="62">
        <v>20.949495315551758</v>
      </c>
    </row>
    <row r="2043" spans="1:5" ht="45" x14ac:dyDescent="0.25">
      <c r="A2043" s="5" t="s">
        <v>3968</v>
      </c>
      <c r="B2043" s="15" t="s">
        <v>3969</v>
      </c>
      <c r="C2043" s="20" t="s">
        <v>3970</v>
      </c>
      <c r="D2043" s="52">
        <v>501481.0625</v>
      </c>
      <c r="E2043" s="63">
        <v>501481.0625</v>
      </c>
    </row>
    <row r="2044" spans="1:5" ht="60" x14ac:dyDescent="0.25">
      <c r="A2044" s="5" t="s">
        <v>3971</v>
      </c>
      <c r="B2044" s="15" t="s">
        <v>3972</v>
      </c>
      <c r="C2044" s="20" t="s">
        <v>38</v>
      </c>
      <c r="D2044" s="50">
        <v>1.1254067420959473</v>
      </c>
      <c r="E2044" s="61">
        <v>1.1254067420959473</v>
      </c>
    </row>
    <row r="2045" spans="1:5" ht="60" x14ac:dyDescent="0.25">
      <c r="A2045" s="5" t="s">
        <v>3973</v>
      </c>
      <c r="B2045" s="15" t="s">
        <v>3974</v>
      </c>
      <c r="C2045" s="20" t="s">
        <v>30</v>
      </c>
      <c r="D2045" s="56">
        <v>318.35906982421875</v>
      </c>
      <c r="E2045" s="67">
        <v>318.35894775390625</v>
      </c>
    </row>
    <row r="2046" spans="1:5" ht="60" x14ac:dyDescent="0.25">
      <c r="A2046" s="5" t="s">
        <v>3975</v>
      </c>
      <c r="B2046" s="15" t="s">
        <v>3976</v>
      </c>
      <c r="C2046" s="20" t="s">
        <v>212</v>
      </c>
      <c r="D2046" s="56">
        <v>136.83184814453125</v>
      </c>
      <c r="E2046" s="67">
        <v>136.8319091796875</v>
      </c>
    </row>
    <row r="2047" spans="1:5" ht="60" x14ac:dyDescent="0.25">
      <c r="A2047" s="5" t="s">
        <v>3977</v>
      </c>
      <c r="B2047" s="15" t="s">
        <v>3978</v>
      </c>
      <c r="C2047" s="20" t="s">
        <v>212</v>
      </c>
      <c r="D2047" s="54">
        <v>0</v>
      </c>
      <c r="E2047" s="65">
        <v>0</v>
      </c>
    </row>
    <row r="2048" spans="1:5" ht="60" x14ac:dyDescent="0.25">
      <c r="A2048" s="5" t="s">
        <v>3979</v>
      </c>
      <c r="B2048" s="15" t="s">
        <v>3980</v>
      </c>
      <c r="C2048" s="20" t="s">
        <v>500</v>
      </c>
      <c r="D2048" s="54">
        <v>0</v>
      </c>
      <c r="E2048" s="65">
        <v>0</v>
      </c>
    </row>
    <row r="2049" spans="1:5" ht="75" x14ac:dyDescent="0.25">
      <c r="A2049" s="5" t="s">
        <v>3981</v>
      </c>
      <c r="B2049" s="15" t="s">
        <v>3982</v>
      </c>
      <c r="C2049" s="20" t="s">
        <v>33</v>
      </c>
      <c r="D2049" s="54">
        <v>0</v>
      </c>
      <c r="E2049" s="65">
        <v>0</v>
      </c>
    </row>
    <row r="2050" spans="1:5" ht="60" x14ac:dyDescent="0.25">
      <c r="A2050" s="5" t="s">
        <v>3983</v>
      </c>
      <c r="B2050" s="15" t="s">
        <v>3984</v>
      </c>
      <c r="C2050" s="20" t="s">
        <v>505</v>
      </c>
      <c r="D2050" s="57">
        <v>0.86281073093414307</v>
      </c>
      <c r="E2050" s="68">
        <v>0.86281049251556396</v>
      </c>
    </row>
    <row r="2051" spans="1:5" ht="60" x14ac:dyDescent="0.25">
      <c r="A2051" s="5" t="s">
        <v>3985</v>
      </c>
      <c r="B2051" s="15" t="s">
        <v>3986</v>
      </c>
      <c r="C2051" s="20" t="s">
        <v>500</v>
      </c>
      <c r="D2051" s="56">
        <v>303.19827270507812</v>
      </c>
      <c r="E2051" s="67">
        <v>303.1981201171875</v>
      </c>
    </row>
    <row r="2052" spans="1:5" ht="60" x14ac:dyDescent="0.25">
      <c r="A2052" s="5" t="s">
        <v>3987</v>
      </c>
      <c r="B2052" s="15" t="s">
        <v>3988</v>
      </c>
      <c r="C2052" s="20" t="s">
        <v>3932</v>
      </c>
      <c r="D2052" s="51">
        <v>28.772794723510742</v>
      </c>
      <c r="E2052" s="62">
        <v>28.772794723510742</v>
      </c>
    </row>
    <row r="2053" spans="1:5" ht="60" x14ac:dyDescent="0.25">
      <c r="A2053" s="5" t="s">
        <v>3989</v>
      </c>
      <c r="B2053" s="15" t="s">
        <v>3990</v>
      </c>
      <c r="C2053" s="20" t="s">
        <v>212</v>
      </c>
      <c r="D2053" s="57">
        <v>6.2298253178596497E-2</v>
      </c>
      <c r="E2053" s="68">
        <v>6.2298275530338287E-2</v>
      </c>
    </row>
    <row r="2054" spans="1:5" ht="60" x14ac:dyDescent="0.25">
      <c r="A2054" s="5" t="s">
        <v>3991</v>
      </c>
      <c r="B2054" s="15" t="s">
        <v>3992</v>
      </c>
      <c r="C2054" s="20" t="s">
        <v>127</v>
      </c>
      <c r="D2054" s="51">
        <v>57.730091094970703</v>
      </c>
      <c r="E2054" s="62">
        <v>57.7301025390625</v>
      </c>
    </row>
    <row r="2055" spans="1:5" ht="60" x14ac:dyDescent="0.25">
      <c r="A2055" s="5" t="s">
        <v>3993</v>
      </c>
      <c r="B2055" s="15" t="s">
        <v>3994</v>
      </c>
      <c r="C2055" s="20" t="s">
        <v>3939</v>
      </c>
      <c r="D2055" s="57">
        <v>0.65838921070098877</v>
      </c>
      <c r="E2055" s="68">
        <v>0.65838932991027832</v>
      </c>
    </row>
    <row r="2056" spans="1:5" ht="75" x14ac:dyDescent="0.25">
      <c r="A2056" s="5" t="s">
        <v>3995</v>
      </c>
      <c r="B2056" s="15" t="s">
        <v>3996</v>
      </c>
      <c r="C2056" s="20" t="s">
        <v>33</v>
      </c>
      <c r="D2056" s="51">
        <v>76.6959228515625</v>
      </c>
      <c r="E2056" s="62">
        <v>76.6959228515625</v>
      </c>
    </row>
    <row r="2057" spans="1:5" ht="75" x14ac:dyDescent="0.25">
      <c r="A2057" s="5" t="s">
        <v>3997</v>
      </c>
      <c r="B2057" s="15" t="s">
        <v>3998</v>
      </c>
      <c r="C2057" s="20" t="s">
        <v>33</v>
      </c>
      <c r="D2057" s="51">
        <v>20.57817268371582</v>
      </c>
      <c r="E2057" s="62">
        <v>20.57817268371582</v>
      </c>
    </row>
    <row r="2058" spans="1:5" ht="75" x14ac:dyDescent="0.25">
      <c r="A2058" s="5" t="s">
        <v>3999</v>
      </c>
      <c r="B2058" s="15" t="s">
        <v>4000</v>
      </c>
      <c r="C2058" s="20" t="s">
        <v>33</v>
      </c>
      <c r="D2058" s="57">
        <v>2.9765922576189041E-2</v>
      </c>
      <c r="E2058" s="68">
        <v>2.9765922576189041E-2</v>
      </c>
    </row>
    <row r="2059" spans="1:5" ht="75" x14ac:dyDescent="0.25">
      <c r="A2059" s="5" t="s">
        <v>4001</v>
      </c>
      <c r="B2059" s="15" t="s">
        <v>4002</v>
      </c>
      <c r="C2059" s="20" t="s">
        <v>33</v>
      </c>
      <c r="D2059" s="50">
        <v>1.7724605798721313</v>
      </c>
      <c r="E2059" s="61">
        <v>1.7724605798721313</v>
      </c>
    </row>
    <row r="2060" spans="1:5" ht="75" x14ac:dyDescent="0.25">
      <c r="A2060" s="5" t="s">
        <v>4003</v>
      </c>
      <c r="B2060" s="15" t="s">
        <v>4004</v>
      </c>
      <c r="C2060" s="20" t="s">
        <v>33</v>
      </c>
      <c r="D2060" s="54">
        <v>0</v>
      </c>
      <c r="E2060" s="65">
        <v>0</v>
      </c>
    </row>
    <row r="2061" spans="1:5" ht="75" x14ac:dyDescent="0.25">
      <c r="A2061" s="5" t="s">
        <v>4005</v>
      </c>
      <c r="B2061" s="15" t="s">
        <v>4006</v>
      </c>
      <c r="C2061" s="20" t="s">
        <v>33</v>
      </c>
      <c r="D2061" s="57">
        <v>0.92367380857467651</v>
      </c>
      <c r="E2061" s="68">
        <v>0.92367380857467651</v>
      </c>
    </row>
    <row r="2062" spans="1:5" ht="75" x14ac:dyDescent="0.25">
      <c r="A2062" s="5" t="s">
        <v>4007</v>
      </c>
      <c r="B2062" s="15" t="s">
        <v>4008</v>
      </c>
      <c r="C2062" s="20" t="s">
        <v>33</v>
      </c>
      <c r="D2062" s="54">
        <v>0</v>
      </c>
      <c r="E2062" s="65">
        <v>0</v>
      </c>
    </row>
    <row r="2063" spans="1:5" ht="75" x14ac:dyDescent="0.25">
      <c r="A2063" s="5" t="s">
        <v>4009</v>
      </c>
      <c r="B2063" s="15" t="s">
        <v>4010</v>
      </c>
      <c r="C2063" s="20" t="s">
        <v>2126</v>
      </c>
      <c r="D2063" s="54">
        <v>0</v>
      </c>
      <c r="E2063" s="65">
        <v>0</v>
      </c>
    </row>
    <row r="2064" spans="1:5" ht="60" x14ac:dyDescent="0.25">
      <c r="A2064" s="5" t="s">
        <v>4011</v>
      </c>
      <c r="B2064" s="15" t="s">
        <v>4012</v>
      </c>
      <c r="C2064" s="20" t="s">
        <v>2117</v>
      </c>
      <c r="D2064" s="54">
        <v>0</v>
      </c>
      <c r="E2064" s="65">
        <v>0</v>
      </c>
    </row>
    <row r="2065" spans="1:5" ht="60" x14ac:dyDescent="0.25">
      <c r="A2065" s="5" t="s">
        <v>4013</v>
      </c>
      <c r="B2065" s="15" t="s">
        <v>4014</v>
      </c>
      <c r="C2065" s="20" t="s">
        <v>2117</v>
      </c>
      <c r="D2065" s="54">
        <v>0</v>
      </c>
      <c r="E2065" s="65">
        <v>0</v>
      </c>
    </row>
    <row r="2066" spans="1:5" ht="60" x14ac:dyDescent="0.25">
      <c r="A2066" s="5" t="s">
        <v>4015</v>
      </c>
      <c r="B2066" s="15" t="s">
        <v>4016</v>
      </c>
      <c r="C2066" s="20" t="s">
        <v>2117</v>
      </c>
      <c r="D2066" s="54">
        <v>0</v>
      </c>
      <c r="E2066" s="65">
        <v>0</v>
      </c>
    </row>
    <row r="2067" spans="1:5" ht="60" x14ac:dyDescent="0.25">
      <c r="A2067" s="5" t="s">
        <v>4017</v>
      </c>
      <c r="B2067" s="15" t="s">
        <v>4018</v>
      </c>
      <c r="C2067" s="20" t="s">
        <v>2117</v>
      </c>
      <c r="D2067" s="54">
        <v>0</v>
      </c>
      <c r="E2067" s="65">
        <v>0</v>
      </c>
    </row>
    <row r="2068" spans="1:5" ht="60" x14ac:dyDescent="0.25">
      <c r="A2068" s="5" t="s">
        <v>4019</v>
      </c>
      <c r="B2068" s="15" t="s">
        <v>4020</v>
      </c>
      <c r="C2068" s="20" t="s">
        <v>2117</v>
      </c>
      <c r="D2068" s="54">
        <v>0</v>
      </c>
      <c r="E2068" s="65">
        <v>0</v>
      </c>
    </row>
    <row r="2069" spans="1:5" ht="60" x14ac:dyDescent="0.25">
      <c r="A2069" s="5" t="s">
        <v>4021</v>
      </c>
      <c r="B2069" s="15" t="s">
        <v>4022</v>
      </c>
      <c r="C2069" s="20" t="s">
        <v>33</v>
      </c>
      <c r="D2069" s="51">
        <v>20.949493408203125</v>
      </c>
      <c r="E2069" s="62">
        <v>20.949493408203125</v>
      </c>
    </row>
    <row r="2070" spans="1:5" ht="75" x14ac:dyDescent="0.25">
      <c r="A2070" s="5" t="s">
        <v>4023</v>
      </c>
      <c r="B2070" s="15" t="s">
        <v>4024</v>
      </c>
      <c r="C2070" s="20" t="s">
        <v>3970</v>
      </c>
      <c r="D2070" s="52">
        <v>106596.4375</v>
      </c>
      <c r="E2070" s="63">
        <v>106596.4921875</v>
      </c>
    </row>
    <row r="2071" spans="1:5" ht="45" x14ac:dyDescent="0.25">
      <c r="A2071" s="5" t="s">
        <v>4025</v>
      </c>
      <c r="B2071" s="15" t="s">
        <v>4026</v>
      </c>
      <c r="C2071" s="20" t="s">
        <v>38</v>
      </c>
      <c r="D2071" s="50">
        <v>1.1378698348999023</v>
      </c>
      <c r="E2071" s="61">
        <v>1.1378698348999023</v>
      </c>
    </row>
    <row r="2072" spans="1:5" ht="45" x14ac:dyDescent="0.25">
      <c r="A2072" s="5" t="s">
        <v>4027</v>
      </c>
      <c r="B2072" s="15" t="s">
        <v>4028</v>
      </c>
      <c r="C2072" s="20" t="s">
        <v>30</v>
      </c>
      <c r="D2072" s="51">
        <v>28.208236694335938</v>
      </c>
      <c r="E2072" s="62">
        <v>28.208236694335938</v>
      </c>
    </row>
    <row r="2073" spans="1:5" ht="45" x14ac:dyDescent="0.25">
      <c r="A2073" s="5" t="s">
        <v>4029</v>
      </c>
      <c r="B2073" s="15" t="s">
        <v>4030</v>
      </c>
      <c r="C2073" s="20" t="s">
        <v>212</v>
      </c>
      <c r="D2073" s="56">
        <v>188.18244934082031</v>
      </c>
      <c r="E2073" s="67">
        <v>188.18284606933594</v>
      </c>
    </row>
    <row r="2074" spans="1:5" ht="45" x14ac:dyDescent="0.25">
      <c r="A2074" s="5" t="s">
        <v>4031</v>
      </c>
      <c r="B2074" s="15" t="s">
        <v>4032</v>
      </c>
      <c r="C2074" s="20" t="s">
        <v>212</v>
      </c>
      <c r="D2074" s="54">
        <v>0</v>
      </c>
      <c r="E2074" s="65">
        <v>0</v>
      </c>
    </row>
    <row r="2075" spans="1:5" ht="45" x14ac:dyDescent="0.25">
      <c r="A2075" s="5" t="s">
        <v>4033</v>
      </c>
      <c r="B2075" s="15" t="s">
        <v>4034</v>
      </c>
      <c r="C2075" s="20" t="s">
        <v>500</v>
      </c>
      <c r="D2075" s="54">
        <v>0</v>
      </c>
      <c r="E2075" s="65">
        <v>0</v>
      </c>
    </row>
    <row r="2076" spans="1:5" ht="45" x14ac:dyDescent="0.25">
      <c r="A2076" s="5" t="s">
        <v>4035</v>
      </c>
      <c r="B2076" s="15" t="s">
        <v>4036</v>
      </c>
      <c r="C2076" s="20" t="s">
        <v>33</v>
      </c>
      <c r="D2076" s="51">
        <v>52.737785339355469</v>
      </c>
      <c r="E2076" s="62">
        <v>52.737785339355469</v>
      </c>
    </row>
    <row r="2077" spans="1:5" ht="45" x14ac:dyDescent="0.25">
      <c r="A2077" s="5" t="s">
        <v>4037</v>
      </c>
      <c r="B2077" s="15" t="s">
        <v>4038</v>
      </c>
      <c r="C2077" s="20" t="s">
        <v>505</v>
      </c>
      <c r="D2077" s="57">
        <v>0.16411831974983215</v>
      </c>
      <c r="E2077" s="68">
        <v>0.16411831974983215</v>
      </c>
    </row>
    <row r="2078" spans="1:5" ht="45" x14ac:dyDescent="0.25">
      <c r="A2078" s="5" t="s">
        <v>4039</v>
      </c>
      <c r="B2078" s="15" t="s">
        <v>4040</v>
      </c>
      <c r="C2078" s="20" t="s">
        <v>500</v>
      </c>
      <c r="D2078" s="50">
        <v>3.2646281719207764</v>
      </c>
      <c r="E2078" s="61">
        <v>3.2646281719207764</v>
      </c>
    </row>
    <row r="2079" spans="1:5" ht="45" x14ac:dyDescent="0.25">
      <c r="A2079" s="5" t="s">
        <v>4041</v>
      </c>
      <c r="B2079" s="15" t="s">
        <v>4042</v>
      </c>
      <c r="C2079" s="20" t="s">
        <v>3932</v>
      </c>
      <c r="D2079" s="51">
        <v>28.772794723510742</v>
      </c>
      <c r="E2079" s="62">
        <v>28.772794723510742</v>
      </c>
    </row>
    <row r="2080" spans="1:5" ht="45" x14ac:dyDescent="0.25">
      <c r="A2080" s="5" t="s">
        <v>4043</v>
      </c>
      <c r="B2080" s="15" t="s">
        <v>4044</v>
      </c>
      <c r="C2080" s="20" t="s">
        <v>212</v>
      </c>
      <c r="D2080" s="57">
        <v>8.5677690804004669E-2</v>
      </c>
      <c r="E2080" s="68">
        <v>8.5677869617938995E-2</v>
      </c>
    </row>
    <row r="2081" spans="1:5" ht="45" x14ac:dyDescent="0.25">
      <c r="A2081" s="5" t="s">
        <v>4045</v>
      </c>
      <c r="B2081" s="15" t="s">
        <v>4046</v>
      </c>
      <c r="C2081" s="20" t="s">
        <v>127</v>
      </c>
      <c r="D2081" s="51">
        <v>40.006702423095703</v>
      </c>
      <c r="E2081" s="62">
        <v>40.006786346435547</v>
      </c>
    </row>
    <row r="2082" spans="1:5" ht="45" x14ac:dyDescent="0.25">
      <c r="A2082" s="5" t="s">
        <v>4047</v>
      </c>
      <c r="B2082" s="15" t="s">
        <v>4048</v>
      </c>
      <c r="C2082" s="20" t="s">
        <v>3939</v>
      </c>
      <c r="D2082" s="50">
        <v>1.3066045045852661</v>
      </c>
      <c r="E2082" s="61">
        <v>1.3066045045852661</v>
      </c>
    </row>
    <row r="2083" spans="1:5" ht="60" x14ac:dyDescent="0.25">
      <c r="A2083" s="5" t="s">
        <v>4049</v>
      </c>
      <c r="B2083" s="15" t="s">
        <v>4050</v>
      </c>
      <c r="C2083" s="20" t="s">
        <v>33</v>
      </c>
      <c r="D2083" s="51">
        <v>76.6959228515625</v>
      </c>
      <c r="E2083" s="62">
        <v>76.6959228515625</v>
      </c>
    </row>
    <row r="2084" spans="1:5" ht="60" x14ac:dyDescent="0.25">
      <c r="A2084" s="5" t="s">
        <v>4051</v>
      </c>
      <c r="B2084" s="15" t="s">
        <v>4052</v>
      </c>
      <c r="C2084" s="20" t="s">
        <v>33</v>
      </c>
      <c r="D2084" s="51">
        <v>20.57817268371582</v>
      </c>
      <c r="E2084" s="62">
        <v>20.57817268371582</v>
      </c>
    </row>
    <row r="2085" spans="1:5" ht="60" x14ac:dyDescent="0.25">
      <c r="A2085" s="5" t="s">
        <v>4053</v>
      </c>
      <c r="B2085" s="15" t="s">
        <v>4054</v>
      </c>
      <c r="C2085" s="20" t="s">
        <v>33</v>
      </c>
      <c r="D2085" s="57">
        <v>2.9765922576189041E-2</v>
      </c>
      <c r="E2085" s="68">
        <v>2.9765922576189041E-2</v>
      </c>
    </row>
    <row r="2086" spans="1:5" ht="60" x14ac:dyDescent="0.25">
      <c r="A2086" s="5" t="s">
        <v>4055</v>
      </c>
      <c r="B2086" s="15" t="s">
        <v>4056</v>
      </c>
      <c r="C2086" s="20" t="s">
        <v>33</v>
      </c>
      <c r="D2086" s="50">
        <v>1.7724605798721313</v>
      </c>
      <c r="E2086" s="61">
        <v>1.7724605798721313</v>
      </c>
    </row>
    <row r="2087" spans="1:5" ht="60" x14ac:dyDescent="0.25">
      <c r="A2087" s="5" t="s">
        <v>4057</v>
      </c>
      <c r="B2087" s="15" t="s">
        <v>4058</v>
      </c>
      <c r="C2087" s="20" t="s">
        <v>33</v>
      </c>
      <c r="D2087" s="54">
        <v>0</v>
      </c>
      <c r="E2087" s="65">
        <v>0</v>
      </c>
    </row>
    <row r="2088" spans="1:5" ht="60" x14ac:dyDescent="0.25">
      <c r="A2088" s="5" t="s">
        <v>4059</v>
      </c>
      <c r="B2088" s="15" t="s">
        <v>4060</v>
      </c>
      <c r="C2088" s="20" t="s">
        <v>33</v>
      </c>
      <c r="D2088" s="57">
        <v>0.92367380857467651</v>
      </c>
      <c r="E2088" s="68">
        <v>0.92367380857467651</v>
      </c>
    </row>
    <row r="2089" spans="1:5" ht="60" x14ac:dyDescent="0.25">
      <c r="A2089" s="5" t="s">
        <v>4061</v>
      </c>
      <c r="B2089" s="15" t="s">
        <v>4062</v>
      </c>
      <c r="C2089" s="20" t="s">
        <v>33</v>
      </c>
      <c r="D2089" s="54">
        <v>0</v>
      </c>
      <c r="E2089" s="65">
        <v>0</v>
      </c>
    </row>
    <row r="2090" spans="1:5" ht="60" x14ac:dyDescent="0.25">
      <c r="A2090" s="5" t="s">
        <v>4063</v>
      </c>
      <c r="B2090" s="15" t="s">
        <v>4064</v>
      </c>
      <c r="C2090" s="20" t="s">
        <v>2126</v>
      </c>
      <c r="D2090" s="54">
        <v>0</v>
      </c>
      <c r="E2090" s="65">
        <v>0</v>
      </c>
    </row>
    <row r="2091" spans="1:5" ht="45" x14ac:dyDescent="0.25">
      <c r="A2091" s="5" t="s">
        <v>4065</v>
      </c>
      <c r="B2091" s="15" t="s">
        <v>4066</v>
      </c>
      <c r="C2091" s="20" t="s">
        <v>2117</v>
      </c>
      <c r="D2091" s="54">
        <v>0</v>
      </c>
      <c r="E2091" s="65">
        <v>0</v>
      </c>
    </row>
    <row r="2092" spans="1:5" ht="45" x14ac:dyDescent="0.25">
      <c r="A2092" s="5" t="s">
        <v>4067</v>
      </c>
      <c r="B2092" s="15" t="s">
        <v>4068</v>
      </c>
      <c r="C2092" s="20" t="s">
        <v>2117</v>
      </c>
      <c r="D2092" s="54">
        <v>0</v>
      </c>
      <c r="E2092" s="65">
        <v>0</v>
      </c>
    </row>
    <row r="2093" spans="1:5" ht="45" x14ac:dyDescent="0.25">
      <c r="A2093" s="5" t="s">
        <v>4069</v>
      </c>
      <c r="B2093" s="15" t="s">
        <v>4070</v>
      </c>
      <c r="C2093" s="20" t="s">
        <v>2117</v>
      </c>
      <c r="D2093" s="54">
        <v>0</v>
      </c>
      <c r="E2093" s="65">
        <v>0</v>
      </c>
    </row>
    <row r="2094" spans="1:5" ht="45" x14ac:dyDescent="0.25">
      <c r="A2094" s="5" t="s">
        <v>4071</v>
      </c>
      <c r="B2094" s="15" t="s">
        <v>4072</v>
      </c>
      <c r="C2094" s="20" t="s">
        <v>2117</v>
      </c>
      <c r="D2094" s="54">
        <v>0</v>
      </c>
      <c r="E2094" s="65">
        <v>0</v>
      </c>
    </row>
    <row r="2095" spans="1:5" ht="45" x14ac:dyDescent="0.25">
      <c r="A2095" s="5" t="s">
        <v>4073</v>
      </c>
      <c r="B2095" s="15" t="s">
        <v>4074</v>
      </c>
      <c r="C2095" s="20" t="s">
        <v>2117</v>
      </c>
      <c r="D2095" s="54">
        <v>0</v>
      </c>
      <c r="E2095" s="65">
        <v>0</v>
      </c>
    </row>
    <row r="2096" spans="1:5" ht="45" x14ac:dyDescent="0.25">
      <c r="A2096" s="5" t="s">
        <v>4075</v>
      </c>
      <c r="B2096" s="15" t="s">
        <v>4076</v>
      </c>
      <c r="C2096" s="20" t="s">
        <v>33</v>
      </c>
      <c r="D2096" s="51">
        <v>20.949493408203125</v>
      </c>
      <c r="E2096" s="62">
        <v>20.949493408203125</v>
      </c>
    </row>
    <row r="2097" spans="1:5" ht="60" x14ac:dyDescent="0.25">
      <c r="A2097" s="5" t="s">
        <v>4077</v>
      </c>
      <c r="B2097" s="15" t="s">
        <v>4078</v>
      </c>
      <c r="C2097" s="20" t="s">
        <v>3970</v>
      </c>
      <c r="D2097" s="52">
        <v>146600.21875</v>
      </c>
      <c r="E2097" s="63">
        <v>146600.53125</v>
      </c>
    </row>
    <row r="2098" spans="1:5" ht="60" x14ac:dyDescent="0.25">
      <c r="A2098" s="5" t="s">
        <v>4079</v>
      </c>
      <c r="B2098" s="15" t="s">
        <v>4080</v>
      </c>
      <c r="C2098" s="20" t="s">
        <v>38</v>
      </c>
      <c r="D2098" s="50">
        <v>1.0117897987365723</v>
      </c>
      <c r="E2098" s="61">
        <v>1.0117900371551514</v>
      </c>
    </row>
    <row r="2099" spans="1:5" ht="60" x14ac:dyDescent="0.25">
      <c r="A2099" s="5" t="s">
        <v>4081</v>
      </c>
      <c r="B2099" s="15" t="s">
        <v>4082</v>
      </c>
      <c r="C2099" s="20" t="s">
        <v>30</v>
      </c>
      <c r="D2099" s="53">
        <v>1152.9998779296875</v>
      </c>
      <c r="E2099" s="64">
        <v>1152.9998779296875</v>
      </c>
    </row>
    <row r="2100" spans="1:5" ht="60" x14ac:dyDescent="0.25">
      <c r="A2100" s="5" t="s">
        <v>4083</v>
      </c>
      <c r="B2100" s="15" t="s">
        <v>4084</v>
      </c>
      <c r="C2100" s="20" t="s">
        <v>212</v>
      </c>
      <c r="D2100" s="56">
        <v>840.29693603515625</v>
      </c>
      <c r="E2100" s="67">
        <v>840.29693603515625</v>
      </c>
    </row>
    <row r="2101" spans="1:5" ht="60" x14ac:dyDescent="0.25">
      <c r="A2101" s="5" t="s">
        <v>4085</v>
      </c>
      <c r="B2101" s="15" t="s">
        <v>4086</v>
      </c>
      <c r="C2101" s="20" t="s">
        <v>212</v>
      </c>
      <c r="D2101" s="50">
        <v>4.1167612075805664</v>
      </c>
      <c r="E2101" s="61">
        <v>4.1167612075805664</v>
      </c>
    </row>
    <row r="2102" spans="1:5" ht="60" x14ac:dyDescent="0.25">
      <c r="A2102" s="5" t="s">
        <v>4087</v>
      </c>
      <c r="B2102" s="15" t="s">
        <v>4088</v>
      </c>
      <c r="C2102" s="20" t="s">
        <v>500</v>
      </c>
      <c r="D2102" s="53">
        <v>1272.542724609375</v>
      </c>
      <c r="E2102" s="64">
        <v>1272.542724609375</v>
      </c>
    </row>
    <row r="2103" spans="1:5" ht="60" x14ac:dyDescent="0.25">
      <c r="A2103" s="5" t="s">
        <v>4089</v>
      </c>
      <c r="B2103" s="15" t="s">
        <v>4090</v>
      </c>
      <c r="C2103" s="20" t="s">
        <v>33</v>
      </c>
      <c r="D2103" s="54">
        <v>0</v>
      </c>
      <c r="E2103" s="65">
        <v>0</v>
      </c>
    </row>
    <row r="2104" spans="1:5" ht="60" x14ac:dyDescent="0.25">
      <c r="A2104" s="5" t="s">
        <v>4091</v>
      </c>
      <c r="B2104" s="15" t="s">
        <v>4092</v>
      </c>
      <c r="C2104" s="20" t="s">
        <v>505</v>
      </c>
      <c r="D2104" s="50">
        <v>2.1126985549926758</v>
      </c>
      <c r="E2104" s="61">
        <v>2.1126985549926758</v>
      </c>
    </row>
    <row r="2105" spans="1:5" ht="60" x14ac:dyDescent="0.25">
      <c r="A2105" s="5" t="s">
        <v>4093</v>
      </c>
      <c r="B2105" s="15" t="s">
        <v>4094</v>
      </c>
      <c r="C2105" s="20" t="s">
        <v>500</v>
      </c>
      <c r="D2105" s="53">
        <v>1370.3909912109375</v>
      </c>
      <c r="E2105" s="64">
        <v>1370.3909912109375</v>
      </c>
    </row>
    <row r="2106" spans="1:5" ht="60" x14ac:dyDescent="0.25">
      <c r="A2106" s="5" t="s">
        <v>4095</v>
      </c>
      <c r="B2106" s="15" t="s">
        <v>4096</v>
      </c>
      <c r="C2106" s="20" t="s">
        <v>3932</v>
      </c>
      <c r="D2106" s="51">
        <v>29.043636322021484</v>
      </c>
      <c r="E2106" s="62">
        <v>29.043636322021484</v>
      </c>
    </row>
    <row r="2107" spans="1:5" ht="60" x14ac:dyDescent="0.25">
      <c r="A2107" s="5" t="s">
        <v>4097</v>
      </c>
      <c r="B2107" s="15" t="s">
        <v>4098</v>
      </c>
      <c r="C2107" s="20" t="s">
        <v>212</v>
      </c>
      <c r="D2107" s="56">
        <v>165.58914184570312</v>
      </c>
      <c r="E2107" s="67">
        <v>165.58914184570312</v>
      </c>
    </row>
    <row r="2108" spans="1:5" ht="60" x14ac:dyDescent="0.25">
      <c r="A2108" s="5" t="s">
        <v>4099</v>
      </c>
      <c r="B2108" s="15" t="s">
        <v>4100</v>
      </c>
      <c r="C2108" s="20" t="s">
        <v>127</v>
      </c>
      <c r="D2108" s="56">
        <v>941.89361572265625</v>
      </c>
      <c r="E2108" s="67">
        <v>941.8934326171875</v>
      </c>
    </row>
    <row r="2109" spans="1:5" ht="60" x14ac:dyDescent="0.25">
      <c r="A2109" s="5" t="s">
        <v>4101</v>
      </c>
      <c r="B2109" s="15" t="s">
        <v>4102</v>
      </c>
      <c r="C2109" s="20" t="s">
        <v>3939</v>
      </c>
      <c r="D2109" s="57">
        <v>0.24781562387943268</v>
      </c>
      <c r="E2109" s="68">
        <v>0.24781566858291626</v>
      </c>
    </row>
    <row r="2110" spans="1:5" ht="75" x14ac:dyDescent="0.25">
      <c r="A2110" s="5" t="s">
        <v>4103</v>
      </c>
      <c r="B2110" s="15" t="s">
        <v>4104</v>
      </c>
      <c r="C2110" s="20" t="s">
        <v>33</v>
      </c>
      <c r="D2110" s="51">
        <v>69.363334655761719</v>
      </c>
      <c r="E2110" s="62">
        <v>69.363334655761719</v>
      </c>
    </row>
    <row r="2111" spans="1:5" ht="75" x14ac:dyDescent="0.25">
      <c r="A2111" s="5" t="s">
        <v>4105</v>
      </c>
      <c r="B2111" s="15" t="s">
        <v>4106</v>
      </c>
      <c r="C2111" s="20" t="s">
        <v>33</v>
      </c>
      <c r="D2111" s="50">
        <v>3.7172515392303467</v>
      </c>
      <c r="E2111" s="61">
        <v>3.7172515392303467</v>
      </c>
    </row>
    <row r="2112" spans="1:5" ht="75" x14ac:dyDescent="0.25">
      <c r="A2112" s="5" t="s">
        <v>4107</v>
      </c>
      <c r="B2112" s="15" t="s">
        <v>4108</v>
      </c>
      <c r="C2112" s="20" t="s">
        <v>33</v>
      </c>
      <c r="D2112" s="51">
        <v>13.00465202331543</v>
      </c>
      <c r="E2112" s="62">
        <v>13.00465202331543</v>
      </c>
    </row>
    <row r="2113" spans="1:5" ht="75" x14ac:dyDescent="0.25">
      <c r="A2113" s="5" t="s">
        <v>4109</v>
      </c>
      <c r="B2113" s="15" t="s">
        <v>4110</v>
      </c>
      <c r="C2113" s="20" t="s">
        <v>33</v>
      </c>
      <c r="D2113" s="51">
        <v>13.061439514160156</v>
      </c>
      <c r="E2113" s="62">
        <v>13.061439514160156</v>
      </c>
    </row>
    <row r="2114" spans="1:5" ht="75" x14ac:dyDescent="0.25">
      <c r="A2114" s="5" t="s">
        <v>4111</v>
      </c>
      <c r="B2114" s="15" t="s">
        <v>4112</v>
      </c>
      <c r="C2114" s="20" t="s">
        <v>33</v>
      </c>
      <c r="D2114" s="54">
        <v>0</v>
      </c>
      <c r="E2114" s="65">
        <v>0</v>
      </c>
    </row>
    <row r="2115" spans="1:5" ht="75" x14ac:dyDescent="0.25">
      <c r="A2115" s="5" t="s">
        <v>4113</v>
      </c>
      <c r="B2115" s="15" t="s">
        <v>4114</v>
      </c>
      <c r="C2115" s="20" t="s">
        <v>33</v>
      </c>
      <c r="D2115" s="57">
        <v>0.83426439762115479</v>
      </c>
      <c r="E2115" s="68">
        <v>0.83426439762115479</v>
      </c>
    </row>
    <row r="2116" spans="1:5" ht="75" x14ac:dyDescent="0.25">
      <c r="A2116" s="5" t="s">
        <v>4115</v>
      </c>
      <c r="B2116" s="15" t="s">
        <v>4116</v>
      </c>
      <c r="C2116" s="20" t="s">
        <v>33</v>
      </c>
      <c r="D2116" s="57">
        <v>1.9061246886849403E-2</v>
      </c>
      <c r="E2116" s="68">
        <v>1.9061246886849403E-2</v>
      </c>
    </row>
    <row r="2117" spans="1:5" ht="75" x14ac:dyDescent="0.25">
      <c r="A2117" s="5" t="s">
        <v>4117</v>
      </c>
      <c r="B2117" s="15" t="s">
        <v>4118</v>
      </c>
      <c r="C2117" s="20" t="s">
        <v>2126</v>
      </c>
      <c r="D2117" s="57">
        <v>0.95306235551834106</v>
      </c>
      <c r="E2117" s="68">
        <v>0.95306235551834106</v>
      </c>
    </row>
    <row r="2118" spans="1:5" ht="60" x14ac:dyDescent="0.25">
      <c r="A2118" s="5" t="s">
        <v>4119</v>
      </c>
      <c r="B2118" s="15" t="s">
        <v>4120</v>
      </c>
      <c r="C2118" s="20" t="s">
        <v>2117</v>
      </c>
      <c r="D2118" s="54">
        <v>0</v>
      </c>
      <c r="E2118" s="65">
        <v>0</v>
      </c>
    </row>
    <row r="2119" spans="1:5" ht="60" x14ac:dyDescent="0.25">
      <c r="A2119" s="5" t="s">
        <v>4121</v>
      </c>
      <c r="B2119" s="15" t="s">
        <v>4122</v>
      </c>
      <c r="C2119" s="20" t="s">
        <v>2117</v>
      </c>
      <c r="D2119" s="54">
        <v>0</v>
      </c>
      <c r="E2119" s="65">
        <v>0</v>
      </c>
    </row>
    <row r="2120" spans="1:5" ht="60" x14ac:dyDescent="0.25">
      <c r="A2120" s="5" t="s">
        <v>4123</v>
      </c>
      <c r="B2120" s="15" t="s">
        <v>4124</v>
      </c>
      <c r="C2120" s="20" t="s">
        <v>2117</v>
      </c>
      <c r="D2120" s="54">
        <v>0</v>
      </c>
      <c r="E2120" s="65">
        <v>0</v>
      </c>
    </row>
    <row r="2121" spans="1:5" ht="60" x14ac:dyDescent="0.25">
      <c r="A2121" s="5" t="s">
        <v>4125</v>
      </c>
      <c r="B2121" s="15" t="s">
        <v>4126</v>
      </c>
      <c r="C2121" s="20" t="s">
        <v>2117</v>
      </c>
      <c r="D2121" s="54">
        <v>0</v>
      </c>
      <c r="E2121" s="65">
        <v>0</v>
      </c>
    </row>
    <row r="2122" spans="1:5" ht="60" x14ac:dyDescent="0.25">
      <c r="A2122" s="5" t="s">
        <v>4127</v>
      </c>
      <c r="B2122" s="15" t="s">
        <v>4128</v>
      </c>
      <c r="C2122" s="20" t="s">
        <v>2117</v>
      </c>
      <c r="D2122" s="54">
        <v>0</v>
      </c>
      <c r="E2122" s="65">
        <v>0</v>
      </c>
    </row>
    <row r="2123" spans="1:5" ht="60" x14ac:dyDescent="0.25">
      <c r="A2123" s="5" t="s">
        <v>4129</v>
      </c>
      <c r="B2123" s="15" t="s">
        <v>4130</v>
      </c>
      <c r="C2123" s="20" t="s">
        <v>33</v>
      </c>
      <c r="D2123" s="50">
        <v>4.2757225036621094</v>
      </c>
      <c r="E2123" s="61">
        <v>4.2757225036621094</v>
      </c>
    </row>
    <row r="2124" spans="1:5" ht="75" x14ac:dyDescent="0.25">
      <c r="A2124" s="5" t="s">
        <v>4131</v>
      </c>
      <c r="B2124" s="15" t="s">
        <v>4132</v>
      </c>
      <c r="C2124" s="20" t="s">
        <v>3970</v>
      </c>
      <c r="D2124" s="52">
        <v>648514</v>
      </c>
      <c r="E2124" s="63">
        <v>648514</v>
      </c>
    </row>
    <row r="2125" spans="1:5" ht="60" x14ac:dyDescent="0.25">
      <c r="A2125" s="5" t="s">
        <v>4133</v>
      </c>
      <c r="B2125" s="15" t="s">
        <v>4134</v>
      </c>
      <c r="C2125" s="20" t="s">
        <v>38</v>
      </c>
      <c r="D2125" s="57">
        <v>0.99932664632797241</v>
      </c>
      <c r="E2125" s="68">
        <v>0.99932682514190674</v>
      </c>
    </row>
    <row r="2126" spans="1:5" ht="60" x14ac:dyDescent="0.25">
      <c r="A2126" s="5" t="s">
        <v>4135</v>
      </c>
      <c r="B2126" s="15" t="s">
        <v>4136</v>
      </c>
      <c r="C2126" s="20" t="s">
        <v>30</v>
      </c>
      <c r="D2126" s="56">
        <v>787.96240234375</v>
      </c>
      <c r="E2126" s="67">
        <v>787.96240234375</v>
      </c>
    </row>
    <row r="2127" spans="1:5" ht="60" x14ac:dyDescent="0.25">
      <c r="A2127" s="5" t="s">
        <v>4137</v>
      </c>
      <c r="B2127" s="15" t="s">
        <v>4138</v>
      </c>
      <c r="C2127" s="20" t="s">
        <v>212</v>
      </c>
      <c r="D2127" s="56">
        <v>840.29693603515625</v>
      </c>
      <c r="E2127" s="67">
        <v>840.29693603515625</v>
      </c>
    </row>
    <row r="2128" spans="1:5" ht="60" x14ac:dyDescent="0.25">
      <c r="A2128" s="5" t="s">
        <v>4139</v>
      </c>
      <c r="B2128" s="15" t="s">
        <v>4140</v>
      </c>
      <c r="C2128" s="20" t="s">
        <v>212</v>
      </c>
      <c r="D2128" s="50">
        <v>4.1167612075805664</v>
      </c>
      <c r="E2128" s="61">
        <v>4.1167612075805664</v>
      </c>
    </row>
    <row r="2129" spans="1:5" ht="60" x14ac:dyDescent="0.25">
      <c r="A2129" s="5" t="s">
        <v>4141</v>
      </c>
      <c r="B2129" s="15" t="s">
        <v>4142</v>
      </c>
      <c r="C2129" s="20" t="s">
        <v>500</v>
      </c>
      <c r="D2129" s="56">
        <v>841.1412353515625</v>
      </c>
      <c r="E2129" s="67">
        <v>841.1412353515625</v>
      </c>
    </row>
    <row r="2130" spans="1:5" ht="60" x14ac:dyDescent="0.25">
      <c r="A2130" s="5" t="s">
        <v>4143</v>
      </c>
      <c r="B2130" s="15" t="s">
        <v>4144</v>
      </c>
      <c r="C2130" s="20" t="s">
        <v>33</v>
      </c>
      <c r="D2130" s="54">
        <v>0</v>
      </c>
      <c r="E2130" s="65">
        <v>0</v>
      </c>
    </row>
    <row r="2131" spans="1:5" ht="60" x14ac:dyDescent="0.25">
      <c r="A2131" s="5" t="s">
        <v>4145</v>
      </c>
      <c r="B2131" s="15" t="s">
        <v>4146</v>
      </c>
      <c r="C2131" s="20" t="s">
        <v>505</v>
      </c>
      <c r="D2131" s="50">
        <v>1.7282619476318359</v>
      </c>
      <c r="E2131" s="61">
        <v>1.7282619476318359</v>
      </c>
    </row>
    <row r="2132" spans="1:5" ht="60" x14ac:dyDescent="0.25">
      <c r="A2132" s="5" t="s">
        <v>4147</v>
      </c>
      <c r="B2132" s="15" t="s">
        <v>4148</v>
      </c>
      <c r="C2132" s="20" t="s">
        <v>500</v>
      </c>
      <c r="D2132" s="56">
        <v>890.72344970703125</v>
      </c>
      <c r="E2132" s="67">
        <v>890.72344970703125</v>
      </c>
    </row>
    <row r="2133" spans="1:5" ht="60" x14ac:dyDescent="0.25">
      <c r="A2133" s="5" t="s">
        <v>4149</v>
      </c>
      <c r="B2133" s="15" t="s">
        <v>4150</v>
      </c>
      <c r="C2133" s="20" t="s">
        <v>3932</v>
      </c>
      <c r="D2133" s="51">
        <v>29.043636322021484</v>
      </c>
      <c r="E2133" s="62">
        <v>29.043636322021484</v>
      </c>
    </row>
    <row r="2134" spans="1:5" ht="60" x14ac:dyDescent="0.25">
      <c r="A2134" s="5" t="s">
        <v>4151</v>
      </c>
      <c r="B2134" s="15" t="s">
        <v>4152</v>
      </c>
      <c r="C2134" s="20" t="s">
        <v>212</v>
      </c>
      <c r="D2134" s="56">
        <v>165.58914184570312</v>
      </c>
      <c r="E2134" s="67">
        <v>165.58914184570312</v>
      </c>
    </row>
    <row r="2135" spans="1:5" ht="60" x14ac:dyDescent="0.25">
      <c r="A2135" s="5" t="s">
        <v>4153</v>
      </c>
      <c r="B2135" s="15" t="s">
        <v>4154</v>
      </c>
      <c r="C2135" s="20" t="s">
        <v>127</v>
      </c>
      <c r="D2135" s="56">
        <v>709.546630859375</v>
      </c>
      <c r="E2135" s="67">
        <v>709.54644775390625</v>
      </c>
    </row>
    <row r="2136" spans="1:5" ht="60" x14ac:dyDescent="0.25">
      <c r="A2136" s="5" t="s">
        <v>4155</v>
      </c>
      <c r="B2136" s="15" t="s">
        <v>4156</v>
      </c>
      <c r="C2136" s="20" t="s">
        <v>3939</v>
      </c>
      <c r="D2136" s="57">
        <v>0.3289649486541748</v>
      </c>
      <c r="E2136" s="68">
        <v>0.32896497845649719</v>
      </c>
    </row>
    <row r="2137" spans="1:5" ht="60" x14ac:dyDescent="0.25">
      <c r="A2137" s="5" t="s">
        <v>4157</v>
      </c>
      <c r="B2137" s="15" t="s">
        <v>4158</v>
      </c>
      <c r="C2137" s="20" t="s">
        <v>33</v>
      </c>
      <c r="D2137" s="51">
        <v>69.363334655761719</v>
      </c>
      <c r="E2137" s="62">
        <v>69.363334655761719</v>
      </c>
    </row>
    <row r="2138" spans="1:5" ht="60" x14ac:dyDescent="0.25">
      <c r="A2138" s="5" t="s">
        <v>4159</v>
      </c>
      <c r="B2138" s="15" t="s">
        <v>4160</v>
      </c>
      <c r="C2138" s="20" t="s">
        <v>33</v>
      </c>
      <c r="D2138" s="50">
        <v>3.7172515392303467</v>
      </c>
      <c r="E2138" s="61">
        <v>3.7172515392303467</v>
      </c>
    </row>
    <row r="2139" spans="1:5" ht="60" x14ac:dyDescent="0.25">
      <c r="A2139" s="5" t="s">
        <v>4161</v>
      </c>
      <c r="B2139" s="15" t="s">
        <v>4162</v>
      </c>
      <c r="C2139" s="20" t="s">
        <v>33</v>
      </c>
      <c r="D2139" s="51">
        <v>13.00465202331543</v>
      </c>
      <c r="E2139" s="62">
        <v>13.00465202331543</v>
      </c>
    </row>
    <row r="2140" spans="1:5" ht="60" x14ac:dyDescent="0.25">
      <c r="A2140" s="5" t="s">
        <v>4163</v>
      </c>
      <c r="B2140" s="15" t="s">
        <v>4164</v>
      </c>
      <c r="C2140" s="20" t="s">
        <v>33</v>
      </c>
      <c r="D2140" s="51">
        <v>13.061439514160156</v>
      </c>
      <c r="E2140" s="62">
        <v>13.061439514160156</v>
      </c>
    </row>
    <row r="2141" spans="1:5" ht="60" x14ac:dyDescent="0.25">
      <c r="A2141" s="5" t="s">
        <v>4165</v>
      </c>
      <c r="B2141" s="15" t="s">
        <v>4166</v>
      </c>
      <c r="C2141" s="20" t="s">
        <v>33</v>
      </c>
      <c r="D2141" s="54">
        <v>0</v>
      </c>
      <c r="E2141" s="65">
        <v>0</v>
      </c>
    </row>
    <row r="2142" spans="1:5" ht="60" x14ac:dyDescent="0.25">
      <c r="A2142" s="5" t="s">
        <v>4167</v>
      </c>
      <c r="B2142" s="15" t="s">
        <v>4168</v>
      </c>
      <c r="C2142" s="20" t="s">
        <v>33</v>
      </c>
      <c r="D2142" s="57">
        <v>0.83426439762115479</v>
      </c>
      <c r="E2142" s="68">
        <v>0.83426439762115479</v>
      </c>
    </row>
    <row r="2143" spans="1:5" ht="60" x14ac:dyDescent="0.25">
      <c r="A2143" s="5" t="s">
        <v>4169</v>
      </c>
      <c r="B2143" s="15" t="s">
        <v>4170</v>
      </c>
      <c r="C2143" s="20" t="s">
        <v>33</v>
      </c>
      <c r="D2143" s="57">
        <v>1.9061246886849403E-2</v>
      </c>
      <c r="E2143" s="68">
        <v>1.9061246886849403E-2</v>
      </c>
    </row>
    <row r="2144" spans="1:5" ht="60" x14ac:dyDescent="0.25">
      <c r="A2144" s="5" t="s">
        <v>4171</v>
      </c>
      <c r="B2144" s="15" t="s">
        <v>4172</v>
      </c>
      <c r="C2144" s="20" t="s">
        <v>2126</v>
      </c>
      <c r="D2144" s="57">
        <v>0.95306235551834106</v>
      </c>
      <c r="E2144" s="68">
        <v>0.95306235551834106</v>
      </c>
    </row>
    <row r="2145" spans="1:5" ht="60" x14ac:dyDescent="0.25">
      <c r="A2145" s="5" t="s">
        <v>4173</v>
      </c>
      <c r="B2145" s="15" t="s">
        <v>4174</v>
      </c>
      <c r="C2145" s="20" t="s">
        <v>2117</v>
      </c>
      <c r="D2145" s="54">
        <v>0</v>
      </c>
      <c r="E2145" s="65">
        <v>0</v>
      </c>
    </row>
    <row r="2146" spans="1:5" ht="60" x14ac:dyDescent="0.25">
      <c r="A2146" s="5" t="s">
        <v>4175</v>
      </c>
      <c r="B2146" s="15" t="s">
        <v>4176</v>
      </c>
      <c r="C2146" s="20" t="s">
        <v>2117</v>
      </c>
      <c r="D2146" s="54">
        <v>0</v>
      </c>
      <c r="E2146" s="65">
        <v>0</v>
      </c>
    </row>
    <row r="2147" spans="1:5" ht="60" x14ac:dyDescent="0.25">
      <c r="A2147" s="5" t="s">
        <v>4177</v>
      </c>
      <c r="B2147" s="15" t="s">
        <v>4178</v>
      </c>
      <c r="C2147" s="20" t="s">
        <v>2117</v>
      </c>
      <c r="D2147" s="54">
        <v>0</v>
      </c>
      <c r="E2147" s="65">
        <v>0</v>
      </c>
    </row>
    <row r="2148" spans="1:5" ht="60" x14ac:dyDescent="0.25">
      <c r="A2148" s="5" t="s">
        <v>4179</v>
      </c>
      <c r="B2148" s="15" t="s">
        <v>4180</v>
      </c>
      <c r="C2148" s="20" t="s">
        <v>2117</v>
      </c>
      <c r="D2148" s="54">
        <v>0</v>
      </c>
      <c r="E2148" s="65">
        <v>0</v>
      </c>
    </row>
    <row r="2149" spans="1:5" ht="60" x14ac:dyDescent="0.25">
      <c r="A2149" s="5" t="s">
        <v>4181</v>
      </c>
      <c r="B2149" s="15" t="s">
        <v>4182</v>
      </c>
      <c r="C2149" s="20" t="s">
        <v>2117</v>
      </c>
      <c r="D2149" s="54">
        <v>0</v>
      </c>
      <c r="E2149" s="65">
        <v>0</v>
      </c>
    </row>
    <row r="2150" spans="1:5" ht="60" x14ac:dyDescent="0.25">
      <c r="A2150" s="5" t="s">
        <v>4183</v>
      </c>
      <c r="B2150" s="15" t="s">
        <v>4184</v>
      </c>
      <c r="C2150" s="20" t="s">
        <v>33</v>
      </c>
      <c r="D2150" s="50">
        <v>4.2757225036621094</v>
      </c>
      <c r="E2150" s="61">
        <v>4.2757225036621094</v>
      </c>
    </row>
    <row r="2151" spans="1:5" ht="60" x14ac:dyDescent="0.25">
      <c r="A2151" s="5" t="s">
        <v>4185</v>
      </c>
      <c r="B2151" s="15" t="s">
        <v>4186</v>
      </c>
      <c r="C2151" s="20" t="s">
        <v>3970</v>
      </c>
      <c r="D2151" s="52">
        <v>648514</v>
      </c>
      <c r="E2151" s="63">
        <v>648514</v>
      </c>
    </row>
    <row r="2152" spans="1:5" ht="60" x14ac:dyDescent="0.25">
      <c r="A2152" s="5" t="s">
        <v>4187</v>
      </c>
      <c r="B2152" s="15" t="s">
        <v>4188</v>
      </c>
      <c r="C2152" s="20" t="s">
        <v>38</v>
      </c>
      <c r="D2152" s="57">
        <v>0.99683403968811035</v>
      </c>
      <c r="E2152" s="68">
        <v>0.99683421850204468</v>
      </c>
    </row>
    <row r="2153" spans="1:5" ht="60" x14ac:dyDescent="0.25">
      <c r="A2153" s="5" t="s">
        <v>4189</v>
      </c>
      <c r="B2153" s="15" t="s">
        <v>4190</v>
      </c>
      <c r="C2153" s="20" t="s">
        <v>30</v>
      </c>
      <c r="D2153" s="56">
        <v>570.31829833984375</v>
      </c>
      <c r="E2153" s="67">
        <v>570.3182373046875</v>
      </c>
    </row>
    <row r="2154" spans="1:5" ht="60" x14ac:dyDescent="0.25">
      <c r="A2154" s="5" t="s">
        <v>4191</v>
      </c>
      <c r="B2154" s="15" t="s">
        <v>4192</v>
      </c>
      <c r="C2154" s="20" t="s">
        <v>212</v>
      </c>
      <c r="D2154" s="56">
        <v>840.29693603515625</v>
      </c>
      <c r="E2154" s="67">
        <v>840.29693603515625</v>
      </c>
    </row>
    <row r="2155" spans="1:5" ht="60" x14ac:dyDescent="0.25">
      <c r="A2155" s="5" t="s">
        <v>4193</v>
      </c>
      <c r="B2155" s="15" t="s">
        <v>4194</v>
      </c>
      <c r="C2155" s="20" t="s">
        <v>212</v>
      </c>
      <c r="D2155" s="50">
        <v>4.1167612075805664</v>
      </c>
      <c r="E2155" s="61">
        <v>4.1167612075805664</v>
      </c>
    </row>
    <row r="2156" spans="1:5" ht="60" x14ac:dyDescent="0.25">
      <c r="A2156" s="5" t="s">
        <v>4195</v>
      </c>
      <c r="B2156" s="15" t="s">
        <v>4196</v>
      </c>
      <c r="C2156" s="20" t="s">
        <v>500</v>
      </c>
      <c r="D2156" s="56">
        <v>569.46270751953125</v>
      </c>
      <c r="E2156" s="67">
        <v>569.462646484375</v>
      </c>
    </row>
    <row r="2157" spans="1:5" ht="60" x14ac:dyDescent="0.25">
      <c r="A2157" s="5" t="s">
        <v>4197</v>
      </c>
      <c r="B2157" s="15" t="s">
        <v>4198</v>
      </c>
      <c r="C2157" s="20" t="s">
        <v>33</v>
      </c>
      <c r="D2157" s="54">
        <v>0</v>
      </c>
      <c r="E2157" s="65">
        <v>0</v>
      </c>
    </row>
    <row r="2158" spans="1:5" ht="60" x14ac:dyDescent="0.25">
      <c r="A2158" s="5" t="s">
        <v>4199</v>
      </c>
      <c r="B2158" s="15" t="s">
        <v>4200</v>
      </c>
      <c r="C2158" s="20" t="s">
        <v>505</v>
      </c>
      <c r="D2158" s="50">
        <v>1.4426791667938232</v>
      </c>
      <c r="E2158" s="61">
        <v>1.4426789283752441</v>
      </c>
    </row>
    <row r="2159" spans="1:5" ht="60" x14ac:dyDescent="0.25">
      <c r="A2159" s="5" t="s">
        <v>4201</v>
      </c>
      <c r="B2159" s="15" t="s">
        <v>4202</v>
      </c>
      <c r="C2159" s="20" t="s">
        <v>500</v>
      </c>
      <c r="D2159" s="56">
        <v>619.0355224609375</v>
      </c>
      <c r="E2159" s="67">
        <v>619.03546142578125</v>
      </c>
    </row>
    <row r="2160" spans="1:5" ht="60" x14ac:dyDescent="0.25">
      <c r="A2160" s="5" t="s">
        <v>4203</v>
      </c>
      <c r="B2160" s="15" t="s">
        <v>4204</v>
      </c>
      <c r="C2160" s="20" t="s">
        <v>3932</v>
      </c>
      <c r="D2160" s="51">
        <v>29.043636322021484</v>
      </c>
      <c r="E2160" s="62">
        <v>29.043636322021484</v>
      </c>
    </row>
    <row r="2161" spans="1:5" ht="60" x14ac:dyDescent="0.25">
      <c r="A2161" s="5" t="s">
        <v>4205</v>
      </c>
      <c r="B2161" s="15" t="s">
        <v>4206</v>
      </c>
      <c r="C2161" s="20" t="s">
        <v>212</v>
      </c>
      <c r="D2161" s="56">
        <v>165.58914184570312</v>
      </c>
      <c r="E2161" s="67">
        <v>165.58914184570312</v>
      </c>
    </row>
    <row r="2162" spans="1:5" ht="60" x14ac:dyDescent="0.25">
      <c r="A2162" s="5" t="s">
        <v>4207</v>
      </c>
      <c r="B2162" s="15" t="s">
        <v>4208</v>
      </c>
      <c r="C2162" s="20" t="s">
        <v>127</v>
      </c>
      <c r="D2162" s="56">
        <v>565.4222412109375</v>
      </c>
      <c r="E2162" s="67">
        <v>565.422119140625</v>
      </c>
    </row>
    <row r="2163" spans="1:5" ht="60" x14ac:dyDescent="0.25">
      <c r="A2163" s="5" t="s">
        <v>4209</v>
      </c>
      <c r="B2163" s="15" t="s">
        <v>4210</v>
      </c>
      <c r="C2163" s="20" t="s">
        <v>3939</v>
      </c>
      <c r="D2163" s="57">
        <v>0.4128170907497406</v>
      </c>
      <c r="E2163" s="68">
        <v>0.41281718015670776</v>
      </c>
    </row>
    <row r="2164" spans="1:5" ht="60" x14ac:dyDescent="0.25">
      <c r="A2164" s="5" t="s">
        <v>4211</v>
      </c>
      <c r="B2164" s="15" t="s">
        <v>4212</v>
      </c>
      <c r="C2164" s="20" t="s">
        <v>33</v>
      </c>
      <c r="D2164" s="51">
        <v>69.363334655761719</v>
      </c>
      <c r="E2164" s="62">
        <v>69.363334655761719</v>
      </c>
    </row>
    <row r="2165" spans="1:5" ht="60" x14ac:dyDescent="0.25">
      <c r="A2165" s="5" t="s">
        <v>4213</v>
      </c>
      <c r="B2165" s="15" t="s">
        <v>4214</v>
      </c>
      <c r="C2165" s="20" t="s">
        <v>33</v>
      </c>
      <c r="D2165" s="50">
        <v>3.7172515392303467</v>
      </c>
      <c r="E2165" s="61">
        <v>3.7172515392303467</v>
      </c>
    </row>
    <row r="2166" spans="1:5" ht="60" x14ac:dyDescent="0.25">
      <c r="A2166" s="5" t="s">
        <v>4215</v>
      </c>
      <c r="B2166" s="15" t="s">
        <v>4216</v>
      </c>
      <c r="C2166" s="20" t="s">
        <v>33</v>
      </c>
      <c r="D2166" s="51">
        <v>13.00465202331543</v>
      </c>
      <c r="E2166" s="62">
        <v>13.00465202331543</v>
      </c>
    </row>
    <row r="2167" spans="1:5" ht="60" x14ac:dyDescent="0.25">
      <c r="A2167" s="5" t="s">
        <v>4217</v>
      </c>
      <c r="B2167" s="15" t="s">
        <v>4218</v>
      </c>
      <c r="C2167" s="20" t="s">
        <v>33</v>
      </c>
      <c r="D2167" s="51">
        <v>13.061439514160156</v>
      </c>
      <c r="E2167" s="62">
        <v>13.061439514160156</v>
      </c>
    </row>
    <row r="2168" spans="1:5" ht="60" x14ac:dyDescent="0.25">
      <c r="A2168" s="5" t="s">
        <v>4219</v>
      </c>
      <c r="B2168" s="15" t="s">
        <v>4220</v>
      </c>
      <c r="C2168" s="20" t="s">
        <v>33</v>
      </c>
      <c r="D2168" s="54">
        <v>0</v>
      </c>
      <c r="E2168" s="65">
        <v>0</v>
      </c>
    </row>
    <row r="2169" spans="1:5" ht="60" x14ac:dyDescent="0.25">
      <c r="A2169" s="5" t="s">
        <v>4221</v>
      </c>
      <c r="B2169" s="15" t="s">
        <v>4222</v>
      </c>
      <c r="C2169" s="20" t="s">
        <v>33</v>
      </c>
      <c r="D2169" s="57">
        <v>0.83426439762115479</v>
      </c>
      <c r="E2169" s="68">
        <v>0.83426439762115479</v>
      </c>
    </row>
    <row r="2170" spans="1:5" ht="60" x14ac:dyDescent="0.25">
      <c r="A2170" s="5" t="s">
        <v>4223</v>
      </c>
      <c r="B2170" s="15" t="s">
        <v>4224</v>
      </c>
      <c r="C2170" s="20" t="s">
        <v>33</v>
      </c>
      <c r="D2170" s="57">
        <v>1.9061246886849403E-2</v>
      </c>
      <c r="E2170" s="68">
        <v>1.9061246886849403E-2</v>
      </c>
    </row>
    <row r="2171" spans="1:5" ht="60" x14ac:dyDescent="0.25">
      <c r="A2171" s="5" t="s">
        <v>4225</v>
      </c>
      <c r="B2171" s="15" t="s">
        <v>4226</v>
      </c>
      <c r="C2171" s="20" t="s">
        <v>2126</v>
      </c>
      <c r="D2171" s="57">
        <v>0.95306235551834106</v>
      </c>
      <c r="E2171" s="68">
        <v>0.95306235551834106</v>
      </c>
    </row>
    <row r="2172" spans="1:5" ht="60" x14ac:dyDescent="0.25">
      <c r="A2172" s="5" t="s">
        <v>4227</v>
      </c>
      <c r="B2172" s="15" t="s">
        <v>4228</v>
      </c>
      <c r="C2172" s="20" t="s">
        <v>2117</v>
      </c>
      <c r="D2172" s="54">
        <v>0</v>
      </c>
      <c r="E2172" s="65">
        <v>0</v>
      </c>
    </row>
    <row r="2173" spans="1:5" ht="60" x14ac:dyDescent="0.25">
      <c r="A2173" s="5" t="s">
        <v>4229</v>
      </c>
      <c r="B2173" s="15" t="s">
        <v>4230</v>
      </c>
      <c r="C2173" s="20" t="s">
        <v>2117</v>
      </c>
      <c r="D2173" s="54">
        <v>0</v>
      </c>
      <c r="E2173" s="65">
        <v>0</v>
      </c>
    </row>
    <row r="2174" spans="1:5" ht="60" x14ac:dyDescent="0.25">
      <c r="A2174" s="5" t="s">
        <v>4231</v>
      </c>
      <c r="B2174" s="15" t="s">
        <v>4232</v>
      </c>
      <c r="C2174" s="20" t="s">
        <v>2117</v>
      </c>
      <c r="D2174" s="54">
        <v>0</v>
      </c>
      <c r="E2174" s="65">
        <v>0</v>
      </c>
    </row>
    <row r="2175" spans="1:5" ht="60" x14ac:dyDescent="0.25">
      <c r="A2175" s="5" t="s">
        <v>4233</v>
      </c>
      <c r="B2175" s="15" t="s">
        <v>4234</v>
      </c>
      <c r="C2175" s="20" t="s">
        <v>2117</v>
      </c>
      <c r="D2175" s="54">
        <v>0</v>
      </c>
      <c r="E2175" s="65">
        <v>0</v>
      </c>
    </row>
    <row r="2176" spans="1:5" ht="60" x14ac:dyDescent="0.25">
      <c r="A2176" s="5" t="s">
        <v>4235</v>
      </c>
      <c r="B2176" s="15" t="s">
        <v>4236</v>
      </c>
      <c r="C2176" s="20" t="s">
        <v>2117</v>
      </c>
      <c r="D2176" s="54">
        <v>0</v>
      </c>
      <c r="E2176" s="65">
        <v>0</v>
      </c>
    </row>
    <row r="2177" spans="1:5" ht="60" x14ac:dyDescent="0.25">
      <c r="A2177" s="5" t="s">
        <v>4237</v>
      </c>
      <c r="B2177" s="15" t="s">
        <v>4238</v>
      </c>
      <c r="C2177" s="20" t="s">
        <v>33</v>
      </c>
      <c r="D2177" s="50">
        <v>4.2757225036621094</v>
      </c>
      <c r="E2177" s="61">
        <v>4.2757225036621094</v>
      </c>
    </row>
    <row r="2178" spans="1:5" ht="60" x14ac:dyDescent="0.25">
      <c r="A2178" s="5" t="s">
        <v>4239</v>
      </c>
      <c r="B2178" s="15" t="s">
        <v>4240</v>
      </c>
      <c r="C2178" s="20" t="s">
        <v>3970</v>
      </c>
      <c r="D2178" s="52">
        <v>648514</v>
      </c>
      <c r="E2178" s="63">
        <v>648514</v>
      </c>
    </row>
    <row r="2179" spans="1:5" ht="60" x14ac:dyDescent="0.25">
      <c r="A2179" s="5" t="s">
        <v>4241</v>
      </c>
      <c r="B2179" s="15" t="s">
        <v>4242</v>
      </c>
      <c r="C2179" s="20" t="s">
        <v>38</v>
      </c>
      <c r="D2179" s="57">
        <v>0.99434131383895874</v>
      </c>
      <c r="E2179" s="68">
        <v>0.99434155225753784</v>
      </c>
    </row>
    <row r="2180" spans="1:5" ht="60" x14ac:dyDescent="0.25">
      <c r="A2180" s="5" t="s">
        <v>4243</v>
      </c>
      <c r="B2180" s="15" t="s">
        <v>4244</v>
      </c>
      <c r="C2180" s="20" t="s">
        <v>30</v>
      </c>
      <c r="D2180" s="56">
        <v>350.01239013671875</v>
      </c>
      <c r="E2180" s="67">
        <v>350.01223754882812</v>
      </c>
    </row>
    <row r="2181" spans="1:5" ht="60" x14ac:dyDescent="0.25">
      <c r="A2181" s="5" t="s">
        <v>4245</v>
      </c>
      <c r="B2181" s="15" t="s">
        <v>4246</v>
      </c>
      <c r="C2181" s="20" t="s">
        <v>212</v>
      </c>
      <c r="D2181" s="56">
        <v>840.29693603515625</v>
      </c>
      <c r="E2181" s="67">
        <v>840.29693603515625</v>
      </c>
    </row>
    <row r="2182" spans="1:5" ht="60" x14ac:dyDescent="0.25">
      <c r="A2182" s="5" t="s">
        <v>4247</v>
      </c>
      <c r="B2182" s="15" t="s">
        <v>4248</v>
      </c>
      <c r="C2182" s="20" t="s">
        <v>212</v>
      </c>
      <c r="D2182" s="50">
        <v>4.1167612075805664</v>
      </c>
      <c r="E2182" s="61">
        <v>4.1167612075805664</v>
      </c>
    </row>
    <row r="2183" spans="1:5" ht="60" x14ac:dyDescent="0.25">
      <c r="A2183" s="5" t="s">
        <v>4249</v>
      </c>
      <c r="B2183" s="15" t="s">
        <v>4250</v>
      </c>
      <c r="C2183" s="20" t="s">
        <v>500</v>
      </c>
      <c r="D2183" s="56">
        <v>308.16720581054687</v>
      </c>
      <c r="E2183" s="67">
        <v>308.16702270507812</v>
      </c>
    </row>
    <row r="2184" spans="1:5" ht="60" x14ac:dyDescent="0.25">
      <c r="A2184" s="5" t="s">
        <v>4251</v>
      </c>
      <c r="B2184" s="15" t="s">
        <v>4252</v>
      </c>
      <c r="C2184" s="20" t="s">
        <v>33</v>
      </c>
      <c r="D2184" s="54">
        <v>0</v>
      </c>
      <c r="E2184" s="65">
        <v>0</v>
      </c>
    </row>
    <row r="2185" spans="1:5" ht="60" x14ac:dyDescent="0.25">
      <c r="A2185" s="5" t="s">
        <v>4253</v>
      </c>
      <c r="B2185" s="15" t="s">
        <v>4254</v>
      </c>
      <c r="C2185" s="20" t="s">
        <v>505</v>
      </c>
      <c r="D2185" s="50">
        <v>1.0853822231292725</v>
      </c>
      <c r="E2185" s="61">
        <v>1.0853819847106934</v>
      </c>
    </row>
    <row r="2186" spans="1:5" ht="60" x14ac:dyDescent="0.25">
      <c r="A2186" s="5" t="s">
        <v>4255</v>
      </c>
      <c r="B2186" s="15" t="s">
        <v>4256</v>
      </c>
      <c r="C2186" s="20" t="s">
        <v>500</v>
      </c>
      <c r="D2186" s="56">
        <v>358.10421752929687</v>
      </c>
      <c r="E2186" s="67">
        <v>358.10406494140625</v>
      </c>
    </row>
    <row r="2187" spans="1:5" ht="60" x14ac:dyDescent="0.25">
      <c r="A2187" s="5" t="s">
        <v>4257</v>
      </c>
      <c r="B2187" s="15" t="s">
        <v>4258</v>
      </c>
      <c r="C2187" s="20" t="s">
        <v>3932</v>
      </c>
      <c r="D2187" s="51">
        <v>29.043636322021484</v>
      </c>
      <c r="E2187" s="62">
        <v>29.043636322021484</v>
      </c>
    </row>
    <row r="2188" spans="1:5" ht="60" x14ac:dyDescent="0.25">
      <c r="A2188" s="5" t="s">
        <v>4259</v>
      </c>
      <c r="B2188" s="15" t="s">
        <v>4260</v>
      </c>
      <c r="C2188" s="20" t="s">
        <v>212</v>
      </c>
      <c r="D2188" s="56">
        <v>165.58914184570312</v>
      </c>
      <c r="E2188" s="67">
        <v>165.58914184570312</v>
      </c>
    </row>
    <row r="2189" spans="1:5" ht="60" x14ac:dyDescent="0.25">
      <c r="A2189" s="5" t="s">
        <v>4261</v>
      </c>
      <c r="B2189" s="15" t="s">
        <v>4262</v>
      </c>
      <c r="C2189" s="20" t="s">
        <v>127</v>
      </c>
      <c r="D2189" s="56">
        <v>418.78656005859375</v>
      </c>
      <c r="E2189" s="67">
        <v>418.786376953125</v>
      </c>
    </row>
    <row r="2190" spans="1:5" ht="60" x14ac:dyDescent="0.25">
      <c r="A2190" s="5" t="s">
        <v>4263</v>
      </c>
      <c r="B2190" s="15" t="s">
        <v>4264</v>
      </c>
      <c r="C2190" s="20" t="s">
        <v>3939</v>
      </c>
      <c r="D2190" s="57">
        <v>0.55736255645751953</v>
      </c>
      <c r="E2190" s="68">
        <v>0.55736279487609863</v>
      </c>
    </row>
    <row r="2191" spans="1:5" ht="60" x14ac:dyDescent="0.25">
      <c r="A2191" s="5" t="s">
        <v>4265</v>
      </c>
      <c r="B2191" s="15" t="s">
        <v>4266</v>
      </c>
      <c r="C2191" s="20" t="s">
        <v>33</v>
      </c>
      <c r="D2191" s="51">
        <v>69.363334655761719</v>
      </c>
      <c r="E2191" s="62">
        <v>69.363334655761719</v>
      </c>
    </row>
    <row r="2192" spans="1:5" ht="60" x14ac:dyDescent="0.25">
      <c r="A2192" s="5" t="s">
        <v>4267</v>
      </c>
      <c r="B2192" s="15" t="s">
        <v>4268</v>
      </c>
      <c r="C2192" s="20" t="s">
        <v>33</v>
      </c>
      <c r="D2192" s="50">
        <v>3.7172515392303467</v>
      </c>
      <c r="E2192" s="61">
        <v>3.7172515392303467</v>
      </c>
    </row>
    <row r="2193" spans="1:5" ht="60" x14ac:dyDescent="0.25">
      <c r="A2193" s="5" t="s">
        <v>4269</v>
      </c>
      <c r="B2193" s="15" t="s">
        <v>4270</v>
      </c>
      <c r="C2193" s="20" t="s">
        <v>33</v>
      </c>
      <c r="D2193" s="51">
        <v>13.00465202331543</v>
      </c>
      <c r="E2193" s="62">
        <v>13.00465202331543</v>
      </c>
    </row>
    <row r="2194" spans="1:5" ht="60" x14ac:dyDescent="0.25">
      <c r="A2194" s="5" t="s">
        <v>4271</v>
      </c>
      <c r="B2194" s="15" t="s">
        <v>4272</v>
      </c>
      <c r="C2194" s="20" t="s">
        <v>33</v>
      </c>
      <c r="D2194" s="51">
        <v>13.061439514160156</v>
      </c>
      <c r="E2194" s="62">
        <v>13.061439514160156</v>
      </c>
    </row>
    <row r="2195" spans="1:5" ht="75" x14ac:dyDescent="0.25">
      <c r="A2195" s="5" t="s">
        <v>4273</v>
      </c>
      <c r="B2195" s="15" t="s">
        <v>4274</v>
      </c>
      <c r="C2195" s="20" t="s">
        <v>33</v>
      </c>
      <c r="D2195" s="54">
        <v>0</v>
      </c>
      <c r="E2195" s="65">
        <v>0</v>
      </c>
    </row>
    <row r="2196" spans="1:5" ht="60" x14ac:dyDescent="0.25">
      <c r="A2196" s="5" t="s">
        <v>4275</v>
      </c>
      <c r="B2196" s="15" t="s">
        <v>4276</v>
      </c>
      <c r="C2196" s="20" t="s">
        <v>33</v>
      </c>
      <c r="D2196" s="57">
        <v>0.83426439762115479</v>
      </c>
      <c r="E2196" s="68">
        <v>0.83426439762115479</v>
      </c>
    </row>
    <row r="2197" spans="1:5" ht="60" x14ac:dyDescent="0.25">
      <c r="A2197" s="5" t="s">
        <v>4277</v>
      </c>
      <c r="B2197" s="15" t="s">
        <v>4278</v>
      </c>
      <c r="C2197" s="20" t="s">
        <v>33</v>
      </c>
      <c r="D2197" s="57">
        <v>1.9061246886849403E-2</v>
      </c>
      <c r="E2197" s="68">
        <v>1.9061246886849403E-2</v>
      </c>
    </row>
    <row r="2198" spans="1:5" ht="60" x14ac:dyDescent="0.25">
      <c r="A2198" s="5" t="s">
        <v>4279</v>
      </c>
      <c r="B2198" s="15" t="s">
        <v>4280</v>
      </c>
      <c r="C2198" s="20" t="s">
        <v>2126</v>
      </c>
      <c r="D2198" s="57">
        <v>0.95306235551834106</v>
      </c>
      <c r="E2198" s="68">
        <v>0.95306235551834106</v>
      </c>
    </row>
    <row r="2199" spans="1:5" ht="60" x14ac:dyDescent="0.25">
      <c r="A2199" s="5" t="s">
        <v>4281</v>
      </c>
      <c r="B2199" s="15" t="s">
        <v>4282</v>
      </c>
      <c r="C2199" s="20" t="s">
        <v>2117</v>
      </c>
      <c r="D2199" s="54">
        <v>0</v>
      </c>
      <c r="E2199" s="65">
        <v>0</v>
      </c>
    </row>
    <row r="2200" spans="1:5" ht="60" x14ac:dyDescent="0.25">
      <c r="A2200" s="5" t="s">
        <v>4283</v>
      </c>
      <c r="B2200" s="15" t="s">
        <v>4284</v>
      </c>
      <c r="C2200" s="20" t="s">
        <v>2117</v>
      </c>
      <c r="D2200" s="54">
        <v>0</v>
      </c>
      <c r="E2200" s="65">
        <v>0</v>
      </c>
    </row>
    <row r="2201" spans="1:5" ht="60" x14ac:dyDescent="0.25">
      <c r="A2201" s="5" t="s">
        <v>4285</v>
      </c>
      <c r="B2201" s="15" t="s">
        <v>4286</v>
      </c>
      <c r="C2201" s="20" t="s">
        <v>2117</v>
      </c>
      <c r="D2201" s="54">
        <v>0</v>
      </c>
      <c r="E2201" s="65">
        <v>0</v>
      </c>
    </row>
    <row r="2202" spans="1:5" ht="60" x14ac:dyDescent="0.25">
      <c r="A2202" s="5" t="s">
        <v>4287</v>
      </c>
      <c r="B2202" s="15" t="s">
        <v>4288</v>
      </c>
      <c r="C2202" s="20" t="s">
        <v>2117</v>
      </c>
      <c r="D2202" s="54">
        <v>0</v>
      </c>
      <c r="E2202" s="65">
        <v>0</v>
      </c>
    </row>
    <row r="2203" spans="1:5" ht="60" x14ac:dyDescent="0.25">
      <c r="A2203" s="5" t="s">
        <v>4289</v>
      </c>
      <c r="B2203" s="15" t="s">
        <v>4290</v>
      </c>
      <c r="C2203" s="20" t="s">
        <v>2117</v>
      </c>
      <c r="D2203" s="54">
        <v>0</v>
      </c>
      <c r="E2203" s="65">
        <v>0</v>
      </c>
    </row>
    <row r="2204" spans="1:5" ht="60" x14ac:dyDescent="0.25">
      <c r="A2204" s="5" t="s">
        <v>4291</v>
      </c>
      <c r="B2204" s="15" t="s">
        <v>4292</v>
      </c>
      <c r="C2204" s="20" t="s">
        <v>33</v>
      </c>
      <c r="D2204" s="50">
        <v>4.2757225036621094</v>
      </c>
      <c r="E2204" s="61">
        <v>4.2757225036621094</v>
      </c>
    </row>
    <row r="2205" spans="1:5" ht="60" x14ac:dyDescent="0.25">
      <c r="A2205" s="5" t="s">
        <v>4293</v>
      </c>
      <c r="B2205" s="15" t="s">
        <v>4294</v>
      </c>
      <c r="C2205" s="20" t="s">
        <v>3970</v>
      </c>
      <c r="D2205" s="52">
        <v>648514</v>
      </c>
      <c r="E2205" s="63">
        <v>648514</v>
      </c>
    </row>
    <row r="2206" spans="1:5" ht="75" x14ac:dyDescent="0.25">
      <c r="A2206" s="5" t="s">
        <v>4295</v>
      </c>
      <c r="B2206" s="15" t="s">
        <v>4296</v>
      </c>
      <c r="C2206" s="20" t="s">
        <v>38</v>
      </c>
      <c r="D2206" s="50">
        <v>1.009297251701355</v>
      </c>
      <c r="E2206" s="61">
        <v>1.0092973709106445</v>
      </c>
    </row>
    <row r="2207" spans="1:5" ht="75" x14ac:dyDescent="0.25">
      <c r="A2207" s="5" t="s">
        <v>4297</v>
      </c>
      <c r="B2207" s="15" t="s">
        <v>4298</v>
      </c>
      <c r="C2207" s="20" t="s">
        <v>30</v>
      </c>
      <c r="D2207" s="53">
        <v>1064.488525390625</v>
      </c>
      <c r="E2207" s="64">
        <v>1064.488525390625</v>
      </c>
    </row>
    <row r="2208" spans="1:5" ht="75" x14ac:dyDescent="0.25">
      <c r="A2208" s="5" t="s">
        <v>4299</v>
      </c>
      <c r="B2208" s="15" t="s">
        <v>4300</v>
      </c>
      <c r="C2208" s="20" t="s">
        <v>212</v>
      </c>
      <c r="D2208" s="56">
        <v>840.29693603515625</v>
      </c>
      <c r="E2208" s="67">
        <v>840.29693603515625</v>
      </c>
    </row>
    <row r="2209" spans="1:5" ht="75" x14ac:dyDescent="0.25">
      <c r="A2209" s="5" t="s">
        <v>4301</v>
      </c>
      <c r="B2209" s="15" t="s">
        <v>4302</v>
      </c>
      <c r="C2209" s="20" t="s">
        <v>212</v>
      </c>
      <c r="D2209" s="50">
        <v>4.1167612075805664</v>
      </c>
      <c r="E2209" s="61">
        <v>4.1167612075805664</v>
      </c>
    </row>
    <row r="2210" spans="1:5" ht="75" x14ac:dyDescent="0.25">
      <c r="A2210" s="5" t="s">
        <v>4303</v>
      </c>
      <c r="B2210" s="15" t="s">
        <v>4304</v>
      </c>
      <c r="C2210" s="20" t="s">
        <v>500</v>
      </c>
      <c r="D2210" s="53">
        <v>1168.0811767578125</v>
      </c>
      <c r="E2210" s="64">
        <v>1168.0811767578125</v>
      </c>
    </row>
    <row r="2211" spans="1:5" ht="75" x14ac:dyDescent="0.25">
      <c r="A2211" s="5" t="s">
        <v>4305</v>
      </c>
      <c r="B2211" s="15" t="s">
        <v>4306</v>
      </c>
      <c r="C2211" s="20" t="s">
        <v>33</v>
      </c>
      <c r="D2211" s="54">
        <v>0</v>
      </c>
      <c r="E2211" s="65">
        <v>0</v>
      </c>
    </row>
    <row r="2212" spans="1:5" ht="75" x14ac:dyDescent="0.25">
      <c r="A2212" s="5" t="s">
        <v>4307</v>
      </c>
      <c r="B2212" s="15" t="s">
        <v>4308</v>
      </c>
      <c r="C2212" s="20" t="s">
        <v>505</v>
      </c>
      <c r="D2212" s="50">
        <v>2.0275216102600098</v>
      </c>
      <c r="E2212" s="61">
        <v>2.0275216102600098</v>
      </c>
    </row>
    <row r="2213" spans="1:5" ht="75" x14ac:dyDescent="0.25">
      <c r="A2213" s="5" t="s">
        <v>4309</v>
      </c>
      <c r="B2213" s="15" t="s">
        <v>4310</v>
      </c>
      <c r="C2213" s="20" t="s">
        <v>500</v>
      </c>
      <c r="D2213" s="53">
        <v>1251.743408203125</v>
      </c>
      <c r="E2213" s="64">
        <v>1251.743408203125</v>
      </c>
    </row>
    <row r="2214" spans="1:5" ht="75" x14ac:dyDescent="0.25">
      <c r="A2214" s="5" t="s">
        <v>4311</v>
      </c>
      <c r="B2214" s="15" t="s">
        <v>4312</v>
      </c>
      <c r="C2214" s="20" t="s">
        <v>3932</v>
      </c>
      <c r="D2214" s="51">
        <v>29.043636322021484</v>
      </c>
      <c r="E2214" s="62">
        <v>29.043636322021484</v>
      </c>
    </row>
    <row r="2215" spans="1:5" ht="75" x14ac:dyDescent="0.25">
      <c r="A2215" s="5" t="s">
        <v>4313</v>
      </c>
      <c r="B2215" s="15" t="s">
        <v>4314</v>
      </c>
      <c r="C2215" s="20" t="s">
        <v>212</v>
      </c>
      <c r="D2215" s="56">
        <v>165.58914184570312</v>
      </c>
      <c r="E2215" s="67">
        <v>165.58914184570312</v>
      </c>
    </row>
    <row r="2216" spans="1:5" ht="75" x14ac:dyDescent="0.25">
      <c r="A2216" s="5" t="s">
        <v>4315</v>
      </c>
      <c r="B2216" s="15" t="s">
        <v>4316</v>
      </c>
      <c r="C2216" s="20" t="s">
        <v>127</v>
      </c>
      <c r="D2216" s="56">
        <v>885.6185302734375</v>
      </c>
      <c r="E2216" s="67">
        <v>885.61834716796875</v>
      </c>
    </row>
    <row r="2217" spans="1:5" ht="75" x14ac:dyDescent="0.25">
      <c r="A2217" s="5" t="s">
        <v>4317</v>
      </c>
      <c r="B2217" s="15" t="s">
        <v>4318</v>
      </c>
      <c r="C2217" s="20" t="s">
        <v>3939</v>
      </c>
      <c r="D2217" s="57">
        <v>0.2635626494884491</v>
      </c>
      <c r="E2217" s="68">
        <v>0.26356267929077148</v>
      </c>
    </row>
    <row r="2218" spans="1:5" ht="75" x14ac:dyDescent="0.25">
      <c r="A2218" s="5" t="s">
        <v>4319</v>
      </c>
      <c r="B2218" s="15" t="s">
        <v>4320</v>
      </c>
      <c r="C2218" s="20" t="s">
        <v>33</v>
      </c>
      <c r="D2218" s="51">
        <v>69.363334655761719</v>
      </c>
      <c r="E2218" s="62">
        <v>69.363334655761719</v>
      </c>
    </row>
    <row r="2219" spans="1:5" ht="75" x14ac:dyDescent="0.25">
      <c r="A2219" s="5" t="s">
        <v>4321</v>
      </c>
      <c r="B2219" s="15" t="s">
        <v>4322</v>
      </c>
      <c r="C2219" s="20" t="s">
        <v>33</v>
      </c>
      <c r="D2219" s="50">
        <v>3.7172515392303467</v>
      </c>
      <c r="E2219" s="61">
        <v>3.7172515392303467</v>
      </c>
    </row>
    <row r="2220" spans="1:5" ht="75" x14ac:dyDescent="0.25">
      <c r="A2220" s="5" t="s">
        <v>4323</v>
      </c>
      <c r="B2220" s="15" t="s">
        <v>4324</v>
      </c>
      <c r="C2220" s="20" t="s">
        <v>33</v>
      </c>
      <c r="D2220" s="51">
        <v>13.00465202331543</v>
      </c>
      <c r="E2220" s="62">
        <v>13.00465202331543</v>
      </c>
    </row>
    <row r="2221" spans="1:5" ht="75" x14ac:dyDescent="0.25">
      <c r="A2221" s="5" t="s">
        <v>4325</v>
      </c>
      <c r="B2221" s="15" t="s">
        <v>4326</v>
      </c>
      <c r="C2221" s="20" t="s">
        <v>33</v>
      </c>
      <c r="D2221" s="51">
        <v>13.061439514160156</v>
      </c>
      <c r="E2221" s="62">
        <v>13.061439514160156</v>
      </c>
    </row>
    <row r="2222" spans="1:5" ht="75" x14ac:dyDescent="0.25">
      <c r="A2222" s="5" t="s">
        <v>4327</v>
      </c>
      <c r="B2222" s="15" t="s">
        <v>4328</v>
      </c>
      <c r="C2222" s="20" t="s">
        <v>33</v>
      </c>
      <c r="D2222" s="54">
        <v>0</v>
      </c>
      <c r="E2222" s="65">
        <v>0</v>
      </c>
    </row>
    <row r="2223" spans="1:5" ht="75" x14ac:dyDescent="0.25">
      <c r="A2223" s="5" t="s">
        <v>4329</v>
      </c>
      <c r="B2223" s="15" t="s">
        <v>4330</v>
      </c>
      <c r="C2223" s="20" t="s">
        <v>33</v>
      </c>
      <c r="D2223" s="57">
        <v>0.83426439762115479</v>
      </c>
      <c r="E2223" s="68">
        <v>0.83426439762115479</v>
      </c>
    </row>
    <row r="2224" spans="1:5" ht="75" x14ac:dyDescent="0.25">
      <c r="A2224" s="5" t="s">
        <v>4331</v>
      </c>
      <c r="B2224" s="15" t="s">
        <v>4332</v>
      </c>
      <c r="C2224" s="20" t="s">
        <v>33</v>
      </c>
      <c r="D2224" s="57">
        <v>1.9061246886849403E-2</v>
      </c>
      <c r="E2224" s="68">
        <v>1.9061246886849403E-2</v>
      </c>
    </row>
    <row r="2225" spans="1:5" ht="75" x14ac:dyDescent="0.25">
      <c r="A2225" s="5" t="s">
        <v>4333</v>
      </c>
      <c r="B2225" s="15" t="s">
        <v>4334</v>
      </c>
      <c r="C2225" s="20" t="s">
        <v>2126</v>
      </c>
      <c r="D2225" s="57">
        <v>0.95306235551834106</v>
      </c>
      <c r="E2225" s="68">
        <v>0.95306235551834106</v>
      </c>
    </row>
    <row r="2226" spans="1:5" ht="75" x14ac:dyDescent="0.25">
      <c r="A2226" s="5" t="s">
        <v>4335</v>
      </c>
      <c r="B2226" s="15" t="s">
        <v>4336</v>
      </c>
      <c r="C2226" s="20" t="s">
        <v>2117</v>
      </c>
      <c r="D2226" s="54">
        <v>0</v>
      </c>
      <c r="E2226" s="65">
        <v>0</v>
      </c>
    </row>
    <row r="2227" spans="1:5" ht="75" x14ac:dyDescent="0.25">
      <c r="A2227" s="5" t="s">
        <v>4337</v>
      </c>
      <c r="B2227" s="15" t="s">
        <v>4338</v>
      </c>
      <c r="C2227" s="20" t="s">
        <v>2117</v>
      </c>
      <c r="D2227" s="54">
        <v>0</v>
      </c>
      <c r="E2227" s="65">
        <v>0</v>
      </c>
    </row>
    <row r="2228" spans="1:5" ht="75" x14ac:dyDescent="0.25">
      <c r="A2228" s="5" t="s">
        <v>4339</v>
      </c>
      <c r="B2228" s="15" t="s">
        <v>4340</v>
      </c>
      <c r="C2228" s="20" t="s">
        <v>2117</v>
      </c>
      <c r="D2228" s="54">
        <v>0</v>
      </c>
      <c r="E2228" s="65">
        <v>0</v>
      </c>
    </row>
    <row r="2229" spans="1:5" ht="75" x14ac:dyDescent="0.25">
      <c r="A2229" s="5" t="s">
        <v>4341</v>
      </c>
      <c r="B2229" s="15" t="s">
        <v>4342</v>
      </c>
      <c r="C2229" s="20" t="s">
        <v>2117</v>
      </c>
      <c r="D2229" s="54">
        <v>0</v>
      </c>
      <c r="E2229" s="65">
        <v>0</v>
      </c>
    </row>
    <row r="2230" spans="1:5" ht="75" x14ac:dyDescent="0.25">
      <c r="A2230" s="5" t="s">
        <v>4343</v>
      </c>
      <c r="B2230" s="15" t="s">
        <v>4344</v>
      </c>
      <c r="C2230" s="20" t="s">
        <v>2117</v>
      </c>
      <c r="D2230" s="54">
        <v>0</v>
      </c>
      <c r="E2230" s="65">
        <v>0</v>
      </c>
    </row>
    <row r="2231" spans="1:5" ht="75" x14ac:dyDescent="0.25">
      <c r="A2231" s="5" t="s">
        <v>4345</v>
      </c>
      <c r="B2231" s="15" t="s">
        <v>4346</v>
      </c>
      <c r="C2231" s="20" t="s">
        <v>33</v>
      </c>
      <c r="D2231" s="50">
        <v>4.2757225036621094</v>
      </c>
      <c r="E2231" s="61">
        <v>4.2757225036621094</v>
      </c>
    </row>
    <row r="2232" spans="1:5" ht="75" x14ac:dyDescent="0.25">
      <c r="A2232" s="5" t="s">
        <v>4347</v>
      </c>
      <c r="B2232" s="15" t="s">
        <v>4348</v>
      </c>
      <c r="C2232" s="20" t="s">
        <v>3970</v>
      </c>
      <c r="D2232" s="52">
        <v>648514</v>
      </c>
      <c r="E2232" s="63">
        <v>648514</v>
      </c>
    </row>
    <row r="2233" spans="1:5" ht="45" x14ac:dyDescent="0.25">
      <c r="A2233" s="5" t="s">
        <v>4349</v>
      </c>
      <c r="B2233" s="15" t="s">
        <v>4350</v>
      </c>
      <c r="C2233" s="20" t="s">
        <v>38</v>
      </c>
      <c r="D2233" s="50">
        <v>1.1328846216201782</v>
      </c>
      <c r="E2233" s="61">
        <v>1.1328846216201782</v>
      </c>
    </row>
    <row r="2234" spans="1:5" ht="45" x14ac:dyDescent="0.25">
      <c r="A2234" s="5" t="s">
        <v>4351</v>
      </c>
      <c r="B2234" s="15" t="s">
        <v>4352</v>
      </c>
      <c r="C2234" s="20" t="s">
        <v>30</v>
      </c>
      <c r="D2234" s="51">
        <v>27.208242416381836</v>
      </c>
      <c r="E2234" s="62">
        <v>27.208242416381836</v>
      </c>
    </row>
    <row r="2235" spans="1:5" ht="45" x14ac:dyDescent="0.25">
      <c r="A2235" s="5" t="s">
        <v>4353</v>
      </c>
      <c r="B2235" s="15" t="s">
        <v>4354</v>
      </c>
      <c r="C2235" s="20" t="s">
        <v>212</v>
      </c>
      <c r="D2235" s="51">
        <v>30.826692581176758</v>
      </c>
      <c r="E2235" s="62">
        <v>30.827037811279297</v>
      </c>
    </row>
    <row r="2236" spans="1:5" ht="45" x14ac:dyDescent="0.25">
      <c r="A2236" s="5" t="s">
        <v>4355</v>
      </c>
      <c r="B2236" s="15" t="s">
        <v>4356</v>
      </c>
      <c r="C2236" s="20" t="s">
        <v>212</v>
      </c>
      <c r="D2236" s="54">
        <v>0</v>
      </c>
      <c r="E2236" s="65">
        <v>0</v>
      </c>
    </row>
    <row r="2237" spans="1:5" ht="45" x14ac:dyDescent="0.25">
      <c r="A2237" s="5" t="s">
        <v>4357</v>
      </c>
      <c r="B2237" s="15" t="s">
        <v>4358</v>
      </c>
      <c r="C2237" s="20" t="s">
        <v>500</v>
      </c>
      <c r="D2237" s="54">
        <v>0</v>
      </c>
      <c r="E2237" s="65">
        <v>0</v>
      </c>
    </row>
    <row r="2238" spans="1:5" ht="45" x14ac:dyDescent="0.25">
      <c r="A2238" s="5" t="s">
        <v>4359</v>
      </c>
      <c r="B2238" s="15" t="s">
        <v>4360</v>
      </c>
      <c r="C2238" s="20" t="s">
        <v>33</v>
      </c>
      <c r="D2238" s="51">
        <v>55.664028167724609</v>
      </c>
      <c r="E2238" s="62">
        <v>55.664028167724609</v>
      </c>
    </row>
    <row r="2239" spans="1:5" ht="45" x14ac:dyDescent="0.25">
      <c r="A2239" s="5" t="s">
        <v>4361</v>
      </c>
      <c r="B2239" s="15" t="s">
        <v>4362</v>
      </c>
      <c r="C2239" s="20" t="s">
        <v>505</v>
      </c>
      <c r="D2239" s="57">
        <v>0.16200484335422516</v>
      </c>
      <c r="E2239" s="68">
        <v>0.16200484335422516</v>
      </c>
    </row>
    <row r="2240" spans="1:5" ht="45" x14ac:dyDescent="0.25">
      <c r="A2240" s="5" t="s">
        <v>4363</v>
      </c>
      <c r="B2240" s="15" t="s">
        <v>4364</v>
      </c>
      <c r="C2240" s="20" t="s">
        <v>500</v>
      </c>
      <c r="D2240" s="50">
        <v>2.2470376491546631</v>
      </c>
      <c r="E2240" s="61">
        <v>2.2470376491546631</v>
      </c>
    </row>
    <row r="2241" spans="1:5" ht="45" x14ac:dyDescent="0.25">
      <c r="A2241" s="5" t="s">
        <v>4365</v>
      </c>
      <c r="B2241" s="15" t="s">
        <v>4366</v>
      </c>
      <c r="C2241" s="20" t="s">
        <v>3932</v>
      </c>
      <c r="D2241" s="51">
        <v>28.772794723510742</v>
      </c>
      <c r="E2241" s="62">
        <v>28.772794723510742</v>
      </c>
    </row>
    <row r="2242" spans="1:5" ht="45" x14ac:dyDescent="0.25">
      <c r="A2242" s="5" t="s">
        <v>4367</v>
      </c>
      <c r="B2242" s="15" t="s">
        <v>4368</v>
      </c>
      <c r="C2242" s="20" t="s">
        <v>212</v>
      </c>
      <c r="D2242" s="57">
        <v>1.4035101979970932E-2</v>
      </c>
      <c r="E2242" s="68">
        <v>1.4035260304808617E-2</v>
      </c>
    </row>
    <row r="2243" spans="1:5" ht="45" x14ac:dyDescent="0.25">
      <c r="A2243" s="5" t="s">
        <v>4369</v>
      </c>
      <c r="B2243" s="15" t="s">
        <v>4370</v>
      </c>
      <c r="C2243" s="20" t="s">
        <v>127</v>
      </c>
      <c r="D2243" s="50">
        <v>6.5606060028076172</v>
      </c>
      <c r="E2243" s="61">
        <v>6.5606799125671387</v>
      </c>
    </row>
    <row r="2244" spans="1:5" ht="45" x14ac:dyDescent="0.25">
      <c r="A2244" s="5" t="s">
        <v>4371</v>
      </c>
      <c r="B2244" s="15" t="s">
        <v>4372</v>
      </c>
      <c r="C2244" s="20" t="s">
        <v>3939</v>
      </c>
      <c r="D2244" s="50">
        <v>1.3052109479904175</v>
      </c>
      <c r="E2244" s="61">
        <v>1.3052109479904175</v>
      </c>
    </row>
    <row r="2245" spans="1:5" ht="45" x14ac:dyDescent="0.25">
      <c r="A2245" s="5" t="s">
        <v>4373</v>
      </c>
      <c r="B2245" s="15" t="s">
        <v>4374</v>
      </c>
      <c r="C2245" s="20" t="s">
        <v>33</v>
      </c>
      <c r="D2245" s="51">
        <v>76.6959228515625</v>
      </c>
      <c r="E2245" s="62">
        <v>76.6959228515625</v>
      </c>
    </row>
    <row r="2246" spans="1:5" ht="45" x14ac:dyDescent="0.25">
      <c r="A2246" s="5" t="s">
        <v>4375</v>
      </c>
      <c r="B2246" s="15" t="s">
        <v>4376</v>
      </c>
      <c r="C2246" s="20" t="s">
        <v>33</v>
      </c>
      <c r="D2246" s="51">
        <v>20.57817268371582</v>
      </c>
      <c r="E2246" s="62">
        <v>20.57817268371582</v>
      </c>
    </row>
    <row r="2247" spans="1:5" ht="45" x14ac:dyDescent="0.25">
      <c r="A2247" s="5" t="s">
        <v>4377</v>
      </c>
      <c r="B2247" s="15" t="s">
        <v>4378</v>
      </c>
      <c r="C2247" s="20" t="s">
        <v>33</v>
      </c>
      <c r="D2247" s="57">
        <v>2.9765922576189041E-2</v>
      </c>
      <c r="E2247" s="68">
        <v>2.9765922576189041E-2</v>
      </c>
    </row>
    <row r="2248" spans="1:5" ht="45" x14ac:dyDescent="0.25">
      <c r="A2248" s="5" t="s">
        <v>4379</v>
      </c>
      <c r="B2248" s="15" t="s">
        <v>4380</v>
      </c>
      <c r="C2248" s="20" t="s">
        <v>33</v>
      </c>
      <c r="D2248" s="50">
        <v>1.7724605798721313</v>
      </c>
      <c r="E2248" s="61">
        <v>1.7724605798721313</v>
      </c>
    </row>
    <row r="2249" spans="1:5" ht="45" x14ac:dyDescent="0.25">
      <c r="A2249" s="5" t="s">
        <v>4381</v>
      </c>
      <c r="B2249" s="15" t="s">
        <v>4382</v>
      </c>
      <c r="C2249" s="20" t="s">
        <v>33</v>
      </c>
      <c r="D2249" s="54">
        <v>0</v>
      </c>
      <c r="E2249" s="65">
        <v>0</v>
      </c>
    </row>
    <row r="2250" spans="1:5" ht="45" x14ac:dyDescent="0.25">
      <c r="A2250" s="5" t="s">
        <v>4383</v>
      </c>
      <c r="B2250" s="15" t="s">
        <v>4384</v>
      </c>
      <c r="C2250" s="20" t="s">
        <v>33</v>
      </c>
      <c r="D2250" s="57">
        <v>0.92367380857467651</v>
      </c>
      <c r="E2250" s="68">
        <v>0.92367380857467651</v>
      </c>
    </row>
    <row r="2251" spans="1:5" ht="45" x14ac:dyDescent="0.25">
      <c r="A2251" s="5" t="s">
        <v>4385</v>
      </c>
      <c r="B2251" s="15" t="s">
        <v>4386</v>
      </c>
      <c r="C2251" s="20" t="s">
        <v>33</v>
      </c>
      <c r="D2251" s="54">
        <v>0</v>
      </c>
      <c r="E2251" s="65">
        <v>0</v>
      </c>
    </row>
    <row r="2252" spans="1:5" ht="45" x14ac:dyDescent="0.25">
      <c r="A2252" s="5" t="s">
        <v>4387</v>
      </c>
      <c r="B2252" s="15" t="s">
        <v>4388</v>
      </c>
      <c r="C2252" s="20" t="s">
        <v>2126</v>
      </c>
      <c r="D2252" s="54">
        <v>0</v>
      </c>
      <c r="E2252" s="65">
        <v>0</v>
      </c>
    </row>
    <row r="2253" spans="1:5" ht="45" x14ac:dyDescent="0.25">
      <c r="A2253" s="5" t="s">
        <v>4389</v>
      </c>
      <c r="B2253" s="15" t="s">
        <v>4390</v>
      </c>
      <c r="C2253" s="20" t="s">
        <v>2117</v>
      </c>
      <c r="D2253" s="54">
        <v>0</v>
      </c>
      <c r="E2253" s="65">
        <v>0</v>
      </c>
    </row>
    <row r="2254" spans="1:5" ht="45" x14ac:dyDescent="0.25">
      <c r="A2254" s="5" t="s">
        <v>4391</v>
      </c>
      <c r="B2254" s="15" t="s">
        <v>4392</v>
      </c>
      <c r="C2254" s="20" t="s">
        <v>2117</v>
      </c>
      <c r="D2254" s="54">
        <v>0</v>
      </c>
      <c r="E2254" s="65">
        <v>0</v>
      </c>
    </row>
    <row r="2255" spans="1:5" ht="45" x14ac:dyDescent="0.25">
      <c r="A2255" s="5" t="s">
        <v>4393</v>
      </c>
      <c r="B2255" s="15" t="s">
        <v>4394</v>
      </c>
      <c r="C2255" s="20" t="s">
        <v>2117</v>
      </c>
      <c r="D2255" s="54">
        <v>0</v>
      </c>
      <c r="E2255" s="65">
        <v>0</v>
      </c>
    </row>
    <row r="2256" spans="1:5" ht="45" x14ac:dyDescent="0.25">
      <c r="A2256" s="5" t="s">
        <v>4395</v>
      </c>
      <c r="B2256" s="15" t="s">
        <v>4396</v>
      </c>
      <c r="C2256" s="20" t="s">
        <v>2117</v>
      </c>
      <c r="D2256" s="54">
        <v>0</v>
      </c>
      <c r="E2256" s="65">
        <v>0</v>
      </c>
    </row>
    <row r="2257" spans="1:5" ht="45" x14ac:dyDescent="0.25">
      <c r="A2257" s="5" t="s">
        <v>4397</v>
      </c>
      <c r="B2257" s="15" t="s">
        <v>4398</v>
      </c>
      <c r="C2257" s="20" t="s">
        <v>2117</v>
      </c>
      <c r="D2257" s="54">
        <v>0</v>
      </c>
      <c r="E2257" s="65">
        <v>0</v>
      </c>
    </row>
    <row r="2258" spans="1:5" ht="45" x14ac:dyDescent="0.25">
      <c r="A2258" s="5" t="s">
        <v>4399</v>
      </c>
      <c r="B2258" s="15" t="s">
        <v>4400</v>
      </c>
      <c r="C2258" s="20" t="s">
        <v>33</v>
      </c>
      <c r="D2258" s="51">
        <v>20.949493408203125</v>
      </c>
      <c r="E2258" s="62">
        <v>20.949493408203125</v>
      </c>
    </row>
    <row r="2259" spans="1:5" ht="45" x14ac:dyDescent="0.25">
      <c r="A2259" s="5" t="s">
        <v>4401</v>
      </c>
      <c r="B2259" s="15" t="s">
        <v>4402</v>
      </c>
      <c r="C2259" s="20" t="s">
        <v>3970</v>
      </c>
      <c r="D2259" s="52">
        <v>24014.990234375</v>
      </c>
      <c r="E2259" s="63">
        <v>24015.26171875</v>
      </c>
    </row>
    <row r="2260" spans="1:5" ht="45" x14ac:dyDescent="0.25">
      <c r="A2260" s="5" t="s">
        <v>4403</v>
      </c>
      <c r="B2260" s="15" t="s">
        <v>4404</v>
      </c>
      <c r="C2260" s="20" t="s">
        <v>38</v>
      </c>
      <c r="D2260" s="50">
        <v>1.1328846216201782</v>
      </c>
      <c r="E2260" s="61">
        <v>1.1328846216201782</v>
      </c>
    </row>
    <row r="2261" spans="1:5" ht="45" x14ac:dyDescent="0.25">
      <c r="A2261" s="5" t="s">
        <v>4405</v>
      </c>
      <c r="B2261" s="15" t="s">
        <v>4406</v>
      </c>
      <c r="C2261" s="20" t="s">
        <v>30</v>
      </c>
      <c r="D2261" s="51">
        <v>27.208242416381836</v>
      </c>
      <c r="E2261" s="62">
        <v>27.208242416381836</v>
      </c>
    </row>
    <row r="2262" spans="1:5" ht="45" x14ac:dyDescent="0.25">
      <c r="A2262" s="5" t="s">
        <v>4407</v>
      </c>
      <c r="B2262" s="15" t="s">
        <v>4408</v>
      </c>
      <c r="C2262" s="20" t="s">
        <v>212</v>
      </c>
      <c r="D2262" s="56">
        <v>157.35574340820312</v>
      </c>
      <c r="E2262" s="67">
        <v>157.35581970214844</v>
      </c>
    </row>
    <row r="2263" spans="1:5" ht="45" x14ac:dyDescent="0.25">
      <c r="A2263" s="5" t="s">
        <v>4409</v>
      </c>
      <c r="B2263" s="15" t="s">
        <v>4410</v>
      </c>
      <c r="C2263" s="20" t="s">
        <v>212</v>
      </c>
      <c r="D2263" s="54">
        <v>0</v>
      </c>
      <c r="E2263" s="65">
        <v>0</v>
      </c>
    </row>
    <row r="2264" spans="1:5" ht="60" x14ac:dyDescent="0.25">
      <c r="A2264" s="5" t="s">
        <v>4411</v>
      </c>
      <c r="B2264" s="15" t="s">
        <v>4412</v>
      </c>
      <c r="C2264" s="20" t="s">
        <v>500</v>
      </c>
      <c r="D2264" s="54">
        <v>0</v>
      </c>
      <c r="E2264" s="65">
        <v>0</v>
      </c>
    </row>
    <row r="2265" spans="1:5" ht="60" x14ac:dyDescent="0.25">
      <c r="A2265" s="5" t="s">
        <v>4413</v>
      </c>
      <c r="B2265" s="15" t="s">
        <v>4414</v>
      </c>
      <c r="C2265" s="20" t="s">
        <v>33</v>
      </c>
      <c r="D2265" s="51">
        <v>55.664028167724609</v>
      </c>
      <c r="E2265" s="62">
        <v>55.664028167724609</v>
      </c>
    </row>
    <row r="2266" spans="1:5" ht="45" x14ac:dyDescent="0.25">
      <c r="A2266" s="5" t="s">
        <v>4415</v>
      </c>
      <c r="B2266" s="15" t="s">
        <v>4416</v>
      </c>
      <c r="C2266" s="20" t="s">
        <v>505</v>
      </c>
      <c r="D2266" s="57">
        <v>0.16200484335422516</v>
      </c>
      <c r="E2266" s="68">
        <v>0.16200484335422516</v>
      </c>
    </row>
    <row r="2267" spans="1:5" ht="45" x14ac:dyDescent="0.25">
      <c r="A2267" s="5" t="s">
        <v>4417</v>
      </c>
      <c r="B2267" s="15" t="s">
        <v>4418</v>
      </c>
      <c r="C2267" s="20" t="s">
        <v>500</v>
      </c>
      <c r="D2267" s="50">
        <v>2.2470376491546631</v>
      </c>
      <c r="E2267" s="61">
        <v>2.2470376491546631</v>
      </c>
    </row>
    <row r="2268" spans="1:5" ht="60" x14ac:dyDescent="0.25">
      <c r="A2268" s="5" t="s">
        <v>4419</v>
      </c>
      <c r="B2268" s="15" t="s">
        <v>4420</v>
      </c>
      <c r="C2268" s="20" t="s">
        <v>3932</v>
      </c>
      <c r="D2268" s="51">
        <v>28.772794723510742</v>
      </c>
      <c r="E2268" s="62">
        <v>28.772794723510742</v>
      </c>
    </row>
    <row r="2269" spans="1:5" ht="60" x14ac:dyDescent="0.25">
      <c r="A2269" s="5" t="s">
        <v>4421</v>
      </c>
      <c r="B2269" s="15" t="s">
        <v>4422</v>
      </c>
      <c r="C2269" s="20" t="s">
        <v>212</v>
      </c>
      <c r="D2269" s="57">
        <v>7.1642585098743439E-2</v>
      </c>
      <c r="E2269" s="68">
        <v>7.1642614901065826E-2</v>
      </c>
    </row>
    <row r="2270" spans="1:5" ht="45" x14ac:dyDescent="0.25">
      <c r="A2270" s="5" t="s">
        <v>4423</v>
      </c>
      <c r="B2270" s="15" t="s">
        <v>4424</v>
      </c>
      <c r="C2270" s="20" t="s">
        <v>127</v>
      </c>
      <c r="D2270" s="51">
        <v>33.488803863525391</v>
      </c>
      <c r="E2270" s="62">
        <v>33.488819122314453</v>
      </c>
    </row>
    <row r="2271" spans="1:5" ht="45" x14ac:dyDescent="0.25">
      <c r="A2271" s="5" t="s">
        <v>4425</v>
      </c>
      <c r="B2271" s="15" t="s">
        <v>4426</v>
      </c>
      <c r="C2271" s="20" t="s">
        <v>3939</v>
      </c>
      <c r="D2271" s="50">
        <v>1.3052109479904175</v>
      </c>
      <c r="E2271" s="61">
        <v>1.3052109479904175</v>
      </c>
    </row>
    <row r="2272" spans="1:5" ht="60" x14ac:dyDescent="0.25">
      <c r="A2272" s="5" t="s">
        <v>4427</v>
      </c>
      <c r="B2272" s="15" t="s">
        <v>4428</v>
      </c>
      <c r="C2272" s="20" t="s">
        <v>33</v>
      </c>
      <c r="D2272" s="51">
        <v>76.6959228515625</v>
      </c>
      <c r="E2272" s="62">
        <v>76.6959228515625</v>
      </c>
    </row>
    <row r="2273" spans="1:5" ht="60" x14ac:dyDescent="0.25">
      <c r="A2273" s="5" t="s">
        <v>4429</v>
      </c>
      <c r="B2273" s="15" t="s">
        <v>4430</v>
      </c>
      <c r="C2273" s="20" t="s">
        <v>33</v>
      </c>
      <c r="D2273" s="51">
        <v>20.57817268371582</v>
      </c>
      <c r="E2273" s="62">
        <v>20.57817268371582</v>
      </c>
    </row>
    <row r="2274" spans="1:5" ht="60" x14ac:dyDescent="0.25">
      <c r="A2274" s="5" t="s">
        <v>4431</v>
      </c>
      <c r="B2274" s="15" t="s">
        <v>4432</v>
      </c>
      <c r="C2274" s="20" t="s">
        <v>33</v>
      </c>
      <c r="D2274" s="57">
        <v>2.9765922576189041E-2</v>
      </c>
      <c r="E2274" s="68">
        <v>2.9765922576189041E-2</v>
      </c>
    </row>
    <row r="2275" spans="1:5" ht="60" x14ac:dyDescent="0.25">
      <c r="A2275" s="5" t="s">
        <v>4433</v>
      </c>
      <c r="B2275" s="15" t="s">
        <v>4434</v>
      </c>
      <c r="C2275" s="20" t="s">
        <v>33</v>
      </c>
      <c r="D2275" s="50">
        <v>1.7724605798721313</v>
      </c>
      <c r="E2275" s="61">
        <v>1.7724605798721313</v>
      </c>
    </row>
    <row r="2276" spans="1:5" ht="60" x14ac:dyDescent="0.25">
      <c r="A2276" s="5" t="s">
        <v>4435</v>
      </c>
      <c r="B2276" s="15" t="s">
        <v>4436</v>
      </c>
      <c r="C2276" s="20" t="s">
        <v>33</v>
      </c>
      <c r="D2276" s="54">
        <v>0</v>
      </c>
      <c r="E2276" s="65">
        <v>0</v>
      </c>
    </row>
    <row r="2277" spans="1:5" ht="60" x14ac:dyDescent="0.25">
      <c r="A2277" s="5" t="s">
        <v>4437</v>
      </c>
      <c r="B2277" s="15" t="s">
        <v>4438</v>
      </c>
      <c r="C2277" s="20" t="s">
        <v>33</v>
      </c>
      <c r="D2277" s="57">
        <v>0.92367380857467651</v>
      </c>
      <c r="E2277" s="68">
        <v>0.92367380857467651</v>
      </c>
    </row>
    <row r="2278" spans="1:5" ht="60" x14ac:dyDescent="0.25">
      <c r="A2278" s="5" t="s">
        <v>4439</v>
      </c>
      <c r="B2278" s="15" t="s">
        <v>4440</v>
      </c>
      <c r="C2278" s="20" t="s">
        <v>33</v>
      </c>
      <c r="D2278" s="54">
        <v>0</v>
      </c>
      <c r="E2278" s="65">
        <v>0</v>
      </c>
    </row>
    <row r="2279" spans="1:5" ht="60" x14ac:dyDescent="0.25">
      <c r="A2279" s="5" t="s">
        <v>4441</v>
      </c>
      <c r="B2279" s="15" t="s">
        <v>4442</v>
      </c>
      <c r="C2279" s="20" t="s">
        <v>2126</v>
      </c>
      <c r="D2279" s="54">
        <v>0</v>
      </c>
      <c r="E2279" s="65">
        <v>0</v>
      </c>
    </row>
    <row r="2280" spans="1:5" ht="60" x14ac:dyDescent="0.25">
      <c r="A2280" s="5" t="s">
        <v>4443</v>
      </c>
      <c r="B2280" s="15" t="s">
        <v>4444</v>
      </c>
      <c r="C2280" s="20" t="s">
        <v>2117</v>
      </c>
      <c r="D2280" s="54">
        <v>0</v>
      </c>
      <c r="E2280" s="65">
        <v>0</v>
      </c>
    </row>
    <row r="2281" spans="1:5" ht="60" x14ac:dyDescent="0.25">
      <c r="A2281" s="5" t="s">
        <v>4445</v>
      </c>
      <c r="B2281" s="15" t="s">
        <v>4446</v>
      </c>
      <c r="C2281" s="20" t="s">
        <v>2117</v>
      </c>
      <c r="D2281" s="54">
        <v>0</v>
      </c>
      <c r="E2281" s="65">
        <v>0</v>
      </c>
    </row>
    <row r="2282" spans="1:5" ht="45" x14ac:dyDescent="0.25">
      <c r="A2282" s="5" t="s">
        <v>4447</v>
      </c>
      <c r="B2282" s="15" t="s">
        <v>4448</v>
      </c>
      <c r="C2282" s="20" t="s">
        <v>2117</v>
      </c>
      <c r="D2282" s="54">
        <v>0</v>
      </c>
      <c r="E2282" s="65">
        <v>0</v>
      </c>
    </row>
    <row r="2283" spans="1:5" ht="60" x14ac:dyDescent="0.25">
      <c r="A2283" s="5" t="s">
        <v>4449</v>
      </c>
      <c r="B2283" s="15" t="s">
        <v>4450</v>
      </c>
      <c r="C2283" s="20" t="s">
        <v>2117</v>
      </c>
      <c r="D2283" s="54">
        <v>0</v>
      </c>
      <c r="E2283" s="65">
        <v>0</v>
      </c>
    </row>
    <row r="2284" spans="1:5" ht="45" x14ac:dyDescent="0.25">
      <c r="A2284" s="5" t="s">
        <v>4451</v>
      </c>
      <c r="B2284" s="15" t="s">
        <v>4452</v>
      </c>
      <c r="C2284" s="20" t="s">
        <v>2117</v>
      </c>
      <c r="D2284" s="54">
        <v>0</v>
      </c>
      <c r="E2284" s="65">
        <v>0</v>
      </c>
    </row>
    <row r="2285" spans="1:5" ht="45" x14ac:dyDescent="0.25">
      <c r="A2285" s="5" t="s">
        <v>4453</v>
      </c>
      <c r="B2285" s="15" t="s">
        <v>4454</v>
      </c>
      <c r="C2285" s="20" t="s">
        <v>33</v>
      </c>
      <c r="D2285" s="51">
        <v>20.949493408203125</v>
      </c>
      <c r="E2285" s="62">
        <v>20.949493408203125</v>
      </c>
    </row>
    <row r="2286" spans="1:5" ht="60" x14ac:dyDescent="0.25">
      <c r="A2286" s="5" t="s">
        <v>4455</v>
      </c>
      <c r="B2286" s="15" t="s">
        <v>4456</v>
      </c>
      <c r="C2286" s="20" t="s">
        <v>3970</v>
      </c>
      <c r="D2286" s="52">
        <v>122585.21875</v>
      </c>
      <c r="E2286" s="63">
        <v>122585.265625</v>
      </c>
    </row>
    <row r="2287" spans="1:5" ht="60" x14ac:dyDescent="0.25">
      <c r="A2287" s="5" t="s">
        <v>4457</v>
      </c>
      <c r="B2287" s="15" t="s">
        <v>4458</v>
      </c>
      <c r="C2287" s="20" t="s">
        <v>38</v>
      </c>
      <c r="D2287" s="57">
        <v>0.98686343431472778</v>
      </c>
      <c r="E2287" s="68">
        <v>0.98686361312866211</v>
      </c>
    </row>
    <row r="2288" spans="1:5" ht="60" x14ac:dyDescent="0.25">
      <c r="A2288" s="5" t="s">
        <v>4459</v>
      </c>
      <c r="B2288" s="15" t="s">
        <v>4460</v>
      </c>
      <c r="C2288" s="20" t="s">
        <v>30</v>
      </c>
      <c r="D2288" s="56">
        <v>138.448486328125</v>
      </c>
      <c r="E2288" s="67">
        <v>138.44837951660156</v>
      </c>
    </row>
    <row r="2289" spans="1:5" ht="60" x14ac:dyDescent="0.25">
      <c r="A2289" s="5" t="s">
        <v>4461</v>
      </c>
      <c r="B2289" s="15" t="s">
        <v>4462</v>
      </c>
      <c r="C2289" s="20" t="s">
        <v>212</v>
      </c>
      <c r="D2289" s="56">
        <v>919.31060791015625</v>
      </c>
      <c r="E2289" s="67">
        <v>919.31060791015625</v>
      </c>
    </row>
    <row r="2290" spans="1:5" ht="60" x14ac:dyDescent="0.25">
      <c r="A2290" s="5" t="s">
        <v>4463</v>
      </c>
      <c r="B2290" s="15" t="s">
        <v>4464</v>
      </c>
      <c r="C2290" s="20" t="s">
        <v>212</v>
      </c>
      <c r="D2290" s="50">
        <v>4.1167612075805664</v>
      </c>
      <c r="E2290" s="61">
        <v>4.1167612075805664</v>
      </c>
    </row>
    <row r="2291" spans="1:5" ht="60" x14ac:dyDescent="0.25">
      <c r="A2291" s="5" t="s">
        <v>4465</v>
      </c>
      <c r="B2291" s="15" t="s">
        <v>4466</v>
      </c>
      <c r="C2291" s="20" t="s">
        <v>500</v>
      </c>
      <c r="D2291" s="51">
        <v>93.104789733886719</v>
      </c>
      <c r="E2291" s="62">
        <v>93.104698181152344</v>
      </c>
    </row>
    <row r="2292" spans="1:5" ht="60" x14ac:dyDescent="0.25">
      <c r="A2292" s="5" t="s">
        <v>4467</v>
      </c>
      <c r="B2292" s="15" t="s">
        <v>4468</v>
      </c>
      <c r="C2292" s="20" t="s">
        <v>33</v>
      </c>
      <c r="D2292" s="50">
        <v>3.4508445262908936</v>
      </c>
      <c r="E2292" s="61">
        <v>3.4508543014526367</v>
      </c>
    </row>
    <row r="2293" spans="1:5" ht="60" x14ac:dyDescent="0.25">
      <c r="A2293" s="5" t="s">
        <v>4469</v>
      </c>
      <c r="B2293" s="15" t="s">
        <v>4470</v>
      </c>
      <c r="C2293" s="20" t="s">
        <v>505</v>
      </c>
      <c r="D2293" s="57">
        <v>0.62517267465591431</v>
      </c>
      <c r="E2293" s="68">
        <v>0.62517231702804565</v>
      </c>
    </row>
    <row r="2294" spans="1:5" ht="60" x14ac:dyDescent="0.25">
      <c r="A2294" s="5" t="s">
        <v>4471</v>
      </c>
      <c r="B2294" s="15" t="s">
        <v>4472</v>
      </c>
      <c r="C2294" s="20" t="s">
        <v>500</v>
      </c>
      <c r="D2294" s="56">
        <v>121.24595642089844</v>
      </c>
      <c r="E2294" s="67">
        <v>121.24584197998047</v>
      </c>
    </row>
    <row r="2295" spans="1:5" ht="60" x14ac:dyDescent="0.25">
      <c r="A2295" s="5" t="s">
        <v>4473</v>
      </c>
      <c r="B2295" s="15" t="s">
        <v>4474</v>
      </c>
      <c r="C2295" s="20" t="s">
        <v>3932</v>
      </c>
      <c r="D2295" s="51">
        <v>29.019187927246094</v>
      </c>
      <c r="E2295" s="62">
        <v>29.019187927246094</v>
      </c>
    </row>
    <row r="2296" spans="1:5" ht="60" x14ac:dyDescent="0.25">
      <c r="A2296" s="5" t="s">
        <v>4475</v>
      </c>
      <c r="B2296" s="15" t="s">
        <v>4476</v>
      </c>
      <c r="C2296" s="20" t="s">
        <v>212</v>
      </c>
      <c r="D2296" s="56">
        <v>165.62509155273437</v>
      </c>
      <c r="E2296" s="67">
        <v>165.62509155273437</v>
      </c>
    </row>
    <row r="2297" spans="1:5" ht="60" x14ac:dyDescent="0.25">
      <c r="A2297" s="5" t="s">
        <v>4477</v>
      </c>
      <c r="B2297" s="15" t="s">
        <v>4478</v>
      </c>
      <c r="C2297" s="20" t="s">
        <v>127</v>
      </c>
      <c r="D2297" s="56">
        <v>305.16796875</v>
      </c>
      <c r="E2297" s="67">
        <v>305.1678466796875</v>
      </c>
    </row>
    <row r="2298" spans="1:5" ht="60" x14ac:dyDescent="0.25">
      <c r="A2298" s="5" t="s">
        <v>4479</v>
      </c>
      <c r="B2298" s="15" t="s">
        <v>4480</v>
      </c>
      <c r="C2298" s="20" t="s">
        <v>3939</v>
      </c>
      <c r="D2298" s="57">
        <v>0.83679890632629395</v>
      </c>
      <c r="E2298" s="68">
        <v>0.8367992639541626</v>
      </c>
    </row>
    <row r="2299" spans="1:5" ht="60" x14ac:dyDescent="0.25">
      <c r="A2299" s="5" t="s">
        <v>4481</v>
      </c>
      <c r="B2299" s="15" t="s">
        <v>4482</v>
      </c>
      <c r="C2299" s="20" t="s">
        <v>33</v>
      </c>
      <c r="D2299" s="51">
        <v>69.992347717285156</v>
      </c>
      <c r="E2299" s="62">
        <v>69.992340087890625</v>
      </c>
    </row>
    <row r="2300" spans="1:5" ht="60" x14ac:dyDescent="0.25">
      <c r="A2300" s="5" t="s">
        <v>4483</v>
      </c>
      <c r="B2300" s="15" t="s">
        <v>4484</v>
      </c>
      <c r="C2300" s="20" t="s">
        <v>33</v>
      </c>
      <c r="D2300" s="50">
        <v>5.1775617599487305</v>
      </c>
      <c r="E2300" s="61">
        <v>5.1775617599487305</v>
      </c>
    </row>
    <row r="2301" spans="1:5" ht="60" x14ac:dyDescent="0.25">
      <c r="A2301" s="5" t="s">
        <v>4485</v>
      </c>
      <c r="B2301" s="15" t="s">
        <v>4486</v>
      </c>
      <c r="C2301" s="20" t="s">
        <v>33</v>
      </c>
      <c r="D2301" s="51">
        <v>11.879488945007324</v>
      </c>
      <c r="E2301" s="62">
        <v>11.879488945007324</v>
      </c>
    </row>
    <row r="2302" spans="1:5" ht="60" x14ac:dyDescent="0.25">
      <c r="A2302" s="5" t="s">
        <v>4487</v>
      </c>
      <c r="B2302" s="15" t="s">
        <v>4488</v>
      </c>
      <c r="C2302" s="20" t="s">
        <v>33</v>
      </c>
      <c r="D2302" s="51">
        <v>12.091263771057129</v>
      </c>
      <c r="E2302" s="62">
        <v>12.091263771057129</v>
      </c>
    </row>
    <row r="2303" spans="1:5" ht="75" x14ac:dyDescent="0.25">
      <c r="A2303" s="5" t="s">
        <v>4489</v>
      </c>
      <c r="B2303" s="15" t="s">
        <v>4490</v>
      </c>
      <c r="C2303" s="20" t="s">
        <v>33</v>
      </c>
      <c r="D2303" s="54">
        <v>0</v>
      </c>
      <c r="E2303" s="65">
        <v>0</v>
      </c>
    </row>
    <row r="2304" spans="1:5" ht="60" x14ac:dyDescent="0.25">
      <c r="A2304" s="5" t="s">
        <v>4491</v>
      </c>
      <c r="B2304" s="15" t="s">
        <v>4492</v>
      </c>
      <c r="C2304" s="20" t="s">
        <v>33</v>
      </c>
      <c r="D2304" s="57">
        <v>0.84193527698516846</v>
      </c>
      <c r="E2304" s="68">
        <v>0.84193527698516846</v>
      </c>
    </row>
    <row r="2305" spans="1:5" ht="60" x14ac:dyDescent="0.25">
      <c r="A2305" s="5" t="s">
        <v>4493</v>
      </c>
      <c r="B2305" s="15" t="s">
        <v>4494</v>
      </c>
      <c r="C2305" s="20" t="s">
        <v>33</v>
      </c>
      <c r="D2305" s="57">
        <v>1.7408287152647972E-2</v>
      </c>
      <c r="E2305" s="68">
        <v>1.7408285290002823E-2</v>
      </c>
    </row>
    <row r="2306" spans="1:5" ht="60" x14ac:dyDescent="0.25">
      <c r="A2306" s="5" t="s">
        <v>4495</v>
      </c>
      <c r="B2306" s="15" t="s">
        <v>4496</v>
      </c>
      <c r="C2306" s="20" t="s">
        <v>2126</v>
      </c>
      <c r="D2306" s="57">
        <v>0.87041431665420532</v>
      </c>
      <c r="E2306" s="68">
        <v>0.87041443586349487</v>
      </c>
    </row>
    <row r="2307" spans="1:5" ht="60" x14ac:dyDescent="0.25">
      <c r="A2307" s="5" t="s">
        <v>4497</v>
      </c>
      <c r="B2307" s="15" t="s">
        <v>4498</v>
      </c>
      <c r="C2307" s="20" t="s">
        <v>2117</v>
      </c>
      <c r="D2307" s="54">
        <v>0</v>
      </c>
      <c r="E2307" s="65">
        <v>0</v>
      </c>
    </row>
    <row r="2308" spans="1:5" ht="60" x14ac:dyDescent="0.25">
      <c r="A2308" s="5" t="s">
        <v>4499</v>
      </c>
      <c r="B2308" s="15" t="s">
        <v>4500</v>
      </c>
      <c r="C2308" s="20" t="s">
        <v>2117</v>
      </c>
      <c r="D2308" s="54">
        <v>0</v>
      </c>
      <c r="E2308" s="65">
        <v>0</v>
      </c>
    </row>
    <row r="2309" spans="1:5" ht="60" x14ac:dyDescent="0.25">
      <c r="A2309" s="5" t="s">
        <v>4501</v>
      </c>
      <c r="B2309" s="15" t="s">
        <v>4502</v>
      </c>
      <c r="C2309" s="20" t="s">
        <v>2117</v>
      </c>
      <c r="D2309" s="54">
        <v>0</v>
      </c>
      <c r="E2309" s="65">
        <v>0</v>
      </c>
    </row>
    <row r="2310" spans="1:5" ht="60" x14ac:dyDescent="0.25">
      <c r="A2310" s="5" t="s">
        <v>4503</v>
      </c>
      <c r="B2310" s="15" t="s">
        <v>4504</v>
      </c>
      <c r="C2310" s="20" t="s">
        <v>2117</v>
      </c>
      <c r="D2310" s="54">
        <v>0</v>
      </c>
      <c r="E2310" s="65">
        <v>0</v>
      </c>
    </row>
    <row r="2311" spans="1:5" ht="60" x14ac:dyDescent="0.25">
      <c r="A2311" s="5" t="s">
        <v>4505</v>
      </c>
      <c r="B2311" s="15" t="s">
        <v>4506</v>
      </c>
      <c r="C2311" s="20" t="s">
        <v>2117</v>
      </c>
      <c r="D2311" s="54">
        <v>0</v>
      </c>
      <c r="E2311" s="65">
        <v>0</v>
      </c>
    </row>
    <row r="2312" spans="1:5" ht="60" x14ac:dyDescent="0.25">
      <c r="A2312" s="5" t="s">
        <v>4507</v>
      </c>
      <c r="B2312" s="15" t="s">
        <v>4508</v>
      </c>
      <c r="C2312" s="20" t="s">
        <v>33</v>
      </c>
      <c r="D2312" s="50">
        <v>5.8897004127502441</v>
      </c>
      <c r="E2312" s="61">
        <v>5.8897013664245605</v>
      </c>
    </row>
    <row r="2313" spans="1:5" ht="60" x14ac:dyDescent="0.25">
      <c r="A2313" s="5" t="s">
        <v>4509</v>
      </c>
      <c r="B2313" s="15" t="s">
        <v>4510</v>
      </c>
      <c r="C2313" s="20" t="s">
        <v>3970</v>
      </c>
      <c r="D2313" s="52">
        <v>710091.9375</v>
      </c>
      <c r="E2313" s="63">
        <v>710091.9375</v>
      </c>
    </row>
    <row r="2314" spans="1:5" ht="60" x14ac:dyDescent="0.25">
      <c r="A2314" s="5" t="s">
        <v>4511</v>
      </c>
      <c r="B2314" s="15" t="s">
        <v>4512</v>
      </c>
      <c r="C2314" s="20" t="s">
        <v>38</v>
      </c>
      <c r="D2314" s="50">
        <v>1.0242530107498169</v>
      </c>
      <c r="E2314" s="61">
        <v>1.024253249168396</v>
      </c>
    </row>
    <row r="2315" spans="1:5" ht="60" x14ac:dyDescent="0.25">
      <c r="A2315" s="5" t="s">
        <v>4513</v>
      </c>
      <c r="B2315" s="15" t="s">
        <v>4514</v>
      </c>
      <c r="C2315" s="20" t="s">
        <v>30</v>
      </c>
      <c r="D2315" s="56">
        <v>273.88888549804687</v>
      </c>
      <c r="E2315" s="67">
        <v>273.88888549804687</v>
      </c>
    </row>
    <row r="2316" spans="1:5" ht="60" x14ac:dyDescent="0.25">
      <c r="A2316" s="5" t="s">
        <v>4515</v>
      </c>
      <c r="B2316" s="15" t="s">
        <v>4516</v>
      </c>
      <c r="C2316" s="20" t="s">
        <v>212</v>
      </c>
      <c r="D2316" s="56">
        <v>584.89794921875</v>
      </c>
      <c r="E2316" s="67">
        <v>584.89794921875</v>
      </c>
    </row>
    <row r="2317" spans="1:5" ht="60" x14ac:dyDescent="0.25">
      <c r="A2317" s="5" t="s">
        <v>4517</v>
      </c>
      <c r="B2317" s="15" t="s">
        <v>4518</v>
      </c>
      <c r="C2317" s="20" t="s">
        <v>212</v>
      </c>
      <c r="D2317" s="54">
        <v>0</v>
      </c>
      <c r="E2317" s="65">
        <v>0</v>
      </c>
    </row>
    <row r="2318" spans="1:5" ht="60" x14ac:dyDescent="0.25">
      <c r="A2318" s="5" t="s">
        <v>4519</v>
      </c>
      <c r="B2318" s="15" t="s">
        <v>4520</v>
      </c>
      <c r="C2318" s="20" t="s">
        <v>500</v>
      </c>
      <c r="D2318" s="54">
        <v>0</v>
      </c>
      <c r="E2318" s="65">
        <v>0</v>
      </c>
    </row>
    <row r="2319" spans="1:5" ht="75" x14ac:dyDescent="0.25">
      <c r="A2319" s="5" t="s">
        <v>4521</v>
      </c>
      <c r="B2319" s="15" t="s">
        <v>4522</v>
      </c>
      <c r="C2319" s="20" t="s">
        <v>33</v>
      </c>
      <c r="D2319" s="54">
        <v>0</v>
      </c>
      <c r="E2319" s="65">
        <v>0</v>
      </c>
    </row>
    <row r="2320" spans="1:5" ht="60" x14ac:dyDescent="0.25">
      <c r="A2320" s="5" t="s">
        <v>4523</v>
      </c>
      <c r="B2320" s="15" t="s">
        <v>4524</v>
      </c>
      <c r="C2320" s="20" t="s">
        <v>505</v>
      </c>
      <c r="D2320" s="57">
        <v>0.80946815013885498</v>
      </c>
      <c r="E2320" s="68">
        <v>0.80946809053421021</v>
      </c>
    </row>
    <row r="2321" spans="1:5" ht="60" x14ac:dyDescent="0.25">
      <c r="A2321" s="5" t="s">
        <v>4525</v>
      </c>
      <c r="B2321" s="15" t="s">
        <v>4526</v>
      </c>
      <c r="C2321" s="20" t="s">
        <v>500</v>
      </c>
      <c r="D2321" s="56">
        <v>256.46389770507812</v>
      </c>
      <c r="E2321" s="67">
        <v>256.46389770507812</v>
      </c>
    </row>
    <row r="2322" spans="1:5" ht="60" x14ac:dyDescent="0.25">
      <c r="A2322" s="5" t="s">
        <v>4527</v>
      </c>
      <c r="B2322" s="15" t="s">
        <v>4528</v>
      </c>
      <c r="C2322" s="20" t="s">
        <v>3932</v>
      </c>
      <c r="D2322" s="51">
        <v>28.757808685302734</v>
      </c>
      <c r="E2322" s="62">
        <v>28.757808685302734</v>
      </c>
    </row>
    <row r="2323" spans="1:5" ht="60" x14ac:dyDescent="0.25">
      <c r="A2323" s="5" t="s">
        <v>4529</v>
      </c>
      <c r="B2323" s="15" t="s">
        <v>4530</v>
      </c>
      <c r="C2323" s="20" t="s">
        <v>212</v>
      </c>
      <c r="D2323" s="57">
        <v>0.26606610417366028</v>
      </c>
      <c r="E2323" s="68">
        <v>0.26606610417366028</v>
      </c>
    </row>
    <row r="2324" spans="1:5" ht="60" x14ac:dyDescent="0.25">
      <c r="A2324" s="5" t="s">
        <v>4531</v>
      </c>
      <c r="B2324" s="15" t="s">
        <v>4532</v>
      </c>
      <c r="C2324" s="20" t="s">
        <v>127</v>
      </c>
      <c r="D2324" s="56">
        <v>250.88833618164062</v>
      </c>
      <c r="E2324" s="67">
        <v>250.88829040527344</v>
      </c>
    </row>
    <row r="2325" spans="1:5" ht="60" x14ac:dyDescent="0.25">
      <c r="A2325" s="5" t="s">
        <v>4533</v>
      </c>
      <c r="B2325" s="15" t="s">
        <v>4534</v>
      </c>
      <c r="C2325" s="20" t="s">
        <v>3939</v>
      </c>
      <c r="D2325" s="57">
        <v>0.64758592844009399</v>
      </c>
      <c r="E2325" s="68">
        <v>0.64758604764938354</v>
      </c>
    </row>
    <row r="2326" spans="1:5" ht="75" x14ac:dyDescent="0.25">
      <c r="A2326" s="5" t="s">
        <v>4535</v>
      </c>
      <c r="B2326" s="15" t="s">
        <v>4536</v>
      </c>
      <c r="C2326" s="20" t="s">
        <v>33</v>
      </c>
      <c r="D2326" s="51">
        <v>76.589080810546875</v>
      </c>
      <c r="E2326" s="62">
        <v>76.589080810546875</v>
      </c>
    </row>
    <row r="2327" spans="1:5" ht="75" x14ac:dyDescent="0.25">
      <c r="A2327" s="5" t="s">
        <v>4537</v>
      </c>
      <c r="B2327" s="15" t="s">
        <v>4538</v>
      </c>
      <c r="C2327" s="20" t="s">
        <v>33</v>
      </c>
      <c r="D2327" s="51">
        <v>20.549505233764648</v>
      </c>
      <c r="E2327" s="62">
        <v>20.549505233764648</v>
      </c>
    </row>
    <row r="2328" spans="1:5" ht="75" x14ac:dyDescent="0.25">
      <c r="A2328" s="5" t="s">
        <v>4539</v>
      </c>
      <c r="B2328" s="15" t="s">
        <v>4540</v>
      </c>
      <c r="C2328" s="20" t="s">
        <v>33</v>
      </c>
      <c r="D2328" s="57">
        <v>2.9724454507231712E-2</v>
      </c>
      <c r="E2328" s="68">
        <v>2.9724454507231712E-2</v>
      </c>
    </row>
    <row r="2329" spans="1:5" ht="75" x14ac:dyDescent="0.25">
      <c r="A2329" s="5" t="s">
        <v>4541</v>
      </c>
      <c r="B2329" s="15" t="s">
        <v>4542</v>
      </c>
      <c r="C2329" s="20" t="s">
        <v>33</v>
      </c>
      <c r="D2329" s="50">
        <v>1.9092977046966553</v>
      </c>
      <c r="E2329" s="61">
        <v>1.9092977046966553</v>
      </c>
    </row>
    <row r="2330" spans="1:5" ht="75" x14ac:dyDescent="0.25">
      <c r="A2330" s="5" t="s">
        <v>4543</v>
      </c>
      <c r="B2330" s="15" t="s">
        <v>4544</v>
      </c>
      <c r="C2330" s="20" t="s">
        <v>33</v>
      </c>
      <c r="D2330" s="54">
        <v>0</v>
      </c>
      <c r="E2330" s="65">
        <v>0</v>
      </c>
    </row>
    <row r="2331" spans="1:5" ht="75" x14ac:dyDescent="0.25">
      <c r="A2331" s="5" t="s">
        <v>4545</v>
      </c>
      <c r="B2331" s="15" t="s">
        <v>4546</v>
      </c>
      <c r="C2331" s="20" t="s">
        <v>33</v>
      </c>
      <c r="D2331" s="57">
        <v>0.92238712310791016</v>
      </c>
      <c r="E2331" s="68">
        <v>0.92238712310791016</v>
      </c>
    </row>
    <row r="2332" spans="1:5" ht="75" x14ac:dyDescent="0.25">
      <c r="A2332" s="5" t="s">
        <v>4547</v>
      </c>
      <c r="B2332" s="15" t="s">
        <v>4548</v>
      </c>
      <c r="C2332" s="20" t="s">
        <v>33</v>
      </c>
      <c r="D2332" s="54">
        <v>0</v>
      </c>
      <c r="E2332" s="65">
        <v>0</v>
      </c>
    </row>
    <row r="2333" spans="1:5" ht="75" x14ac:dyDescent="0.25">
      <c r="A2333" s="5" t="s">
        <v>4549</v>
      </c>
      <c r="B2333" s="15" t="s">
        <v>4550</v>
      </c>
      <c r="C2333" s="20" t="s">
        <v>2126</v>
      </c>
      <c r="D2333" s="54">
        <v>0</v>
      </c>
      <c r="E2333" s="65">
        <v>0</v>
      </c>
    </row>
    <row r="2334" spans="1:5" ht="60" x14ac:dyDescent="0.25">
      <c r="A2334" s="5" t="s">
        <v>4551</v>
      </c>
      <c r="B2334" s="15" t="s">
        <v>4552</v>
      </c>
      <c r="C2334" s="20" t="s">
        <v>2117</v>
      </c>
      <c r="D2334" s="54">
        <v>0</v>
      </c>
      <c r="E2334" s="65">
        <v>0</v>
      </c>
    </row>
    <row r="2335" spans="1:5" ht="60" x14ac:dyDescent="0.25">
      <c r="A2335" s="5" t="s">
        <v>4553</v>
      </c>
      <c r="B2335" s="15" t="s">
        <v>4554</v>
      </c>
      <c r="C2335" s="20" t="s">
        <v>2117</v>
      </c>
      <c r="D2335" s="54">
        <v>0</v>
      </c>
      <c r="E2335" s="65">
        <v>0</v>
      </c>
    </row>
    <row r="2336" spans="1:5" ht="60" x14ac:dyDescent="0.25">
      <c r="A2336" s="5" t="s">
        <v>4555</v>
      </c>
      <c r="B2336" s="15" t="s">
        <v>4556</v>
      </c>
      <c r="C2336" s="20" t="s">
        <v>2117</v>
      </c>
      <c r="D2336" s="54">
        <v>0</v>
      </c>
      <c r="E2336" s="65">
        <v>0</v>
      </c>
    </row>
    <row r="2337" spans="1:5" ht="60" x14ac:dyDescent="0.25">
      <c r="A2337" s="5" t="s">
        <v>4557</v>
      </c>
      <c r="B2337" s="15" t="s">
        <v>4558</v>
      </c>
      <c r="C2337" s="20" t="s">
        <v>2117</v>
      </c>
      <c r="D2337" s="54">
        <v>0</v>
      </c>
      <c r="E2337" s="65">
        <v>0</v>
      </c>
    </row>
    <row r="2338" spans="1:5" ht="60" x14ac:dyDescent="0.25">
      <c r="A2338" s="5" t="s">
        <v>4559</v>
      </c>
      <c r="B2338" s="15" t="s">
        <v>4560</v>
      </c>
      <c r="C2338" s="20" t="s">
        <v>2117</v>
      </c>
      <c r="D2338" s="54">
        <v>0</v>
      </c>
      <c r="E2338" s="65">
        <v>0</v>
      </c>
    </row>
    <row r="2339" spans="1:5" ht="60" x14ac:dyDescent="0.25">
      <c r="A2339" s="5" t="s">
        <v>4561</v>
      </c>
      <c r="B2339" s="15" t="s">
        <v>4562</v>
      </c>
      <c r="C2339" s="20" t="s">
        <v>33</v>
      </c>
      <c r="D2339" s="51">
        <v>20.949495315551758</v>
      </c>
      <c r="E2339" s="62">
        <v>20.949495315551758</v>
      </c>
    </row>
    <row r="2340" spans="1:5" ht="75" x14ac:dyDescent="0.25">
      <c r="A2340" s="5" t="s">
        <v>4563</v>
      </c>
      <c r="B2340" s="15" t="s">
        <v>4564</v>
      </c>
      <c r="C2340" s="20" t="s">
        <v>3970</v>
      </c>
      <c r="D2340" s="52">
        <v>455891.90625</v>
      </c>
      <c r="E2340" s="63">
        <v>455891.90625</v>
      </c>
    </row>
    <row r="2341" spans="1:5" ht="60" x14ac:dyDescent="0.25">
      <c r="A2341" s="5" t="s">
        <v>4565</v>
      </c>
      <c r="B2341" s="15" t="s">
        <v>4566</v>
      </c>
      <c r="C2341" s="20" t="s">
        <v>38</v>
      </c>
      <c r="D2341" s="57">
        <v>0.97876232862472534</v>
      </c>
      <c r="E2341" s="68">
        <v>0.97876250743865967</v>
      </c>
    </row>
    <row r="2342" spans="1:5" ht="60" x14ac:dyDescent="0.25">
      <c r="A2342" s="5" t="s">
        <v>4567</v>
      </c>
      <c r="B2342" s="15" t="s">
        <v>4568</v>
      </c>
      <c r="C2342" s="20" t="s">
        <v>30</v>
      </c>
      <c r="D2342" s="56">
        <v>138.448486328125</v>
      </c>
      <c r="E2342" s="67">
        <v>138.44837951660156</v>
      </c>
    </row>
    <row r="2343" spans="1:5" ht="60" x14ac:dyDescent="0.25">
      <c r="A2343" s="5" t="s">
        <v>4569</v>
      </c>
      <c r="B2343" s="15" t="s">
        <v>4570</v>
      </c>
      <c r="C2343" s="20" t="s">
        <v>212</v>
      </c>
      <c r="D2343" s="56">
        <v>919.31060791015625</v>
      </c>
      <c r="E2343" s="67">
        <v>919.31060791015625</v>
      </c>
    </row>
    <row r="2344" spans="1:5" ht="60" x14ac:dyDescent="0.25">
      <c r="A2344" s="5" t="s">
        <v>4571</v>
      </c>
      <c r="B2344" s="15" t="s">
        <v>4572</v>
      </c>
      <c r="C2344" s="20" t="s">
        <v>212</v>
      </c>
      <c r="D2344" s="57">
        <v>1.5721220523118973E-2</v>
      </c>
      <c r="E2344" s="68">
        <v>1.5721220523118973E-2</v>
      </c>
    </row>
    <row r="2345" spans="1:5" ht="60" x14ac:dyDescent="0.25">
      <c r="A2345" s="5" t="s">
        <v>4573</v>
      </c>
      <c r="B2345" s="15" t="s">
        <v>4574</v>
      </c>
      <c r="C2345" s="20" t="s">
        <v>500</v>
      </c>
      <c r="D2345" s="51">
        <v>93.104789733886719</v>
      </c>
      <c r="E2345" s="62">
        <v>93.104698181152344</v>
      </c>
    </row>
    <row r="2346" spans="1:5" ht="60" x14ac:dyDescent="0.25">
      <c r="A2346" s="5" t="s">
        <v>4575</v>
      </c>
      <c r="B2346" s="15" t="s">
        <v>4576</v>
      </c>
      <c r="C2346" s="20" t="s">
        <v>33</v>
      </c>
      <c r="D2346" s="50">
        <v>3.4225203990936279</v>
      </c>
      <c r="E2346" s="61">
        <v>3.4225304126739502</v>
      </c>
    </row>
    <row r="2347" spans="1:5" ht="60" x14ac:dyDescent="0.25">
      <c r="A2347" s="5" t="s">
        <v>4577</v>
      </c>
      <c r="B2347" s="15" t="s">
        <v>4578</v>
      </c>
      <c r="C2347" s="20" t="s">
        <v>505</v>
      </c>
      <c r="D2347" s="57">
        <v>0.62753438949584961</v>
      </c>
      <c r="E2347" s="68">
        <v>0.62753403186798096</v>
      </c>
    </row>
    <row r="2348" spans="1:5" ht="60" x14ac:dyDescent="0.25">
      <c r="A2348" s="5" t="s">
        <v>4579</v>
      </c>
      <c r="B2348" s="15" t="s">
        <v>4580</v>
      </c>
      <c r="C2348" s="20" t="s">
        <v>500</v>
      </c>
      <c r="D2348" s="56">
        <v>121.24595642089844</v>
      </c>
      <c r="E2348" s="67">
        <v>121.24584197998047</v>
      </c>
    </row>
    <row r="2349" spans="1:5" ht="60" x14ac:dyDescent="0.25">
      <c r="A2349" s="5" t="s">
        <v>4581</v>
      </c>
      <c r="B2349" s="15" t="s">
        <v>4582</v>
      </c>
      <c r="C2349" s="20" t="s">
        <v>3932</v>
      </c>
      <c r="D2349" s="51">
        <v>29.019187927246094</v>
      </c>
      <c r="E2349" s="62">
        <v>29.019187927246094</v>
      </c>
    </row>
    <row r="2350" spans="1:5" ht="60" x14ac:dyDescent="0.25">
      <c r="A2350" s="5" t="s">
        <v>4583</v>
      </c>
      <c r="B2350" s="15" t="s">
        <v>4584</v>
      </c>
      <c r="C2350" s="20" t="s">
        <v>212</v>
      </c>
      <c r="D2350" s="56">
        <v>165.62532043457031</v>
      </c>
      <c r="E2350" s="67">
        <v>165.62532043457031</v>
      </c>
    </row>
    <row r="2351" spans="1:5" ht="60" x14ac:dyDescent="0.25">
      <c r="A2351" s="5" t="s">
        <v>4585</v>
      </c>
      <c r="B2351" s="15" t="s">
        <v>4586</v>
      </c>
      <c r="C2351" s="20" t="s">
        <v>127</v>
      </c>
      <c r="D2351" s="56">
        <v>307.69381713867187</v>
      </c>
      <c r="E2351" s="67">
        <v>307.69366455078125</v>
      </c>
    </row>
    <row r="2352" spans="1:5" ht="60" x14ac:dyDescent="0.25">
      <c r="A2352" s="5" t="s">
        <v>4587</v>
      </c>
      <c r="B2352" s="15" t="s">
        <v>4588</v>
      </c>
      <c r="C2352" s="20" t="s">
        <v>3939</v>
      </c>
      <c r="D2352" s="57">
        <v>0.8299296498298645</v>
      </c>
      <c r="E2352" s="68">
        <v>0.82993006706237793</v>
      </c>
    </row>
    <row r="2353" spans="1:5" ht="60" x14ac:dyDescent="0.25">
      <c r="A2353" s="5" t="s">
        <v>4589</v>
      </c>
      <c r="B2353" s="15" t="s">
        <v>4590</v>
      </c>
      <c r="C2353" s="20" t="s">
        <v>33</v>
      </c>
      <c r="D2353" s="51">
        <v>69.992332458496094</v>
      </c>
      <c r="E2353" s="62">
        <v>69.992332458496094</v>
      </c>
    </row>
    <row r="2354" spans="1:5" ht="60" x14ac:dyDescent="0.25">
      <c r="A2354" s="5" t="s">
        <v>4591</v>
      </c>
      <c r="B2354" s="15" t="s">
        <v>4592</v>
      </c>
      <c r="C2354" s="20" t="s">
        <v>33</v>
      </c>
      <c r="D2354" s="50">
        <v>5.1775412559509277</v>
      </c>
      <c r="E2354" s="61">
        <v>5.1775412559509277</v>
      </c>
    </row>
    <row r="2355" spans="1:5" ht="60" x14ac:dyDescent="0.25">
      <c r="A2355" s="5" t="s">
        <v>4593</v>
      </c>
      <c r="B2355" s="15" t="s">
        <v>4594</v>
      </c>
      <c r="C2355" s="20" t="s">
        <v>33</v>
      </c>
      <c r="D2355" s="51">
        <v>11.879504203796387</v>
      </c>
      <c r="E2355" s="62">
        <v>11.879504203796387</v>
      </c>
    </row>
    <row r="2356" spans="1:5" ht="60" x14ac:dyDescent="0.25">
      <c r="A2356" s="5" t="s">
        <v>4595</v>
      </c>
      <c r="B2356" s="15" t="s">
        <v>4596</v>
      </c>
      <c r="C2356" s="20" t="s">
        <v>33</v>
      </c>
      <c r="D2356" s="51">
        <v>12.091277122497559</v>
      </c>
      <c r="E2356" s="62">
        <v>12.091277122497559</v>
      </c>
    </row>
    <row r="2357" spans="1:5" ht="75" x14ac:dyDescent="0.25">
      <c r="A2357" s="5" t="s">
        <v>4597</v>
      </c>
      <c r="B2357" s="15" t="s">
        <v>4598</v>
      </c>
      <c r="C2357" s="20" t="s">
        <v>33</v>
      </c>
      <c r="D2357" s="54">
        <v>0</v>
      </c>
      <c r="E2357" s="65">
        <v>0</v>
      </c>
    </row>
    <row r="2358" spans="1:5" ht="60" x14ac:dyDescent="0.25">
      <c r="A2358" s="5" t="s">
        <v>4599</v>
      </c>
      <c r="B2358" s="15" t="s">
        <v>4600</v>
      </c>
      <c r="C2358" s="20" t="s">
        <v>33</v>
      </c>
      <c r="D2358" s="57">
        <v>0.84193527698516846</v>
      </c>
      <c r="E2358" s="68">
        <v>0.84193527698516846</v>
      </c>
    </row>
    <row r="2359" spans="1:5" ht="60" x14ac:dyDescent="0.25">
      <c r="A2359" s="5" t="s">
        <v>4601</v>
      </c>
      <c r="B2359" s="15" t="s">
        <v>4602</v>
      </c>
      <c r="C2359" s="20" t="s">
        <v>33</v>
      </c>
      <c r="D2359" s="57">
        <v>1.7408311367034912E-2</v>
      </c>
      <c r="E2359" s="68">
        <v>1.7408311367034912E-2</v>
      </c>
    </row>
    <row r="2360" spans="1:5" ht="60" x14ac:dyDescent="0.25">
      <c r="A2360" s="5" t="s">
        <v>4603</v>
      </c>
      <c r="B2360" s="15" t="s">
        <v>4604</v>
      </c>
      <c r="C2360" s="20" t="s">
        <v>2126</v>
      </c>
      <c r="D2360" s="51">
        <v>15</v>
      </c>
      <c r="E2360" s="62">
        <v>15</v>
      </c>
    </row>
    <row r="2361" spans="1:5" ht="60" x14ac:dyDescent="0.25">
      <c r="A2361" s="5" t="s">
        <v>4605</v>
      </c>
      <c r="B2361" s="15" t="s">
        <v>4606</v>
      </c>
      <c r="C2361" s="20" t="s">
        <v>2117</v>
      </c>
      <c r="D2361" s="54">
        <v>0</v>
      </c>
      <c r="E2361" s="65">
        <v>0</v>
      </c>
    </row>
    <row r="2362" spans="1:5" ht="60" x14ac:dyDescent="0.25">
      <c r="A2362" s="5" t="s">
        <v>4607</v>
      </c>
      <c r="B2362" s="15" t="s">
        <v>4608</v>
      </c>
      <c r="C2362" s="20" t="s">
        <v>2117</v>
      </c>
      <c r="D2362" s="54">
        <v>0</v>
      </c>
      <c r="E2362" s="65">
        <v>0</v>
      </c>
    </row>
    <row r="2363" spans="1:5" ht="60" x14ac:dyDescent="0.25">
      <c r="A2363" s="5" t="s">
        <v>4609</v>
      </c>
      <c r="B2363" s="15" t="s">
        <v>4610</v>
      </c>
      <c r="C2363" s="20" t="s">
        <v>2117</v>
      </c>
      <c r="D2363" s="54">
        <v>0</v>
      </c>
      <c r="E2363" s="65">
        <v>0</v>
      </c>
    </row>
    <row r="2364" spans="1:5" ht="60" x14ac:dyDescent="0.25">
      <c r="A2364" s="5" t="s">
        <v>4611</v>
      </c>
      <c r="B2364" s="15" t="s">
        <v>4612</v>
      </c>
      <c r="C2364" s="20" t="s">
        <v>2117</v>
      </c>
      <c r="D2364" s="54">
        <v>0</v>
      </c>
      <c r="E2364" s="65">
        <v>0</v>
      </c>
    </row>
    <row r="2365" spans="1:5" ht="60" x14ac:dyDescent="0.25">
      <c r="A2365" s="5" t="s">
        <v>4613</v>
      </c>
      <c r="B2365" s="15" t="s">
        <v>4614</v>
      </c>
      <c r="C2365" s="20" t="s">
        <v>2117</v>
      </c>
      <c r="D2365" s="54">
        <v>0</v>
      </c>
      <c r="E2365" s="65">
        <v>0</v>
      </c>
    </row>
    <row r="2366" spans="1:5" ht="60" x14ac:dyDescent="0.25">
      <c r="A2366" s="5" t="s">
        <v>4615</v>
      </c>
      <c r="B2366" s="15" t="s">
        <v>4616</v>
      </c>
      <c r="C2366" s="20" t="s">
        <v>33</v>
      </c>
      <c r="D2366" s="50">
        <v>5.8896784782409668</v>
      </c>
      <c r="E2366" s="61">
        <v>5.8896784782409668</v>
      </c>
    </row>
    <row r="2367" spans="1:5" ht="60" x14ac:dyDescent="0.25">
      <c r="A2367" s="5" t="s">
        <v>4617</v>
      </c>
      <c r="B2367" s="15" t="s">
        <v>4618</v>
      </c>
      <c r="C2367" s="20" t="s">
        <v>3970</v>
      </c>
      <c r="D2367" s="52">
        <v>710091.9375</v>
      </c>
      <c r="E2367" s="63">
        <v>710091.9375</v>
      </c>
    </row>
    <row r="2368" spans="1:5" ht="45" x14ac:dyDescent="0.25">
      <c r="A2368" s="5" t="s">
        <v>4619</v>
      </c>
      <c r="B2368" s="15" t="s">
        <v>4620</v>
      </c>
      <c r="C2368" s="20" t="s">
        <v>38</v>
      </c>
      <c r="D2368" s="57">
        <v>0.97377705574035645</v>
      </c>
      <c r="E2368" s="68">
        <v>0.97377723455429077</v>
      </c>
    </row>
    <row r="2369" spans="1:5" ht="45" x14ac:dyDescent="0.25">
      <c r="A2369" s="5" t="s">
        <v>4621</v>
      </c>
      <c r="B2369" s="15" t="s">
        <v>4622</v>
      </c>
      <c r="C2369" s="20" t="s">
        <v>30</v>
      </c>
      <c r="D2369" s="56">
        <v>137.33737182617187</v>
      </c>
      <c r="E2369" s="67">
        <v>137.33726501464844</v>
      </c>
    </row>
    <row r="2370" spans="1:5" ht="45" x14ac:dyDescent="0.25">
      <c r="A2370" s="5" t="s">
        <v>4623</v>
      </c>
      <c r="B2370" s="15" t="s">
        <v>4624</v>
      </c>
      <c r="C2370" s="20" t="s">
        <v>212</v>
      </c>
      <c r="D2370" s="56">
        <v>919.31060791015625</v>
      </c>
      <c r="E2370" s="67">
        <v>919.31060791015625</v>
      </c>
    </row>
    <row r="2371" spans="1:5" ht="45" x14ac:dyDescent="0.25">
      <c r="A2371" s="5" t="s">
        <v>4625</v>
      </c>
      <c r="B2371" s="15" t="s">
        <v>4626</v>
      </c>
      <c r="C2371" s="20" t="s">
        <v>212</v>
      </c>
      <c r="D2371" s="57">
        <v>1.5721220523118973E-2</v>
      </c>
      <c r="E2371" s="68">
        <v>1.5721220523118973E-2</v>
      </c>
    </row>
    <row r="2372" spans="1:5" ht="60" x14ac:dyDescent="0.25">
      <c r="A2372" s="5" t="s">
        <v>4627</v>
      </c>
      <c r="B2372" s="15" t="s">
        <v>4628</v>
      </c>
      <c r="C2372" s="20" t="s">
        <v>500</v>
      </c>
      <c r="D2372" s="51">
        <v>92.107521057128906</v>
      </c>
      <c r="E2372" s="62">
        <v>92.107429504394531</v>
      </c>
    </row>
    <row r="2373" spans="1:5" ht="60" x14ac:dyDescent="0.25">
      <c r="A2373" s="5" t="s">
        <v>4629</v>
      </c>
      <c r="B2373" s="15" t="s">
        <v>4630</v>
      </c>
      <c r="C2373" s="20" t="s">
        <v>33</v>
      </c>
      <c r="D2373" s="50">
        <v>3.5151622295379639</v>
      </c>
      <c r="E2373" s="61">
        <v>3.5151724815368652</v>
      </c>
    </row>
    <row r="2374" spans="1:5" ht="45" x14ac:dyDescent="0.25">
      <c r="A2374" s="5" t="s">
        <v>4631</v>
      </c>
      <c r="B2374" s="15" t="s">
        <v>4632</v>
      </c>
      <c r="C2374" s="20" t="s">
        <v>505</v>
      </c>
      <c r="D2374" s="57">
        <v>0.62607437372207642</v>
      </c>
      <c r="E2374" s="68">
        <v>0.62607401609420776</v>
      </c>
    </row>
    <row r="2375" spans="1:5" ht="45" x14ac:dyDescent="0.25">
      <c r="A2375" s="5" t="s">
        <v>4633</v>
      </c>
      <c r="B2375" s="15" t="s">
        <v>4634</v>
      </c>
      <c r="C2375" s="20" t="s">
        <v>500</v>
      </c>
      <c r="D2375" s="56">
        <v>120.04442596435547</v>
      </c>
      <c r="E2375" s="67">
        <v>120.04430389404297</v>
      </c>
    </row>
    <row r="2376" spans="1:5" ht="60" x14ac:dyDescent="0.25">
      <c r="A2376" s="5" t="s">
        <v>4635</v>
      </c>
      <c r="B2376" s="15" t="s">
        <v>4636</v>
      </c>
      <c r="C2376" s="20" t="s">
        <v>3932</v>
      </c>
      <c r="D2376" s="51">
        <v>29.019187927246094</v>
      </c>
      <c r="E2376" s="62">
        <v>29.019187927246094</v>
      </c>
    </row>
    <row r="2377" spans="1:5" ht="60" x14ac:dyDescent="0.25">
      <c r="A2377" s="5" t="s">
        <v>4637</v>
      </c>
      <c r="B2377" s="15" t="s">
        <v>4638</v>
      </c>
      <c r="C2377" s="20" t="s">
        <v>212</v>
      </c>
      <c r="D2377" s="56">
        <v>165.62532043457031</v>
      </c>
      <c r="E2377" s="67">
        <v>165.62532043457031</v>
      </c>
    </row>
    <row r="2378" spans="1:5" ht="45" x14ac:dyDescent="0.25">
      <c r="A2378" s="5" t="s">
        <v>4639</v>
      </c>
      <c r="B2378" s="15" t="s">
        <v>4640</v>
      </c>
      <c r="C2378" s="20" t="s">
        <v>127</v>
      </c>
      <c r="D2378" s="56">
        <v>308.4342041015625</v>
      </c>
      <c r="E2378" s="67">
        <v>308.43405151367187</v>
      </c>
    </row>
    <row r="2379" spans="1:5" ht="45" x14ac:dyDescent="0.25">
      <c r="A2379" s="5" t="s">
        <v>4641</v>
      </c>
      <c r="B2379" s="15" t="s">
        <v>4642</v>
      </c>
      <c r="C2379" s="20" t="s">
        <v>3939</v>
      </c>
      <c r="D2379" s="57">
        <v>0.82793748378753662</v>
      </c>
      <c r="E2379" s="68">
        <v>0.82793784141540527</v>
      </c>
    </row>
    <row r="2380" spans="1:5" ht="60" x14ac:dyDescent="0.25">
      <c r="A2380" s="5" t="s">
        <v>4643</v>
      </c>
      <c r="B2380" s="15" t="s">
        <v>4644</v>
      </c>
      <c r="C2380" s="20" t="s">
        <v>33</v>
      </c>
      <c r="D2380" s="51">
        <v>69.992332458496094</v>
      </c>
      <c r="E2380" s="62">
        <v>69.992332458496094</v>
      </c>
    </row>
    <row r="2381" spans="1:5" ht="60" x14ac:dyDescent="0.25">
      <c r="A2381" s="5" t="s">
        <v>4645</v>
      </c>
      <c r="B2381" s="15" t="s">
        <v>4646</v>
      </c>
      <c r="C2381" s="20" t="s">
        <v>33</v>
      </c>
      <c r="D2381" s="50">
        <v>5.1775412559509277</v>
      </c>
      <c r="E2381" s="61">
        <v>5.1775412559509277</v>
      </c>
    </row>
    <row r="2382" spans="1:5" ht="60" x14ac:dyDescent="0.25">
      <c r="A2382" s="5" t="s">
        <v>4647</v>
      </c>
      <c r="B2382" s="15" t="s">
        <v>4648</v>
      </c>
      <c r="C2382" s="20" t="s">
        <v>33</v>
      </c>
      <c r="D2382" s="51">
        <v>11.879504203796387</v>
      </c>
      <c r="E2382" s="62">
        <v>11.879504203796387</v>
      </c>
    </row>
    <row r="2383" spans="1:5" ht="60" x14ac:dyDescent="0.25">
      <c r="A2383" s="5" t="s">
        <v>4649</v>
      </c>
      <c r="B2383" s="15" t="s">
        <v>4650</v>
      </c>
      <c r="C2383" s="20" t="s">
        <v>33</v>
      </c>
      <c r="D2383" s="51">
        <v>12.091277122497559</v>
      </c>
      <c r="E2383" s="62">
        <v>12.091277122497559</v>
      </c>
    </row>
    <row r="2384" spans="1:5" ht="60" x14ac:dyDescent="0.25">
      <c r="A2384" s="5" t="s">
        <v>4651</v>
      </c>
      <c r="B2384" s="15" t="s">
        <v>4652</v>
      </c>
      <c r="C2384" s="20" t="s">
        <v>33</v>
      </c>
      <c r="D2384" s="54">
        <v>0</v>
      </c>
      <c r="E2384" s="65">
        <v>0</v>
      </c>
    </row>
    <row r="2385" spans="1:5" ht="60" x14ac:dyDescent="0.25">
      <c r="A2385" s="5" t="s">
        <v>4653</v>
      </c>
      <c r="B2385" s="15" t="s">
        <v>4654</v>
      </c>
      <c r="C2385" s="20" t="s">
        <v>33</v>
      </c>
      <c r="D2385" s="57">
        <v>0.84193527698516846</v>
      </c>
      <c r="E2385" s="68">
        <v>0.84193527698516846</v>
      </c>
    </row>
    <row r="2386" spans="1:5" ht="60" x14ac:dyDescent="0.25">
      <c r="A2386" s="5" t="s">
        <v>4655</v>
      </c>
      <c r="B2386" s="15" t="s">
        <v>4656</v>
      </c>
      <c r="C2386" s="20" t="s">
        <v>33</v>
      </c>
      <c r="D2386" s="57">
        <v>1.7408311367034912E-2</v>
      </c>
      <c r="E2386" s="68">
        <v>1.7408311367034912E-2</v>
      </c>
    </row>
    <row r="2387" spans="1:5" ht="60" x14ac:dyDescent="0.25">
      <c r="A2387" s="5" t="s">
        <v>4657</v>
      </c>
      <c r="B2387" s="15" t="s">
        <v>4658</v>
      </c>
      <c r="C2387" s="20" t="s">
        <v>2126</v>
      </c>
      <c r="D2387" s="51">
        <v>15</v>
      </c>
      <c r="E2387" s="62">
        <v>15</v>
      </c>
    </row>
    <row r="2388" spans="1:5" ht="45" x14ac:dyDescent="0.25">
      <c r="A2388" s="5" t="s">
        <v>4659</v>
      </c>
      <c r="B2388" s="15" t="s">
        <v>4660</v>
      </c>
      <c r="C2388" s="20" t="s">
        <v>2117</v>
      </c>
      <c r="D2388" s="54">
        <v>0</v>
      </c>
      <c r="E2388" s="65">
        <v>0</v>
      </c>
    </row>
    <row r="2389" spans="1:5" ht="60" x14ac:dyDescent="0.25">
      <c r="A2389" s="5" t="s">
        <v>4661</v>
      </c>
      <c r="B2389" s="15" t="s">
        <v>4662</v>
      </c>
      <c r="C2389" s="20" t="s">
        <v>2117</v>
      </c>
      <c r="D2389" s="54">
        <v>0</v>
      </c>
      <c r="E2389" s="65">
        <v>0</v>
      </c>
    </row>
    <row r="2390" spans="1:5" ht="45" x14ac:dyDescent="0.25">
      <c r="A2390" s="5" t="s">
        <v>4663</v>
      </c>
      <c r="B2390" s="15" t="s">
        <v>4664</v>
      </c>
      <c r="C2390" s="20" t="s">
        <v>2117</v>
      </c>
      <c r="D2390" s="54">
        <v>0</v>
      </c>
      <c r="E2390" s="65">
        <v>0</v>
      </c>
    </row>
    <row r="2391" spans="1:5" ht="60" x14ac:dyDescent="0.25">
      <c r="A2391" s="5" t="s">
        <v>4665</v>
      </c>
      <c r="B2391" s="15" t="s">
        <v>4666</v>
      </c>
      <c r="C2391" s="20" t="s">
        <v>2117</v>
      </c>
      <c r="D2391" s="54">
        <v>0</v>
      </c>
      <c r="E2391" s="65">
        <v>0</v>
      </c>
    </row>
    <row r="2392" spans="1:5" ht="45" x14ac:dyDescent="0.25">
      <c r="A2392" s="5" t="s">
        <v>4667</v>
      </c>
      <c r="B2392" s="15" t="s">
        <v>4668</v>
      </c>
      <c r="C2392" s="20" t="s">
        <v>2117</v>
      </c>
      <c r="D2392" s="54">
        <v>0</v>
      </c>
      <c r="E2392" s="65">
        <v>0</v>
      </c>
    </row>
    <row r="2393" spans="1:5" ht="45" x14ac:dyDescent="0.25">
      <c r="A2393" s="5" t="s">
        <v>4669</v>
      </c>
      <c r="B2393" s="15" t="s">
        <v>4670</v>
      </c>
      <c r="C2393" s="20" t="s">
        <v>33</v>
      </c>
      <c r="D2393" s="50">
        <v>5.8896784782409668</v>
      </c>
      <c r="E2393" s="61">
        <v>5.8896784782409668</v>
      </c>
    </row>
    <row r="2394" spans="1:5" ht="60" x14ac:dyDescent="0.25">
      <c r="A2394" s="5" t="s">
        <v>4671</v>
      </c>
      <c r="B2394" s="15" t="s">
        <v>4672</v>
      </c>
      <c r="C2394" s="20" t="s">
        <v>3970</v>
      </c>
      <c r="D2394" s="52">
        <v>710091.9375</v>
      </c>
      <c r="E2394" s="63">
        <v>710091.9375</v>
      </c>
    </row>
    <row r="2395" spans="1:5" ht="45" x14ac:dyDescent="0.25">
      <c r="A2395" s="5" t="s">
        <v>4673</v>
      </c>
      <c r="B2395" s="15" t="s">
        <v>4674</v>
      </c>
      <c r="C2395" s="20" t="s">
        <v>38</v>
      </c>
      <c r="D2395" s="50">
        <v>1.0124129056930542</v>
      </c>
      <c r="E2395" s="61">
        <v>1.0124131441116333</v>
      </c>
    </row>
    <row r="2396" spans="1:5" ht="45" x14ac:dyDescent="0.25">
      <c r="A2396" s="5" t="s">
        <v>4675</v>
      </c>
      <c r="B2396" s="15" t="s">
        <v>4676</v>
      </c>
      <c r="C2396" s="20" t="s">
        <v>30</v>
      </c>
      <c r="D2396" s="56">
        <v>142.65214538574219</v>
      </c>
      <c r="E2396" s="67">
        <v>142.6513671875</v>
      </c>
    </row>
    <row r="2397" spans="1:5" ht="45" x14ac:dyDescent="0.25">
      <c r="A2397" s="5" t="s">
        <v>4677</v>
      </c>
      <c r="B2397" s="15" t="s">
        <v>4678</v>
      </c>
      <c r="C2397" s="20" t="s">
        <v>212</v>
      </c>
      <c r="D2397" s="56">
        <v>919.31060791015625</v>
      </c>
      <c r="E2397" s="67">
        <v>919.31060791015625</v>
      </c>
    </row>
    <row r="2398" spans="1:5" ht="45" x14ac:dyDescent="0.25">
      <c r="A2398" s="5" t="s">
        <v>4679</v>
      </c>
      <c r="B2398" s="15" t="s">
        <v>4680</v>
      </c>
      <c r="C2398" s="20" t="s">
        <v>212</v>
      </c>
      <c r="D2398" s="57">
        <v>1.5721220523118973E-2</v>
      </c>
      <c r="E2398" s="68">
        <v>1.5721220523118973E-2</v>
      </c>
    </row>
    <row r="2399" spans="1:5" ht="45" x14ac:dyDescent="0.25">
      <c r="A2399" s="5" t="s">
        <v>4681</v>
      </c>
      <c r="B2399" s="15" t="s">
        <v>4682</v>
      </c>
      <c r="C2399" s="20" t="s">
        <v>500</v>
      </c>
      <c r="D2399" s="51">
        <v>96.892051696777344</v>
      </c>
      <c r="E2399" s="62">
        <v>96.891349792480469</v>
      </c>
    </row>
    <row r="2400" spans="1:5" ht="60" x14ac:dyDescent="0.25">
      <c r="A2400" s="5" t="s">
        <v>4683</v>
      </c>
      <c r="B2400" s="15" t="s">
        <v>4684</v>
      </c>
      <c r="C2400" s="20" t="s">
        <v>33</v>
      </c>
      <c r="D2400" s="50">
        <v>3.1441898345947266</v>
      </c>
      <c r="E2400" s="61">
        <v>3.1442594528198242</v>
      </c>
    </row>
    <row r="2401" spans="1:5" ht="45" x14ac:dyDescent="0.25">
      <c r="A2401" s="5" t="s">
        <v>4685</v>
      </c>
      <c r="B2401" s="15" t="s">
        <v>4686</v>
      </c>
      <c r="C2401" s="20" t="s">
        <v>505</v>
      </c>
      <c r="D2401" s="57">
        <v>0.62884408235549927</v>
      </c>
      <c r="E2401" s="68">
        <v>0.62884199619293213</v>
      </c>
    </row>
    <row r="2402" spans="1:5" ht="45" x14ac:dyDescent="0.25">
      <c r="A2402" s="5" t="s">
        <v>4687</v>
      </c>
      <c r="B2402" s="15" t="s">
        <v>4688</v>
      </c>
      <c r="C2402" s="20" t="s">
        <v>500</v>
      </c>
      <c r="D2402" s="56">
        <v>125.79446411132812</v>
      </c>
      <c r="E2402" s="67">
        <v>125.79364013671875</v>
      </c>
    </row>
    <row r="2403" spans="1:5" ht="60" x14ac:dyDescent="0.25">
      <c r="A2403" s="5" t="s">
        <v>4689</v>
      </c>
      <c r="B2403" s="15" t="s">
        <v>4690</v>
      </c>
      <c r="C2403" s="20" t="s">
        <v>3932</v>
      </c>
      <c r="D2403" s="51">
        <v>29.019187927246094</v>
      </c>
      <c r="E2403" s="62">
        <v>29.019187927246094</v>
      </c>
    </row>
    <row r="2404" spans="1:5" ht="45" x14ac:dyDescent="0.25">
      <c r="A2404" s="5" t="s">
        <v>4691</v>
      </c>
      <c r="B2404" s="15" t="s">
        <v>4692</v>
      </c>
      <c r="C2404" s="20" t="s">
        <v>212</v>
      </c>
      <c r="D2404" s="56">
        <v>165.62532043457031</v>
      </c>
      <c r="E2404" s="67">
        <v>165.62532043457031</v>
      </c>
    </row>
    <row r="2405" spans="1:5" ht="45" x14ac:dyDescent="0.25">
      <c r="A2405" s="5" t="s">
        <v>4693</v>
      </c>
      <c r="B2405" s="15" t="s">
        <v>4694</v>
      </c>
      <c r="C2405" s="20" t="s">
        <v>127</v>
      </c>
      <c r="D2405" s="56">
        <v>300.50469970703125</v>
      </c>
      <c r="E2405" s="67">
        <v>300.50408935546875</v>
      </c>
    </row>
    <row r="2406" spans="1:5" ht="45" x14ac:dyDescent="0.25">
      <c r="A2406" s="5" t="s">
        <v>4695</v>
      </c>
      <c r="B2406" s="15" t="s">
        <v>4696</v>
      </c>
      <c r="C2406" s="20" t="s">
        <v>3939</v>
      </c>
      <c r="D2406" s="57">
        <v>0.8497844934463501</v>
      </c>
      <c r="E2406" s="68">
        <v>0.84978622198104858</v>
      </c>
    </row>
    <row r="2407" spans="1:5" ht="60" x14ac:dyDescent="0.25">
      <c r="A2407" s="5" t="s">
        <v>4697</v>
      </c>
      <c r="B2407" s="15" t="s">
        <v>4698</v>
      </c>
      <c r="C2407" s="20" t="s">
        <v>33</v>
      </c>
      <c r="D2407" s="51">
        <v>69.992332458496094</v>
      </c>
      <c r="E2407" s="62">
        <v>69.992332458496094</v>
      </c>
    </row>
    <row r="2408" spans="1:5" ht="60" x14ac:dyDescent="0.25">
      <c r="A2408" s="5" t="s">
        <v>4699</v>
      </c>
      <c r="B2408" s="15" t="s">
        <v>4700</v>
      </c>
      <c r="C2408" s="20" t="s">
        <v>33</v>
      </c>
      <c r="D2408" s="50">
        <v>5.1775412559509277</v>
      </c>
      <c r="E2408" s="61">
        <v>5.1775412559509277</v>
      </c>
    </row>
    <row r="2409" spans="1:5" ht="60" x14ac:dyDescent="0.25">
      <c r="A2409" s="5" t="s">
        <v>4701</v>
      </c>
      <c r="B2409" s="15" t="s">
        <v>4702</v>
      </c>
      <c r="C2409" s="20" t="s">
        <v>33</v>
      </c>
      <c r="D2409" s="51">
        <v>11.879504203796387</v>
      </c>
      <c r="E2409" s="62">
        <v>11.879504203796387</v>
      </c>
    </row>
    <row r="2410" spans="1:5" ht="60" x14ac:dyDescent="0.25">
      <c r="A2410" s="5" t="s">
        <v>4703</v>
      </c>
      <c r="B2410" s="15" t="s">
        <v>4704</v>
      </c>
      <c r="C2410" s="20" t="s">
        <v>33</v>
      </c>
      <c r="D2410" s="51">
        <v>12.091277122497559</v>
      </c>
      <c r="E2410" s="62">
        <v>12.091277122497559</v>
      </c>
    </row>
    <row r="2411" spans="1:5" ht="60" x14ac:dyDescent="0.25">
      <c r="A2411" s="5" t="s">
        <v>4705</v>
      </c>
      <c r="B2411" s="15" t="s">
        <v>4706</v>
      </c>
      <c r="C2411" s="20" t="s">
        <v>33</v>
      </c>
      <c r="D2411" s="54">
        <v>0</v>
      </c>
      <c r="E2411" s="65">
        <v>0</v>
      </c>
    </row>
    <row r="2412" spans="1:5" ht="60" x14ac:dyDescent="0.25">
      <c r="A2412" s="5" t="s">
        <v>4707</v>
      </c>
      <c r="B2412" s="15" t="s">
        <v>4708</v>
      </c>
      <c r="C2412" s="20" t="s">
        <v>33</v>
      </c>
      <c r="D2412" s="57">
        <v>0.84193527698516846</v>
      </c>
      <c r="E2412" s="68">
        <v>0.84193527698516846</v>
      </c>
    </row>
    <row r="2413" spans="1:5" ht="60" x14ac:dyDescent="0.25">
      <c r="A2413" s="5" t="s">
        <v>4709</v>
      </c>
      <c r="B2413" s="15" t="s">
        <v>4710</v>
      </c>
      <c r="C2413" s="20" t="s">
        <v>33</v>
      </c>
      <c r="D2413" s="57">
        <v>1.7408311367034912E-2</v>
      </c>
      <c r="E2413" s="68">
        <v>1.7408311367034912E-2</v>
      </c>
    </row>
    <row r="2414" spans="1:5" ht="60" x14ac:dyDescent="0.25">
      <c r="A2414" s="5" t="s">
        <v>4711</v>
      </c>
      <c r="B2414" s="15" t="s">
        <v>4712</v>
      </c>
      <c r="C2414" s="20" t="s">
        <v>2126</v>
      </c>
      <c r="D2414" s="51">
        <v>15</v>
      </c>
      <c r="E2414" s="62">
        <v>15</v>
      </c>
    </row>
    <row r="2415" spans="1:5" ht="45" x14ac:dyDescent="0.25">
      <c r="A2415" s="5" t="s">
        <v>4713</v>
      </c>
      <c r="B2415" s="15" t="s">
        <v>4714</v>
      </c>
      <c r="C2415" s="20" t="s">
        <v>2117</v>
      </c>
      <c r="D2415" s="54">
        <v>0</v>
      </c>
      <c r="E2415" s="65">
        <v>0</v>
      </c>
    </row>
    <row r="2416" spans="1:5" ht="45" x14ac:dyDescent="0.25">
      <c r="A2416" s="5" t="s">
        <v>4715</v>
      </c>
      <c r="B2416" s="15" t="s">
        <v>4716</v>
      </c>
      <c r="C2416" s="20" t="s">
        <v>2117</v>
      </c>
      <c r="D2416" s="54">
        <v>0</v>
      </c>
      <c r="E2416" s="65">
        <v>0</v>
      </c>
    </row>
    <row r="2417" spans="1:5" ht="45" x14ac:dyDescent="0.25">
      <c r="A2417" s="5" t="s">
        <v>4717</v>
      </c>
      <c r="B2417" s="15" t="s">
        <v>4718</v>
      </c>
      <c r="C2417" s="20" t="s">
        <v>2117</v>
      </c>
      <c r="D2417" s="54">
        <v>0</v>
      </c>
      <c r="E2417" s="65">
        <v>0</v>
      </c>
    </row>
    <row r="2418" spans="1:5" ht="45" x14ac:dyDescent="0.25">
      <c r="A2418" s="5" t="s">
        <v>4719</v>
      </c>
      <c r="B2418" s="15" t="s">
        <v>4720</v>
      </c>
      <c r="C2418" s="20" t="s">
        <v>2117</v>
      </c>
      <c r="D2418" s="54">
        <v>0</v>
      </c>
      <c r="E2418" s="65">
        <v>0</v>
      </c>
    </row>
    <row r="2419" spans="1:5" ht="45" x14ac:dyDescent="0.25">
      <c r="A2419" s="5" t="s">
        <v>4721</v>
      </c>
      <c r="B2419" s="15" t="s">
        <v>4722</v>
      </c>
      <c r="C2419" s="20" t="s">
        <v>2117</v>
      </c>
      <c r="D2419" s="54">
        <v>0</v>
      </c>
      <c r="E2419" s="65">
        <v>0</v>
      </c>
    </row>
    <row r="2420" spans="1:5" ht="45" x14ac:dyDescent="0.25">
      <c r="A2420" s="5" t="s">
        <v>4723</v>
      </c>
      <c r="B2420" s="15" t="s">
        <v>4724</v>
      </c>
      <c r="C2420" s="20" t="s">
        <v>33</v>
      </c>
      <c r="D2420" s="50">
        <v>5.8896784782409668</v>
      </c>
      <c r="E2420" s="61">
        <v>5.8896784782409668</v>
      </c>
    </row>
    <row r="2421" spans="1:5" ht="60" x14ac:dyDescent="0.25">
      <c r="A2421" s="5" t="s">
        <v>4725</v>
      </c>
      <c r="B2421" s="15" t="s">
        <v>4726</v>
      </c>
      <c r="C2421" s="20" t="s">
        <v>3970</v>
      </c>
      <c r="D2421" s="52">
        <v>710091.9375</v>
      </c>
      <c r="E2421" s="63">
        <v>710091.9375</v>
      </c>
    </row>
    <row r="2422" spans="1:5" ht="60" x14ac:dyDescent="0.25">
      <c r="A2422" s="5" t="s">
        <v>4727</v>
      </c>
      <c r="B2422" s="15" t="s">
        <v>4728</v>
      </c>
      <c r="C2422" s="20" t="s">
        <v>38</v>
      </c>
      <c r="D2422" s="50">
        <v>1.0317308902740479</v>
      </c>
      <c r="E2422" s="61">
        <v>1.031731128692627</v>
      </c>
    </row>
    <row r="2423" spans="1:5" ht="60" x14ac:dyDescent="0.25">
      <c r="A2423" s="5" t="s">
        <v>4729</v>
      </c>
      <c r="B2423" s="15" t="s">
        <v>4730</v>
      </c>
      <c r="C2423" s="20" t="s">
        <v>30</v>
      </c>
      <c r="D2423" s="51">
        <v>26.212692260742188</v>
      </c>
      <c r="E2423" s="62">
        <v>26.212692260742188</v>
      </c>
    </row>
    <row r="2424" spans="1:5" ht="60" x14ac:dyDescent="0.25">
      <c r="A2424" s="5" t="s">
        <v>4731</v>
      </c>
      <c r="B2424" s="15" t="s">
        <v>4732</v>
      </c>
      <c r="C2424" s="20" t="s">
        <v>212</v>
      </c>
      <c r="D2424" s="56">
        <v>643.3878173828125</v>
      </c>
      <c r="E2424" s="67">
        <v>643.3878173828125</v>
      </c>
    </row>
    <row r="2425" spans="1:5" ht="60" x14ac:dyDescent="0.25">
      <c r="A2425" s="5" t="s">
        <v>4733</v>
      </c>
      <c r="B2425" s="15" t="s">
        <v>4734</v>
      </c>
      <c r="C2425" s="20" t="s">
        <v>212</v>
      </c>
      <c r="D2425" s="54">
        <v>0</v>
      </c>
      <c r="E2425" s="65">
        <v>0</v>
      </c>
    </row>
    <row r="2426" spans="1:5" ht="60" x14ac:dyDescent="0.25">
      <c r="A2426" s="5" t="s">
        <v>4735</v>
      </c>
      <c r="B2426" s="15" t="s">
        <v>4736</v>
      </c>
      <c r="C2426" s="20" t="s">
        <v>500</v>
      </c>
      <c r="D2426" s="54">
        <v>0</v>
      </c>
      <c r="E2426" s="65">
        <v>0</v>
      </c>
    </row>
    <row r="2427" spans="1:5" ht="60" x14ac:dyDescent="0.25">
      <c r="A2427" s="5" t="s">
        <v>4737</v>
      </c>
      <c r="B2427" s="15" t="s">
        <v>4738</v>
      </c>
      <c r="C2427" s="20" t="s">
        <v>33</v>
      </c>
      <c r="D2427" s="51">
        <v>57.901576995849609</v>
      </c>
      <c r="E2427" s="62">
        <v>57.901588439941406</v>
      </c>
    </row>
    <row r="2428" spans="1:5" ht="60" x14ac:dyDescent="0.25">
      <c r="A2428" s="5" t="s">
        <v>4739</v>
      </c>
      <c r="B2428" s="15" t="s">
        <v>4740</v>
      </c>
      <c r="C2428" s="20" t="s">
        <v>505</v>
      </c>
      <c r="D2428" s="57">
        <v>0.18710009753704071</v>
      </c>
      <c r="E2428" s="68">
        <v>0.18710003793239594</v>
      </c>
    </row>
    <row r="2429" spans="1:5" ht="60" x14ac:dyDescent="0.25">
      <c r="A2429" s="5" t="s">
        <v>4741</v>
      </c>
      <c r="B2429" s="15" t="s">
        <v>4742</v>
      </c>
      <c r="C2429" s="20" t="s">
        <v>500</v>
      </c>
      <c r="D2429" s="50">
        <v>1.2349107265472412</v>
      </c>
      <c r="E2429" s="61">
        <v>1.2349107265472412</v>
      </c>
    </row>
    <row r="2430" spans="1:5" ht="60" x14ac:dyDescent="0.25">
      <c r="A2430" s="5" t="s">
        <v>4743</v>
      </c>
      <c r="B2430" s="15" t="s">
        <v>4744</v>
      </c>
      <c r="C2430" s="20" t="s">
        <v>3932</v>
      </c>
      <c r="D2430" s="51">
        <v>28.757808685302734</v>
      </c>
      <c r="E2430" s="62">
        <v>28.757808685302734</v>
      </c>
    </row>
    <row r="2431" spans="1:5" ht="60" x14ac:dyDescent="0.25">
      <c r="A2431" s="5" t="s">
        <v>4745</v>
      </c>
      <c r="B2431" s="15" t="s">
        <v>4746</v>
      </c>
      <c r="C2431" s="20" t="s">
        <v>212</v>
      </c>
      <c r="D2431" s="57">
        <v>0.29267272353172302</v>
      </c>
      <c r="E2431" s="68">
        <v>0.29267272353172302</v>
      </c>
    </row>
    <row r="2432" spans="1:5" ht="60" x14ac:dyDescent="0.25">
      <c r="A2432" s="5" t="s">
        <v>4747</v>
      </c>
      <c r="B2432" s="15" t="s">
        <v>4748</v>
      </c>
      <c r="C2432" s="20" t="s">
        <v>127</v>
      </c>
      <c r="D2432" s="56">
        <v>149.93168640136719</v>
      </c>
      <c r="E2432" s="67">
        <v>149.93165588378906</v>
      </c>
    </row>
    <row r="2433" spans="1:5" ht="60" x14ac:dyDescent="0.25">
      <c r="A2433" s="5" t="s">
        <v>4749</v>
      </c>
      <c r="B2433" s="15" t="s">
        <v>4750</v>
      </c>
      <c r="C2433" s="20" t="s">
        <v>3939</v>
      </c>
      <c r="D2433" s="50">
        <v>1.1920024156570435</v>
      </c>
      <c r="E2433" s="61">
        <v>1.192002534866333</v>
      </c>
    </row>
    <row r="2434" spans="1:5" ht="60" x14ac:dyDescent="0.25">
      <c r="A2434" s="5" t="s">
        <v>4751</v>
      </c>
      <c r="B2434" s="15" t="s">
        <v>4752</v>
      </c>
      <c r="C2434" s="20" t="s">
        <v>33</v>
      </c>
      <c r="D2434" s="51">
        <v>76.589080810546875</v>
      </c>
      <c r="E2434" s="62">
        <v>76.589080810546875</v>
      </c>
    </row>
    <row r="2435" spans="1:5" ht="60" x14ac:dyDescent="0.25">
      <c r="A2435" s="5" t="s">
        <v>4753</v>
      </c>
      <c r="B2435" s="15" t="s">
        <v>4754</v>
      </c>
      <c r="C2435" s="20" t="s">
        <v>33</v>
      </c>
      <c r="D2435" s="51">
        <v>20.549505233764648</v>
      </c>
      <c r="E2435" s="62">
        <v>20.549505233764648</v>
      </c>
    </row>
    <row r="2436" spans="1:5" ht="60" x14ac:dyDescent="0.25">
      <c r="A2436" s="5" t="s">
        <v>4755</v>
      </c>
      <c r="B2436" s="15" t="s">
        <v>4756</v>
      </c>
      <c r="C2436" s="20" t="s">
        <v>33</v>
      </c>
      <c r="D2436" s="57">
        <v>2.9724454507231712E-2</v>
      </c>
      <c r="E2436" s="68">
        <v>2.9724454507231712E-2</v>
      </c>
    </row>
    <row r="2437" spans="1:5" ht="60" x14ac:dyDescent="0.25">
      <c r="A2437" s="5" t="s">
        <v>4757</v>
      </c>
      <c r="B2437" s="15" t="s">
        <v>4758</v>
      </c>
      <c r="C2437" s="20" t="s">
        <v>33</v>
      </c>
      <c r="D2437" s="50">
        <v>1.9092977046966553</v>
      </c>
      <c r="E2437" s="61">
        <v>1.9092977046966553</v>
      </c>
    </row>
    <row r="2438" spans="1:5" ht="75" x14ac:dyDescent="0.25">
      <c r="A2438" s="5" t="s">
        <v>4759</v>
      </c>
      <c r="B2438" s="15" t="s">
        <v>4760</v>
      </c>
      <c r="C2438" s="20" t="s">
        <v>33</v>
      </c>
      <c r="D2438" s="54">
        <v>0</v>
      </c>
      <c r="E2438" s="65">
        <v>0</v>
      </c>
    </row>
    <row r="2439" spans="1:5" ht="60" x14ac:dyDescent="0.25">
      <c r="A2439" s="5" t="s">
        <v>4761</v>
      </c>
      <c r="B2439" s="15" t="s">
        <v>4762</v>
      </c>
      <c r="C2439" s="20" t="s">
        <v>33</v>
      </c>
      <c r="D2439" s="57">
        <v>0.92238712310791016</v>
      </c>
      <c r="E2439" s="68">
        <v>0.92238712310791016</v>
      </c>
    </row>
    <row r="2440" spans="1:5" ht="60" x14ac:dyDescent="0.25">
      <c r="A2440" s="5" t="s">
        <v>4763</v>
      </c>
      <c r="B2440" s="15" t="s">
        <v>4764</v>
      </c>
      <c r="C2440" s="20" t="s">
        <v>33</v>
      </c>
      <c r="D2440" s="54">
        <v>0</v>
      </c>
      <c r="E2440" s="65">
        <v>0</v>
      </c>
    </row>
    <row r="2441" spans="1:5" ht="60" x14ac:dyDescent="0.25">
      <c r="A2441" s="5" t="s">
        <v>4765</v>
      </c>
      <c r="B2441" s="15" t="s">
        <v>4766</v>
      </c>
      <c r="C2441" s="20" t="s">
        <v>2126</v>
      </c>
      <c r="D2441" s="54">
        <v>0</v>
      </c>
      <c r="E2441" s="65">
        <v>0</v>
      </c>
    </row>
    <row r="2442" spans="1:5" ht="60" x14ac:dyDescent="0.25">
      <c r="A2442" s="5" t="s">
        <v>4767</v>
      </c>
      <c r="B2442" s="15" t="s">
        <v>4768</v>
      </c>
      <c r="C2442" s="20" t="s">
        <v>2117</v>
      </c>
      <c r="D2442" s="54">
        <v>0</v>
      </c>
      <c r="E2442" s="65">
        <v>0</v>
      </c>
    </row>
    <row r="2443" spans="1:5" ht="60" x14ac:dyDescent="0.25">
      <c r="A2443" s="5" t="s">
        <v>4769</v>
      </c>
      <c r="B2443" s="15" t="s">
        <v>4770</v>
      </c>
      <c r="C2443" s="20" t="s">
        <v>2117</v>
      </c>
      <c r="D2443" s="54">
        <v>0</v>
      </c>
      <c r="E2443" s="65">
        <v>0</v>
      </c>
    </row>
    <row r="2444" spans="1:5" ht="60" x14ac:dyDescent="0.25">
      <c r="A2444" s="5" t="s">
        <v>4771</v>
      </c>
      <c r="B2444" s="15" t="s">
        <v>4772</v>
      </c>
      <c r="C2444" s="20" t="s">
        <v>2117</v>
      </c>
      <c r="D2444" s="54">
        <v>0</v>
      </c>
      <c r="E2444" s="65">
        <v>0</v>
      </c>
    </row>
    <row r="2445" spans="1:5" ht="60" x14ac:dyDescent="0.25">
      <c r="A2445" s="5" t="s">
        <v>4773</v>
      </c>
      <c r="B2445" s="15" t="s">
        <v>4774</v>
      </c>
      <c r="C2445" s="20" t="s">
        <v>2117</v>
      </c>
      <c r="D2445" s="54">
        <v>0</v>
      </c>
      <c r="E2445" s="65">
        <v>0</v>
      </c>
    </row>
    <row r="2446" spans="1:5" ht="60" x14ac:dyDescent="0.25">
      <c r="A2446" s="5" t="s">
        <v>4775</v>
      </c>
      <c r="B2446" s="15" t="s">
        <v>4776</v>
      </c>
      <c r="C2446" s="20" t="s">
        <v>2117</v>
      </c>
      <c r="D2446" s="54">
        <v>0</v>
      </c>
      <c r="E2446" s="65">
        <v>0</v>
      </c>
    </row>
    <row r="2447" spans="1:5" ht="60" x14ac:dyDescent="0.25">
      <c r="A2447" s="5" t="s">
        <v>4777</v>
      </c>
      <c r="B2447" s="15" t="s">
        <v>4778</v>
      </c>
      <c r="C2447" s="20" t="s">
        <v>33</v>
      </c>
      <c r="D2447" s="51">
        <v>20.949495315551758</v>
      </c>
      <c r="E2447" s="62">
        <v>20.949495315551758</v>
      </c>
    </row>
    <row r="2448" spans="1:5" ht="60" x14ac:dyDescent="0.25">
      <c r="A2448" s="5" t="s">
        <v>4779</v>
      </c>
      <c r="B2448" s="15" t="s">
        <v>4780</v>
      </c>
      <c r="C2448" s="20" t="s">
        <v>3970</v>
      </c>
      <c r="D2448" s="52">
        <v>501481.0625</v>
      </c>
      <c r="E2448" s="63">
        <v>501481.0625</v>
      </c>
    </row>
    <row r="2449" spans="1:5" ht="45" x14ac:dyDescent="0.25">
      <c r="A2449" s="5" t="s">
        <v>4781</v>
      </c>
      <c r="B2449" s="15" t="s">
        <v>4782</v>
      </c>
      <c r="C2449" s="20" t="s">
        <v>38</v>
      </c>
      <c r="D2449" s="50">
        <v>1.0367162227630615</v>
      </c>
      <c r="E2449" s="61">
        <v>1.0367163419723511</v>
      </c>
    </row>
    <row r="2450" spans="1:5" ht="45" x14ac:dyDescent="0.25">
      <c r="A2450" s="5" t="s">
        <v>4783</v>
      </c>
      <c r="B2450" s="15" t="s">
        <v>4784</v>
      </c>
      <c r="C2450" s="20" t="s">
        <v>30</v>
      </c>
      <c r="D2450" s="51">
        <v>26.212692260742188</v>
      </c>
      <c r="E2450" s="62">
        <v>26.212692260742188</v>
      </c>
    </row>
    <row r="2451" spans="1:5" ht="45" x14ac:dyDescent="0.25">
      <c r="A2451" s="5" t="s">
        <v>4785</v>
      </c>
      <c r="B2451" s="15" t="s">
        <v>4786</v>
      </c>
      <c r="C2451" s="20" t="s">
        <v>212</v>
      </c>
      <c r="D2451" s="56">
        <v>643.3878173828125</v>
      </c>
      <c r="E2451" s="67">
        <v>643.3878173828125</v>
      </c>
    </row>
    <row r="2452" spans="1:5" ht="45" x14ac:dyDescent="0.25">
      <c r="A2452" s="5" t="s">
        <v>4787</v>
      </c>
      <c r="B2452" s="15" t="s">
        <v>4788</v>
      </c>
      <c r="C2452" s="20" t="s">
        <v>212</v>
      </c>
      <c r="D2452" s="54">
        <v>0</v>
      </c>
      <c r="E2452" s="65">
        <v>0</v>
      </c>
    </row>
    <row r="2453" spans="1:5" ht="45" x14ac:dyDescent="0.25">
      <c r="A2453" s="5" t="s">
        <v>4789</v>
      </c>
      <c r="B2453" s="15" t="s">
        <v>4790</v>
      </c>
      <c r="C2453" s="20" t="s">
        <v>500</v>
      </c>
      <c r="D2453" s="54">
        <v>0</v>
      </c>
      <c r="E2453" s="65">
        <v>0</v>
      </c>
    </row>
    <row r="2454" spans="1:5" ht="60" x14ac:dyDescent="0.25">
      <c r="A2454" s="5" t="s">
        <v>4791</v>
      </c>
      <c r="B2454" s="15" t="s">
        <v>4792</v>
      </c>
      <c r="C2454" s="20" t="s">
        <v>33</v>
      </c>
      <c r="D2454" s="51">
        <v>58.181358337402344</v>
      </c>
      <c r="E2454" s="62">
        <v>58.181365966796875</v>
      </c>
    </row>
    <row r="2455" spans="1:5" ht="45" x14ac:dyDescent="0.25">
      <c r="A2455" s="5" t="s">
        <v>4793</v>
      </c>
      <c r="B2455" s="15" t="s">
        <v>4794</v>
      </c>
      <c r="C2455" s="20" t="s">
        <v>505</v>
      </c>
      <c r="D2455" s="57">
        <v>0.18570642173290253</v>
      </c>
      <c r="E2455" s="68">
        <v>0.18570637702941895</v>
      </c>
    </row>
    <row r="2456" spans="1:5" ht="45" x14ac:dyDescent="0.25">
      <c r="A2456" s="5" t="s">
        <v>4795</v>
      </c>
      <c r="B2456" s="15" t="s">
        <v>4796</v>
      </c>
      <c r="C2456" s="20" t="s">
        <v>500</v>
      </c>
      <c r="D2456" s="50">
        <v>1.2349107265472412</v>
      </c>
      <c r="E2456" s="61">
        <v>1.2349107265472412</v>
      </c>
    </row>
    <row r="2457" spans="1:5" ht="60" x14ac:dyDescent="0.25">
      <c r="A2457" s="5" t="s">
        <v>4797</v>
      </c>
      <c r="B2457" s="15" t="s">
        <v>4798</v>
      </c>
      <c r="C2457" s="20" t="s">
        <v>3932</v>
      </c>
      <c r="D2457" s="51">
        <v>28.757808685302734</v>
      </c>
      <c r="E2457" s="62">
        <v>28.757808685302734</v>
      </c>
    </row>
    <row r="2458" spans="1:5" ht="45" x14ac:dyDescent="0.25">
      <c r="A2458" s="5" t="s">
        <v>4799</v>
      </c>
      <c r="B2458" s="15" t="s">
        <v>4800</v>
      </c>
      <c r="C2458" s="20" t="s">
        <v>212</v>
      </c>
      <c r="D2458" s="57">
        <v>0.29267272353172302</v>
      </c>
      <c r="E2458" s="68">
        <v>0.29267272353172302</v>
      </c>
    </row>
    <row r="2459" spans="1:5" ht="45" x14ac:dyDescent="0.25">
      <c r="A2459" s="5" t="s">
        <v>4801</v>
      </c>
      <c r="B2459" s="15" t="s">
        <v>4802</v>
      </c>
      <c r="C2459" s="20" t="s">
        <v>127</v>
      </c>
      <c r="D2459" s="56">
        <v>149.21070861816406</v>
      </c>
      <c r="E2459" s="67">
        <v>149.210693359375</v>
      </c>
    </row>
    <row r="2460" spans="1:5" ht="45" x14ac:dyDescent="0.25">
      <c r="A2460" s="5" t="s">
        <v>4803</v>
      </c>
      <c r="B2460" s="15" t="s">
        <v>4804</v>
      </c>
      <c r="C2460" s="20" t="s">
        <v>3939</v>
      </c>
      <c r="D2460" s="50">
        <v>1.1977620124816895</v>
      </c>
      <c r="E2460" s="61">
        <v>1.1977623701095581</v>
      </c>
    </row>
    <row r="2461" spans="1:5" ht="60" x14ac:dyDescent="0.25">
      <c r="A2461" s="5" t="s">
        <v>4805</v>
      </c>
      <c r="B2461" s="15" t="s">
        <v>4806</v>
      </c>
      <c r="C2461" s="20" t="s">
        <v>33</v>
      </c>
      <c r="D2461" s="51">
        <v>76.589080810546875</v>
      </c>
      <c r="E2461" s="62">
        <v>76.589080810546875</v>
      </c>
    </row>
    <row r="2462" spans="1:5" ht="60" x14ac:dyDescent="0.25">
      <c r="A2462" s="5" t="s">
        <v>4807</v>
      </c>
      <c r="B2462" s="15" t="s">
        <v>4808</v>
      </c>
      <c r="C2462" s="20" t="s">
        <v>33</v>
      </c>
      <c r="D2462" s="51">
        <v>20.549505233764648</v>
      </c>
      <c r="E2462" s="62">
        <v>20.549505233764648</v>
      </c>
    </row>
    <row r="2463" spans="1:5" ht="60" x14ac:dyDescent="0.25">
      <c r="A2463" s="5" t="s">
        <v>4809</v>
      </c>
      <c r="B2463" s="15" t="s">
        <v>4810</v>
      </c>
      <c r="C2463" s="20" t="s">
        <v>33</v>
      </c>
      <c r="D2463" s="57">
        <v>2.9724454507231712E-2</v>
      </c>
      <c r="E2463" s="68">
        <v>2.9724454507231712E-2</v>
      </c>
    </row>
    <row r="2464" spans="1:5" ht="60" x14ac:dyDescent="0.25">
      <c r="A2464" s="5" t="s">
        <v>4811</v>
      </c>
      <c r="B2464" s="15" t="s">
        <v>4812</v>
      </c>
      <c r="C2464" s="20" t="s">
        <v>33</v>
      </c>
      <c r="D2464" s="50">
        <v>1.9092977046966553</v>
      </c>
      <c r="E2464" s="61">
        <v>1.9092977046966553</v>
      </c>
    </row>
    <row r="2465" spans="1:5" ht="60" x14ac:dyDescent="0.25">
      <c r="A2465" s="5" t="s">
        <v>4813</v>
      </c>
      <c r="B2465" s="15" t="s">
        <v>4814</v>
      </c>
      <c r="C2465" s="20" t="s">
        <v>33</v>
      </c>
      <c r="D2465" s="54">
        <v>0</v>
      </c>
      <c r="E2465" s="65">
        <v>0</v>
      </c>
    </row>
    <row r="2466" spans="1:5" ht="60" x14ac:dyDescent="0.25">
      <c r="A2466" s="5" t="s">
        <v>4815</v>
      </c>
      <c r="B2466" s="15" t="s">
        <v>4816</v>
      </c>
      <c r="C2466" s="20" t="s">
        <v>33</v>
      </c>
      <c r="D2466" s="57">
        <v>0.92238712310791016</v>
      </c>
      <c r="E2466" s="68">
        <v>0.92238712310791016</v>
      </c>
    </row>
    <row r="2467" spans="1:5" ht="60" x14ac:dyDescent="0.25">
      <c r="A2467" s="5" t="s">
        <v>4817</v>
      </c>
      <c r="B2467" s="15" t="s">
        <v>4818</v>
      </c>
      <c r="C2467" s="20" t="s">
        <v>33</v>
      </c>
      <c r="D2467" s="54">
        <v>0</v>
      </c>
      <c r="E2467" s="65">
        <v>0</v>
      </c>
    </row>
    <row r="2468" spans="1:5" ht="60" x14ac:dyDescent="0.25">
      <c r="A2468" s="5" t="s">
        <v>4819</v>
      </c>
      <c r="B2468" s="15" t="s">
        <v>4820</v>
      </c>
      <c r="C2468" s="20" t="s">
        <v>2126</v>
      </c>
      <c r="D2468" s="54">
        <v>0</v>
      </c>
      <c r="E2468" s="65">
        <v>0</v>
      </c>
    </row>
    <row r="2469" spans="1:5" ht="45" x14ac:dyDescent="0.25">
      <c r="A2469" s="5" t="s">
        <v>4821</v>
      </c>
      <c r="B2469" s="15" t="s">
        <v>4822</v>
      </c>
      <c r="C2469" s="20" t="s">
        <v>2117</v>
      </c>
      <c r="D2469" s="54">
        <v>0</v>
      </c>
      <c r="E2469" s="65">
        <v>0</v>
      </c>
    </row>
    <row r="2470" spans="1:5" ht="45" x14ac:dyDescent="0.25">
      <c r="A2470" s="5" t="s">
        <v>4823</v>
      </c>
      <c r="B2470" s="15" t="s">
        <v>4824</v>
      </c>
      <c r="C2470" s="20" t="s">
        <v>2117</v>
      </c>
      <c r="D2470" s="54">
        <v>0</v>
      </c>
      <c r="E2470" s="65">
        <v>0</v>
      </c>
    </row>
    <row r="2471" spans="1:5" ht="45" x14ac:dyDescent="0.25">
      <c r="A2471" s="5" t="s">
        <v>4825</v>
      </c>
      <c r="B2471" s="15" t="s">
        <v>4826</v>
      </c>
      <c r="C2471" s="20" t="s">
        <v>2117</v>
      </c>
      <c r="D2471" s="54">
        <v>0</v>
      </c>
      <c r="E2471" s="65">
        <v>0</v>
      </c>
    </row>
    <row r="2472" spans="1:5" ht="45" x14ac:dyDescent="0.25">
      <c r="A2472" s="5" t="s">
        <v>4827</v>
      </c>
      <c r="B2472" s="15" t="s">
        <v>4828</v>
      </c>
      <c r="C2472" s="20" t="s">
        <v>2117</v>
      </c>
      <c r="D2472" s="54">
        <v>0</v>
      </c>
      <c r="E2472" s="65">
        <v>0</v>
      </c>
    </row>
    <row r="2473" spans="1:5" ht="45" x14ac:dyDescent="0.25">
      <c r="A2473" s="5" t="s">
        <v>4829</v>
      </c>
      <c r="B2473" s="15" t="s">
        <v>4830</v>
      </c>
      <c r="C2473" s="20" t="s">
        <v>2117</v>
      </c>
      <c r="D2473" s="54">
        <v>0</v>
      </c>
      <c r="E2473" s="65">
        <v>0</v>
      </c>
    </row>
    <row r="2474" spans="1:5" ht="45" x14ac:dyDescent="0.25">
      <c r="A2474" s="5" t="s">
        <v>4831</v>
      </c>
      <c r="B2474" s="15" t="s">
        <v>4832</v>
      </c>
      <c r="C2474" s="20" t="s">
        <v>33</v>
      </c>
      <c r="D2474" s="51">
        <v>20.949495315551758</v>
      </c>
      <c r="E2474" s="62">
        <v>20.949495315551758</v>
      </c>
    </row>
    <row r="2475" spans="1:5" ht="60" x14ac:dyDescent="0.25">
      <c r="A2475" s="5" t="s">
        <v>4833</v>
      </c>
      <c r="B2475" s="15" t="s">
        <v>4834</v>
      </c>
      <c r="C2475" s="20" t="s">
        <v>3970</v>
      </c>
      <c r="D2475" s="52">
        <v>501481.0625</v>
      </c>
      <c r="E2475" s="63">
        <v>501481.0625</v>
      </c>
    </row>
    <row r="2476" spans="1:5" ht="45" x14ac:dyDescent="0.25">
      <c r="A2476" s="5" t="s">
        <v>4835</v>
      </c>
      <c r="B2476" s="15" t="s">
        <v>4836</v>
      </c>
      <c r="C2476" s="20" t="s">
        <v>38</v>
      </c>
      <c r="D2476" s="50">
        <v>1.1328846216201782</v>
      </c>
      <c r="E2476" s="61">
        <v>1.1328846216201782</v>
      </c>
    </row>
    <row r="2477" spans="1:5" ht="45" x14ac:dyDescent="0.25">
      <c r="A2477" s="5" t="s">
        <v>4837</v>
      </c>
      <c r="B2477" s="15" t="s">
        <v>4838</v>
      </c>
      <c r="C2477" s="20" t="s">
        <v>30</v>
      </c>
      <c r="D2477" s="51">
        <v>27.208242416381836</v>
      </c>
      <c r="E2477" s="62">
        <v>27.208242416381836</v>
      </c>
    </row>
    <row r="2478" spans="1:5" ht="45" x14ac:dyDescent="0.25">
      <c r="A2478" s="5" t="s">
        <v>4839</v>
      </c>
      <c r="B2478" s="15" t="s">
        <v>4840</v>
      </c>
      <c r="C2478" s="20" t="s">
        <v>212</v>
      </c>
      <c r="D2478" s="56">
        <v>188.18244934082031</v>
      </c>
      <c r="E2478" s="67">
        <v>188.18284606933594</v>
      </c>
    </row>
    <row r="2479" spans="1:5" ht="45" x14ac:dyDescent="0.25">
      <c r="A2479" s="5" t="s">
        <v>4841</v>
      </c>
      <c r="B2479" s="15" t="s">
        <v>4842</v>
      </c>
      <c r="C2479" s="20" t="s">
        <v>212</v>
      </c>
      <c r="D2479" s="54">
        <v>0</v>
      </c>
      <c r="E2479" s="65">
        <v>0</v>
      </c>
    </row>
    <row r="2480" spans="1:5" ht="45" x14ac:dyDescent="0.25">
      <c r="A2480" s="5" t="s">
        <v>4843</v>
      </c>
      <c r="B2480" s="15" t="s">
        <v>4844</v>
      </c>
      <c r="C2480" s="20" t="s">
        <v>500</v>
      </c>
      <c r="D2480" s="54">
        <v>0</v>
      </c>
      <c r="E2480" s="65">
        <v>0</v>
      </c>
    </row>
    <row r="2481" spans="1:5" ht="45" x14ac:dyDescent="0.25">
      <c r="A2481" s="5" t="s">
        <v>4845</v>
      </c>
      <c r="B2481" s="15" t="s">
        <v>4846</v>
      </c>
      <c r="C2481" s="20" t="s">
        <v>33</v>
      </c>
      <c r="D2481" s="51">
        <v>55.664028167724609</v>
      </c>
      <c r="E2481" s="62">
        <v>55.664028167724609</v>
      </c>
    </row>
    <row r="2482" spans="1:5" ht="45" x14ac:dyDescent="0.25">
      <c r="A2482" s="5" t="s">
        <v>4847</v>
      </c>
      <c r="B2482" s="15" t="s">
        <v>4848</v>
      </c>
      <c r="C2482" s="20" t="s">
        <v>505</v>
      </c>
      <c r="D2482" s="57">
        <v>0.16200484335422516</v>
      </c>
      <c r="E2482" s="68">
        <v>0.16200484335422516</v>
      </c>
    </row>
    <row r="2483" spans="1:5" ht="45" x14ac:dyDescent="0.25">
      <c r="A2483" s="5" t="s">
        <v>4849</v>
      </c>
      <c r="B2483" s="15" t="s">
        <v>4850</v>
      </c>
      <c r="C2483" s="20" t="s">
        <v>500</v>
      </c>
      <c r="D2483" s="50">
        <v>2.2470376491546631</v>
      </c>
      <c r="E2483" s="61">
        <v>2.2470376491546631</v>
      </c>
    </row>
    <row r="2484" spans="1:5" ht="45" x14ac:dyDescent="0.25">
      <c r="A2484" s="5" t="s">
        <v>4851</v>
      </c>
      <c r="B2484" s="15" t="s">
        <v>4852</v>
      </c>
      <c r="C2484" s="20" t="s">
        <v>3932</v>
      </c>
      <c r="D2484" s="51">
        <v>28.772794723510742</v>
      </c>
      <c r="E2484" s="62">
        <v>28.772794723510742</v>
      </c>
    </row>
    <row r="2485" spans="1:5" ht="45" x14ac:dyDescent="0.25">
      <c r="A2485" s="5" t="s">
        <v>4853</v>
      </c>
      <c r="B2485" s="15" t="s">
        <v>4854</v>
      </c>
      <c r="C2485" s="20" t="s">
        <v>212</v>
      </c>
      <c r="D2485" s="57">
        <v>8.5677690804004669E-2</v>
      </c>
      <c r="E2485" s="68">
        <v>8.5677869617938995E-2</v>
      </c>
    </row>
    <row r="2486" spans="1:5" ht="45" x14ac:dyDescent="0.25">
      <c r="A2486" s="5" t="s">
        <v>4855</v>
      </c>
      <c r="B2486" s="15" t="s">
        <v>4856</v>
      </c>
      <c r="C2486" s="20" t="s">
        <v>127</v>
      </c>
      <c r="D2486" s="51">
        <v>40.049411773681641</v>
      </c>
      <c r="E2486" s="62">
        <v>40.04949951171875</v>
      </c>
    </row>
    <row r="2487" spans="1:5" ht="45" x14ac:dyDescent="0.25">
      <c r="A2487" s="5" t="s">
        <v>4857</v>
      </c>
      <c r="B2487" s="15" t="s">
        <v>4858</v>
      </c>
      <c r="C2487" s="20" t="s">
        <v>3939</v>
      </c>
      <c r="D2487" s="50">
        <v>1.3052109479904175</v>
      </c>
      <c r="E2487" s="61">
        <v>1.3052109479904175</v>
      </c>
    </row>
    <row r="2488" spans="1:5" ht="45" x14ac:dyDescent="0.25">
      <c r="A2488" s="5" t="s">
        <v>4859</v>
      </c>
      <c r="B2488" s="15" t="s">
        <v>4860</v>
      </c>
      <c r="C2488" s="20" t="s">
        <v>33</v>
      </c>
      <c r="D2488" s="51">
        <v>76.6959228515625</v>
      </c>
      <c r="E2488" s="62">
        <v>76.6959228515625</v>
      </c>
    </row>
    <row r="2489" spans="1:5" ht="45" x14ac:dyDescent="0.25">
      <c r="A2489" s="5" t="s">
        <v>4861</v>
      </c>
      <c r="B2489" s="15" t="s">
        <v>4862</v>
      </c>
      <c r="C2489" s="20" t="s">
        <v>33</v>
      </c>
      <c r="D2489" s="51">
        <v>20.57817268371582</v>
      </c>
      <c r="E2489" s="62">
        <v>20.57817268371582</v>
      </c>
    </row>
    <row r="2490" spans="1:5" ht="45" x14ac:dyDescent="0.25">
      <c r="A2490" s="5" t="s">
        <v>4863</v>
      </c>
      <c r="B2490" s="15" t="s">
        <v>4864</v>
      </c>
      <c r="C2490" s="20" t="s">
        <v>33</v>
      </c>
      <c r="D2490" s="57">
        <v>2.9765922576189041E-2</v>
      </c>
      <c r="E2490" s="68">
        <v>2.9765922576189041E-2</v>
      </c>
    </row>
    <row r="2491" spans="1:5" ht="45" x14ac:dyDescent="0.25">
      <c r="A2491" s="5" t="s">
        <v>4865</v>
      </c>
      <c r="B2491" s="15" t="s">
        <v>4866</v>
      </c>
      <c r="C2491" s="20" t="s">
        <v>33</v>
      </c>
      <c r="D2491" s="50">
        <v>1.7724605798721313</v>
      </c>
      <c r="E2491" s="61">
        <v>1.7724605798721313</v>
      </c>
    </row>
    <row r="2492" spans="1:5" ht="45" x14ac:dyDescent="0.25">
      <c r="A2492" s="5" t="s">
        <v>4867</v>
      </c>
      <c r="B2492" s="15" t="s">
        <v>4868</v>
      </c>
      <c r="C2492" s="20" t="s">
        <v>33</v>
      </c>
      <c r="D2492" s="54">
        <v>0</v>
      </c>
      <c r="E2492" s="65">
        <v>0</v>
      </c>
    </row>
    <row r="2493" spans="1:5" ht="45" x14ac:dyDescent="0.25">
      <c r="A2493" s="5" t="s">
        <v>4869</v>
      </c>
      <c r="B2493" s="15" t="s">
        <v>4870</v>
      </c>
      <c r="C2493" s="20" t="s">
        <v>33</v>
      </c>
      <c r="D2493" s="57">
        <v>0.92367380857467651</v>
      </c>
      <c r="E2493" s="68">
        <v>0.92367380857467651</v>
      </c>
    </row>
    <row r="2494" spans="1:5" ht="45" x14ac:dyDescent="0.25">
      <c r="A2494" s="5" t="s">
        <v>4871</v>
      </c>
      <c r="B2494" s="15" t="s">
        <v>4872</v>
      </c>
      <c r="C2494" s="20" t="s">
        <v>33</v>
      </c>
      <c r="D2494" s="54">
        <v>0</v>
      </c>
      <c r="E2494" s="65">
        <v>0</v>
      </c>
    </row>
    <row r="2495" spans="1:5" ht="45" x14ac:dyDescent="0.25">
      <c r="A2495" s="5" t="s">
        <v>4873</v>
      </c>
      <c r="B2495" s="15" t="s">
        <v>4874</v>
      </c>
      <c r="C2495" s="20" t="s">
        <v>2126</v>
      </c>
      <c r="D2495" s="54">
        <v>0</v>
      </c>
      <c r="E2495" s="65">
        <v>0</v>
      </c>
    </row>
    <row r="2496" spans="1:5" ht="45" x14ac:dyDescent="0.25">
      <c r="A2496" s="5" t="s">
        <v>4875</v>
      </c>
      <c r="B2496" s="15" t="s">
        <v>4876</v>
      </c>
      <c r="C2496" s="20" t="s">
        <v>2117</v>
      </c>
      <c r="D2496" s="54">
        <v>0</v>
      </c>
      <c r="E2496" s="65">
        <v>0</v>
      </c>
    </row>
    <row r="2497" spans="1:5" ht="45" x14ac:dyDescent="0.25">
      <c r="A2497" s="5" t="s">
        <v>4877</v>
      </c>
      <c r="B2497" s="15" t="s">
        <v>4878</v>
      </c>
      <c r="C2497" s="20" t="s">
        <v>2117</v>
      </c>
      <c r="D2497" s="54">
        <v>0</v>
      </c>
      <c r="E2497" s="65">
        <v>0</v>
      </c>
    </row>
    <row r="2498" spans="1:5" ht="45" x14ac:dyDescent="0.25">
      <c r="A2498" s="5" t="s">
        <v>4879</v>
      </c>
      <c r="B2498" s="15" t="s">
        <v>4880</v>
      </c>
      <c r="C2498" s="20" t="s">
        <v>2117</v>
      </c>
      <c r="D2498" s="54">
        <v>0</v>
      </c>
      <c r="E2498" s="65">
        <v>0</v>
      </c>
    </row>
    <row r="2499" spans="1:5" ht="45" x14ac:dyDescent="0.25">
      <c r="A2499" s="5" t="s">
        <v>4881</v>
      </c>
      <c r="B2499" s="15" t="s">
        <v>4882</v>
      </c>
      <c r="C2499" s="20" t="s">
        <v>2117</v>
      </c>
      <c r="D2499" s="54">
        <v>0</v>
      </c>
      <c r="E2499" s="65">
        <v>0</v>
      </c>
    </row>
    <row r="2500" spans="1:5" ht="45" x14ac:dyDescent="0.25">
      <c r="A2500" s="5" t="s">
        <v>4883</v>
      </c>
      <c r="B2500" s="15" t="s">
        <v>4884</v>
      </c>
      <c r="C2500" s="20" t="s">
        <v>2117</v>
      </c>
      <c r="D2500" s="54">
        <v>0</v>
      </c>
      <c r="E2500" s="65">
        <v>0</v>
      </c>
    </row>
    <row r="2501" spans="1:5" ht="45" x14ac:dyDescent="0.25">
      <c r="A2501" s="5" t="s">
        <v>4885</v>
      </c>
      <c r="B2501" s="15" t="s">
        <v>4886</v>
      </c>
      <c r="C2501" s="20" t="s">
        <v>33</v>
      </c>
      <c r="D2501" s="51">
        <v>20.949493408203125</v>
      </c>
      <c r="E2501" s="62">
        <v>20.949493408203125</v>
      </c>
    </row>
    <row r="2502" spans="1:5" ht="45" x14ac:dyDescent="0.25">
      <c r="A2502" s="5" t="s">
        <v>4887</v>
      </c>
      <c r="B2502" s="15" t="s">
        <v>4888</v>
      </c>
      <c r="C2502" s="20" t="s">
        <v>3970</v>
      </c>
      <c r="D2502" s="52">
        <v>146600.21875</v>
      </c>
      <c r="E2502" s="63">
        <v>146600.53125</v>
      </c>
    </row>
    <row r="2503" spans="1:5" ht="45" x14ac:dyDescent="0.25">
      <c r="A2503" s="5" t="s">
        <v>4889</v>
      </c>
      <c r="B2503" s="15" t="s">
        <v>4890</v>
      </c>
      <c r="C2503" s="20" t="s">
        <v>38</v>
      </c>
      <c r="D2503" s="50">
        <v>1.1129435300827026</v>
      </c>
      <c r="E2503" s="61">
        <v>1.1129435300827026</v>
      </c>
    </row>
    <row r="2504" spans="1:5" ht="45" x14ac:dyDescent="0.25">
      <c r="A2504" s="5" t="s">
        <v>4891</v>
      </c>
      <c r="B2504" s="15" t="s">
        <v>4892</v>
      </c>
      <c r="C2504" s="20" t="s">
        <v>30</v>
      </c>
      <c r="D2504" s="51">
        <v>25.850008010864258</v>
      </c>
      <c r="E2504" s="62">
        <v>25.850008010864258</v>
      </c>
    </row>
    <row r="2505" spans="1:5" ht="45" x14ac:dyDescent="0.25">
      <c r="A2505" s="5" t="s">
        <v>4893</v>
      </c>
      <c r="B2505" s="15" t="s">
        <v>4894</v>
      </c>
      <c r="C2505" s="20" t="s">
        <v>212</v>
      </c>
      <c r="D2505" s="56">
        <v>188.18244934082031</v>
      </c>
      <c r="E2505" s="67">
        <v>188.18284606933594</v>
      </c>
    </row>
    <row r="2506" spans="1:5" ht="45" x14ac:dyDescent="0.25">
      <c r="A2506" s="5" t="s">
        <v>4895</v>
      </c>
      <c r="B2506" s="15" t="s">
        <v>4896</v>
      </c>
      <c r="C2506" s="20" t="s">
        <v>212</v>
      </c>
      <c r="D2506" s="54">
        <v>0</v>
      </c>
      <c r="E2506" s="65">
        <v>0</v>
      </c>
    </row>
    <row r="2507" spans="1:5" ht="45" x14ac:dyDescent="0.25">
      <c r="A2507" s="5" t="s">
        <v>4897</v>
      </c>
      <c r="B2507" s="15" t="s">
        <v>4898</v>
      </c>
      <c r="C2507" s="20" t="s">
        <v>500</v>
      </c>
      <c r="D2507" s="54">
        <v>0</v>
      </c>
      <c r="E2507" s="65">
        <v>0</v>
      </c>
    </row>
    <row r="2508" spans="1:5" ht="45" x14ac:dyDescent="0.25">
      <c r="A2508" s="5" t="s">
        <v>4899</v>
      </c>
      <c r="B2508" s="15" t="s">
        <v>4900</v>
      </c>
      <c r="C2508" s="20" t="s">
        <v>33</v>
      </c>
      <c r="D2508" s="51">
        <v>59.240001678466797</v>
      </c>
      <c r="E2508" s="62">
        <v>59.240001678466797</v>
      </c>
    </row>
    <row r="2509" spans="1:5" ht="45" x14ac:dyDescent="0.25">
      <c r="A2509" s="5" t="s">
        <v>4901</v>
      </c>
      <c r="B2509" s="15" t="s">
        <v>4902</v>
      </c>
      <c r="C2509" s="20" t="s">
        <v>505</v>
      </c>
      <c r="D2509" s="57">
        <v>0.16252459585666656</v>
      </c>
      <c r="E2509" s="68">
        <v>0.16252459585666656</v>
      </c>
    </row>
    <row r="2510" spans="1:5" ht="45" x14ac:dyDescent="0.25">
      <c r="A2510" s="5" t="s">
        <v>4903</v>
      </c>
      <c r="B2510" s="15" t="s">
        <v>4904</v>
      </c>
      <c r="C2510" s="20" t="s">
        <v>500</v>
      </c>
      <c r="D2510" s="57">
        <v>0.86494863033294678</v>
      </c>
      <c r="E2510" s="68">
        <v>0.86494863033294678</v>
      </c>
    </row>
    <row r="2511" spans="1:5" ht="45" x14ac:dyDescent="0.25">
      <c r="A2511" s="5" t="s">
        <v>4905</v>
      </c>
      <c r="B2511" s="15" t="s">
        <v>4906</v>
      </c>
      <c r="C2511" s="20" t="s">
        <v>3932</v>
      </c>
      <c r="D2511" s="51">
        <v>28.772794723510742</v>
      </c>
      <c r="E2511" s="62">
        <v>28.772794723510742</v>
      </c>
    </row>
    <row r="2512" spans="1:5" ht="45" x14ac:dyDescent="0.25">
      <c r="A2512" s="5" t="s">
        <v>4907</v>
      </c>
      <c r="B2512" s="15" t="s">
        <v>4908</v>
      </c>
      <c r="C2512" s="20" t="s">
        <v>212</v>
      </c>
      <c r="D2512" s="57">
        <v>8.5677690804004669E-2</v>
      </c>
      <c r="E2512" s="68">
        <v>8.5677869617938995E-2</v>
      </c>
    </row>
    <row r="2513" spans="1:5" ht="45" x14ac:dyDescent="0.25">
      <c r="A2513" s="5" t="s">
        <v>4909</v>
      </c>
      <c r="B2513" s="15" t="s">
        <v>4910</v>
      </c>
      <c r="C2513" s="20" t="s">
        <v>127</v>
      </c>
      <c r="D2513" s="51">
        <v>40.582645416259766</v>
      </c>
      <c r="E2513" s="62">
        <v>40.582736968994141</v>
      </c>
    </row>
    <row r="2514" spans="1:5" ht="45" x14ac:dyDescent="0.25">
      <c r="A2514" s="5" t="s">
        <v>4911</v>
      </c>
      <c r="B2514" s="15" t="s">
        <v>4912</v>
      </c>
      <c r="C2514" s="20" t="s">
        <v>3939</v>
      </c>
      <c r="D2514" s="50">
        <v>1.288061261177063</v>
      </c>
      <c r="E2514" s="61">
        <v>1.288061261177063</v>
      </c>
    </row>
    <row r="2515" spans="1:5" ht="45" x14ac:dyDescent="0.25">
      <c r="A2515" s="5" t="s">
        <v>4913</v>
      </c>
      <c r="B2515" s="15" t="s">
        <v>4914</v>
      </c>
      <c r="C2515" s="20" t="s">
        <v>33</v>
      </c>
      <c r="D2515" s="51">
        <v>76.6959228515625</v>
      </c>
      <c r="E2515" s="62">
        <v>76.6959228515625</v>
      </c>
    </row>
    <row r="2516" spans="1:5" ht="45" x14ac:dyDescent="0.25">
      <c r="A2516" s="5" t="s">
        <v>4915</v>
      </c>
      <c r="B2516" s="15" t="s">
        <v>4916</v>
      </c>
      <c r="C2516" s="20" t="s">
        <v>33</v>
      </c>
      <c r="D2516" s="51">
        <v>20.57817268371582</v>
      </c>
      <c r="E2516" s="62">
        <v>20.57817268371582</v>
      </c>
    </row>
    <row r="2517" spans="1:5" ht="45" x14ac:dyDescent="0.25">
      <c r="A2517" s="5" t="s">
        <v>4917</v>
      </c>
      <c r="B2517" s="15" t="s">
        <v>4918</v>
      </c>
      <c r="C2517" s="20" t="s">
        <v>33</v>
      </c>
      <c r="D2517" s="57">
        <v>2.9765922576189041E-2</v>
      </c>
      <c r="E2517" s="68">
        <v>2.9765922576189041E-2</v>
      </c>
    </row>
    <row r="2518" spans="1:5" ht="45" x14ac:dyDescent="0.25">
      <c r="A2518" s="5" t="s">
        <v>4919</v>
      </c>
      <c r="B2518" s="15" t="s">
        <v>4920</v>
      </c>
      <c r="C2518" s="20" t="s">
        <v>33</v>
      </c>
      <c r="D2518" s="50">
        <v>1.7724605798721313</v>
      </c>
      <c r="E2518" s="61">
        <v>1.7724605798721313</v>
      </c>
    </row>
    <row r="2519" spans="1:5" ht="45" x14ac:dyDescent="0.25">
      <c r="A2519" s="5" t="s">
        <v>4921</v>
      </c>
      <c r="B2519" s="15" t="s">
        <v>4922</v>
      </c>
      <c r="C2519" s="20" t="s">
        <v>33</v>
      </c>
      <c r="D2519" s="54">
        <v>0</v>
      </c>
      <c r="E2519" s="65">
        <v>0</v>
      </c>
    </row>
    <row r="2520" spans="1:5" ht="45" x14ac:dyDescent="0.25">
      <c r="A2520" s="5" t="s">
        <v>4923</v>
      </c>
      <c r="B2520" s="15" t="s">
        <v>4924</v>
      </c>
      <c r="C2520" s="20" t="s">
        <v>33</v>
      </c>
      <c r="D2520" s="57">
        <v>0.92367380857467651</v>
      </c>
      <c r="E2520" s="68">
        <v>0.92367380857467651</v>
      </c>
    </row>
    <row r="2521" spans="1:5" ht="45" x14ac:dyDescent="0.25">
      <c r="A2521" s="5" t="s">
        <v>4925</v>
      </c>
      <c r="B2521" s="15" t="s">
        <v>4926</v>
      </c>
      <c r="C2521" s="20" t="s">
        <v>33</v>
      </c>
      <c r="D2521" s="54">
        <v>0</v>
      </c>
      <c r="E2521" s="65">
        <v>0</v>
      </c>
    </row>
    <row r="2522" spans="1:5" ht="45" x14ac:dyDescent="0.25">
      <c r="A2522" s="5" t="s">
        <v>4927</v>
      </c>
      <c r="B2522" s="15" t="s">
        <v>4928</v>
      </c>
      <c r="C2522" s="20" t="s">
        <v>2126</v>
      </c>
      <c r="D2522" s="54">
        <v>0</v>
      </c>
      <c r="E2522" s="65">
        <v>0</v>
      </c>
    </row>
    <row r="2523" spans="1:5" ht="45" x14ac:dyDescent="0.25">
      <c r="A2523" s="5" t="s">
        <v>4929</v>
      </c>
      <c r="B2523" s="15" t="s">
        <v>4930</v>
      </c>
      <c r="C2523" s="20" t="s">
        <v>2117</v>
      </c>
      <c r="D2523" s="54">
        <v>0</v>
      </c>
      <c r="E2523" s="65">
        <v>0</v>
      </c>
    </row>
    <row r="2524" spans="1:5" ht="45" x14ac:dyDescent="0.25">
      <c r="A2524" s="5" t="s">
        <v>4931</v>
      </c>
      <c r="B2524" s="15" t="s">
        <v>4932</v>
      </c>
      <c r="C2524" s="20" t="s">
        <v>2117</v>
      </c>
      <c r="D2524" s="54">
        <v>0</v>
      </c>
      <c r="E2524" s="65">
        <v>0</v>
      </c>
    </row>
    <row r="2525" spans="1:5" ht="45" x14ac:dyDescent="0.25">
      <c r="A2525" s="5" t="s">
        <v>4933</v>
      </c>
      <c r="B2525" s="15" t="s">
        <v>4934</v>
      </c>
      <c r="C2525" s="20" t="s">
        <v>2117</v>
      </c>
      <c r="D2525" s="54">
        <v>0</v>
      </c>
      <c r="E2525" s="65">
        <v>0</v>
      </c>
    </row>
    <row r="2526" spans="1:5" ht="45" x14ac:dyDescent="0.25">
      <c r="A2526" s="5" t="s">
        <v>4935</v>
      </c>
      <c r="B2526" s="15" t="s">
        <v>4936</v>
      </c>
      <c r="C2526" s="20" t="s">
        <v>2117</v>
      </c>
      <c r="D2526" s="54">
        <v>0</v>
      </c>
      <c r="E2526" s="65">
        <v>0</v>
      </c>
    </row>
    <row r="2527" spans="1:5" ht="45" x14ac:dyDescent="0.25">
      <c r="A2527" s="5" t="s">
        <v>4937</v>
      </c>
      <c r="B2527" s="15" t="s">
        <v>4938</v>
      </c>
      <c r="C2527" s="20" t="s">
        <v>2117</v>
      </c>
      <c r="D2527" s="54">
        <v>0</v>
      </c>
      <c r="E2527" s="65">
        <v>0</v>
      </c>
    </row>
    <row r="2528" spans="1:5" ht="45" x14ac:dyDescent="0.25">
      <c r="A2528" s="5" t="s">
        <v>4939</v>
      </c>
      <c r="B2528" s="15" t="s">
        <v>4940</v>
      </c>
      <c r="C2528" s="20" t="s">
        <v>33</v>
      </c>
      <c r="D2528" s="51">
        <v>20.949493408203125</v>
      </c>
      <c r="E2528" s="62">
        <v>20.949493408203125</v>
      </c>
    </row>
    <row r="2529" spans="1:5" ht="45" x14ac:dyDescent="0.25">
      <c r="A2529" s="5" t="s">
        <v>4941</v>
      </c>
      <c r="B2529" s="15" t="s">
        <v>4942</v>
      </c>
      <c r="C2529" s="20" t="s">
        <v>3970</v>
      </c>
      <c r="D2529" s="52">
        <v>146600.21875</v>
      </c>
      <c r="E2529" s="63">
        <v>146600.53125</v>
      </c>
    </row>
    <row r="2530" spans="1:5" ht="75" x14ac:dyDescent="0.25">
      <c r="A2530" s="5" t="s">
        <v>4943</v>
      </c>
      <c r="B2530" s="15" t="s">
        <v>4944</v>
      </c>
      <c r="C2530" s="20" t="s">
        <v>38</v>
      </c>
      <c r="D2530" s="50">
        <v>1.0043119192123413</v>
      </c>
      <c r="E2530" s="61">
        <v>1.0043121576309204</v>
      </c>
    </row>
    <row r="2531" spans="1:5" ht="75" x14ac:dyDescent="0.25">
      <c r="A2531" s="5" t="s">
        <v>4945</v>
      </c>
      <c r="B2531" s="15" t="s">
        <v>4946</v>
      </c>
      <c r="C2531" s="20" t="s">
        <v>30</v>
      </c>
      <c r="D2531" s="56">
        <v>842.0728759765625</v>
      </c>
      <c r="E2531" s="67">
        <v>842.07281494140625</v>
      </c>
    </row>
    <row r="2532" spans="1:5" ht="75" x14ac:dyDescent="0.25">
      <c r="A2532" s="5" t="s">
        <v>4947</v>
      </c>
      <c r="B2532" s="15" t="s">
        <v>4948</v>
      </c>
      <c r="C2532" s="20" t="s">
        <v>212</v>
      </c>
      <c r="D2532" s="56">
        <v>840.29693603515625</v>
      </c>
      <c r="E2532" s="67">
        <v>840.29693603515625</v>
      </c>
    </row>
    <row r="2533" spans="1:5" ht="75" x14ac:dyDescent="0.25">
      <c r="A2533" s="5" t="s">
        <v>4949</v>
      </c>
      <c r="B2533" s="15" t="s">
        <v>4950</v>
      </c>
      <c r="C2533" s="20" t="s">
        <v>212</v>
      </c>
      <c r="D2533" s="50">
        <v>4.1167612075805664</v>
      </c>
      <c r="E2533" s="61">
        <v>4.1167612075805664</v>
      </c>
    </row>
    <row r="2534" spans="1:5" ht="75" x14ac:dyDescent="0.25">
      <c r="A2534" s="5" t="s">
        <v>4951</v>
      </c>
      <c r="B2534" s="15" t="s">
        <v>4952</v>
      </c>
      <c r="C2534" s="20" t="s">
        <v>500</v>
      </c>
      <c r="D2534" s="56">
        <v>907.98431396484375</v>
      </c>
      <c r="E2534" s="67">
        <v>907.984130859375</v>
      </c>
    </row>
    <row r="2535" spans="1:5" ht="75" x14ac:dyDescent="0.25">
      <c r="A2535" s="5" t="s">
        <v>4953</v>
      </c>
      <c r="B2535" s="15" t="s">
        <v>4954</v>
      </c>
      <c r="C2535" s="20" t="s">
        <v>33</v>
      </c>
      <c r="D2535" s="54">
        <v>0</v>
      </c>
      <c r="E2535" s="65">
        <v>0</v>
      </c>
    </row>
    <row r="2536" spans="1:5" ht="75" x14ac:dyDescent="0.25">
      <c r="A2536" s="5" t="s">
        <v>4955</v>
      </c>
      <c r="B2536" s="15" t="s">
        <v>4956</v>
      </c>
      <c r="C2536" s="20" t="s">
        <v>505</v>
      </c>
      <c r="D2536" s="50">
        <v>1.7906175851821899</v>
      </c>
      <c r="E2536" s="61">
        <v>1.7906174659729004</v>
      </c>
    </row>
    <row r="2537" spans="1:5" ht="75" x14ac:dyDescent="0.25">
      <c r="A2537" s="5" t="s">
        <v>4957</v>
      </c>
      <c r="B2537" s="15" t="s">
        <v>4958</v>
      </c>
      <c r="C2537" s="20" t="s">
        <v>500</v>
      </c>
      <c r="D2537" s="56">
        <v>960.1151123046875</v>
      </c>
      <c r="E2537" s="67">
        <v>960.11505126953125</v>
      </c>
    </row>
    <row r="2538" spans="1:5" ht="75" x14ac:dyDescent="0.25">
      <c r="A2538" s="5" t="s">
        <v>4959</v>
      </c>
      <c r="B2538" s="15" t="s">
        <v>4960</v>
      </c>
      <c r="C2538" s="20" t="s">
        <v>3932</v>
      </c>
      <c r="D2538" s="51">
        <v>29.043636322021484</v>
      </c>
      <c r="E2538" s="62">
        <v>29.043636322021484</v>
      </c>
    </row>
    <row r="2539" spans="1:5" ht="75" x14ac:dyDescent="0.25">
      <c r="A2539" s="5" t="s">
        <v>4961</v>
      </c>
      <c r="B2539" s="15" t="s">
        <v>4962</v>
      </c>
      <c r="C2539" s="20" t="s">
        <v>212</v>
      </c>
      <c r="D2539" s="56">
        <v>165.58914184570312</v>
      </c>
      <c r="E2539" s="67">
        <v>165.58914184570312</v>
      </c>
    </row>
    <row r="2540" spans="1:5" ht="75" x14ac:dyDescent="0.25">
      <c r="A2540" s="5" t="s">
        <v>4963</v>
      </c>
      <c r="B2540" s="15" t="s">
        <v>4964</v>
      </c>
      <c r="C2540" s="20" t="s">
        <v>127</v>
      </c>
      <c r="D2540" s="56">
        <v>742.02752685546875</v>
      </c>
      <c r="E2540" s="67">
        <v>742.02734375</v>
      </c>
    </row>
    <row r="2541" spans="1:5" ht="75" x14ac:dyDescent="0.25">
      <c r="A2541" s="5" t="s">
        <v>4965</v>
      </c>
      <c r="B2541" s="15" t="s">
        <v>4966</v>
      </c>
      <c r="C2541" s="20" t="s">
        <v>3939</v>
      </c>
      <c r="D2541" s="57">
        <v>0.31456509232521057</v>
      </c>
      <c r="E2541" s="68">
        <v>0.31456515192985535</v>
      </c>
    </row>
    <row r="2542" spans="1:5" ht="75" x14ac:dyDescent="0.25">
      <c r="A2542" s="5" t="s">
        <v>4967</v>
      </c>
      <c r="B2542" s="15" t="s">
        <v>4968</v>
      </c>
      <c r="C2542" s="20" t="s">
        <v>33</v>
      </c>
      <c r="D2542" s="51">
        <v>69.363334655761719</v>
      </c>
      <c r="E2542" s="62">
        <v>69.363334655761719</v>
      </c>
    </row>
    <row r="2543" spans="1:5" ht="75" x14ac:dyDescent="0.25">
      <c r="A2543" s="5" t="s">
        <v>4969</v>
      </c>
      <c r="B2543" s="15" t="s">
        <v>4970</v>
      </c>
      <c r="C2543" s="20" t="s">
        <v>33</v>
      </c>
      <c r="D2543" s="50">
        <v>3.7172515392303467</v>
      </c>
      <c r="E2543" s="61">
        <v>3.7172515392303467</v>
      </c>
    </row>
    <row r="2544" spans="1:5" ht="75" x14ac:dyDescent="0.25">
      <c r="A2544" s="5" t="s">
        <v>4971</v>
      </c>
      <c r="B2544" s="15" t="s">
        <v>4972</v>
      </c>
      <c r="C2544" s="20" t="s">
        <v>33</v>
      </c>
      <c r="D2544" s="51">
        <v>13.00465202331543</v>
      </c>
      <c r="E2544" s="62">
        <v>13.00465202331543</v>
      </c>
    </row>
    <row r="2545" spans="1:5" ht="75" x14ac:dyDescent="0.25">
      <c r="A2545" s="5" t="s">
        <v>4973</v>
      </c>
      <c r="B2545" s="15" t="s">
        <v>4974</v>
      </c>
      <c r="C2545" s="20" t="s">
        <v>33</v>
      </c>
      <c r="D2545" s="51">
        <v>13.061439514160156</v>
      </c>
      <c r="E2545" s="62">
        <v>13.061439514160156</v>
      </c>
    </row>
    <row r="2546" spans="1:5" ht="75" x14ac:dyDescent="0.25">
      <c r="A2546" s="5" t="s">
        <v>4975</v>
      </c>
      <c r="B2546" s="15" t="s">
        <v>4976</v>
      </c>
      <c r="C2546" s="20" t="s">
        <v>33</v>
      </c>
      <c r="D2546" s="54">
        <v>0</v>
      </c>
      <c r="E2546" s="65">
        <v>0</v>
      </c>
    </row>
    <row r="2547" spans="1:5" ht="75" x14ac:dyDescent="0.25">
      <c r="A2547" s="5" t="s">
        <v>4977</v>
      </c>
      <c r="B2547" s="15" t="s">
        <v>4978</v>
      </c>
      <c r="C2547" s="20" t="s">
        <v>33</v>
      </c>
      <c r="D2547" s="57">
        <v>0.83426439762115479</v>
      </c>
      <c r="E2547" s="68">
        <v>0.83426439762115479</v>
      </c>
    </row>
    <row r="2548" spans="1:5" ht="75" x14ac:dyDescent="0.25">
      <c r="A2548" s="5" t="s">
        <v>4979</v>
      </c>
      <c r="B2548" s="15" t="s">
        <v>4980</v>
      </c>
      <c r="C2548" s="20" t="s">
        <v>33</v>
      </c>
      <c r="D2548" s="57">
        <v>1.9061246886849403E-2</v>
      </c>
      <c r="E2548" s="68">
        <v>1.9061246886849403E-2</v>
      </c>
    </row>
    <row r="2549" spans="1:5" ht="75" x14ac:dyDescent="0.25">
      <c r="A2549" s="5" t="s">
        <v>4981</v>
      </c>
      <c r="B2549" s="15" t="s">
        <v>4982</v>
      </c>
      <c r="C2549" s="20" t="s">
        <v>2126</v>
      </c>
      <c r="D2549" s="57">
        <v>0.95306235551834106</v>
      </c>
      <c r="E2549" s="68">
        <v>0.95306235551834106</v>
      </c>
    </row>
    <row r="2550" spans="1:5" ht="75" x14ac:dyDescent="0.25">
      <c r="A2550" s="5" t="s">
        <v>4983</v>
      </c>
      <c r="B2550" s="15" t="s">
        <v>4984</v>
      </c>
      <c r="C2550" s="20" t="s">
        <v>2117</v>
      </c>
      <c r="D2550" s="54">
        <v>0</v>
      </c>
      <c r="E2550" s="65">
        <v>0</v>
      </c>
    </row>
    <row r="2551" spans="1:5" ht="75" x14ac:dyDescent="0.25">
      <c r="A2551" s="5" t="s">
        <v>4985</v>
      </c>
      <c r="B2551" s="15" t="s">
        <v>4986</v>
      </c>
      <c r="C2551" s="20" t="s">
        <v>2117</v>
      </c>
      <c r="D2551" s="54">
        <v>0</v>
      </c>
      <c r="E2551" s="65">
        <v>0</v>
      </c>
    </row>
    <row r="2552" spans="1:5" ht="75" x14ac:dyDescent="0.25">
      <c r="A2552" s="5" t="s">
        <v>4987</v>
      </c>
      <c r="B2552" s="15" t="s">
        <v>4988</v>
      </c>
      <c r="C2552" s="20" t="s">
        <v>2117</v>
      </c>
      <c r="D2552" s="54">
        <v>0</v>
      </c>
      <c r="E2552" s="65">
        <v>0</v>
      </c>
    </row>
    <row r="2553" spans="1:5" ht="75" x14ac:dyDescent="0.25">
      <c r="A2553" s="5" t="s">
        <v>4989</v>
      </c>
      <c r="B2553" s="15" t="s">
        <v>4990</v>
      </c>
      <c r="C2553" s="20" t="s">
        <v>2117</v>
      </c>
      <c r="D2553" s="54">
        <v>0</v>
      </c>
      <c r="E2553" s="65">
        <v>0</v>
      </c>
    </row>
    <row r="2554" spans="1:5" ht="75" x14ac:dyDescent="0.25">
      <c r="A2554" s="5" t="s">
        <v>4991</v>
      </c>
      <c r="B2554" s="15" t="s">
        <v>4992</v>
      </c>
      <c r="C2554" s="20" t="s">
        <v>2117</v>
      </c>
      <c r="D2554" s="54">
        <v>0</v>
      </c>
      <c r="E2554" s="65">
        <v>0</v>
      </c>
    </row>
    <row r="2555" spans="1:5" ht="75" x14ac:dyDescent="0.25">
      <c r="A2555" s="5" t="s">
        <v>4993</v>
      </c>
      <c r="B2555" s="15" t="s">
        <v>4994</v>
      </c>
      <c r="C2555" s="20" t="s">
        <v>33</v>
      </c>
      <c r="D2555" s="50">
        <v>4.2757225036621094</v>
      </c>
      <c r="E2555" s="61">
        <v>4.2757225036621094</v>
      </c>
    </row>
    <row r="2556" spans="1:5" ht="75" x14ac:dyDescent="0.25">
      <c r="A2556" s="5" t="s">
        <v>4995</v>
      </c>
      <c r="B2556" s="15" t="s">
        <v>4996</v>
      </c>
      <c r="C2556" s="20" t="s">
        <v>3970</v>
      </c>
      <c r="D2556" s="52">
        <v>648514</v>
      </c>
      <c r="E2556" s="63">
        <v>648514</v>
      </c>
    </row>
    <row r="2557" spans="1:5" ht="60" x14ac:dyDescent="0.25">
      <c r="A2557" s="5" t="s">
        <v>4997</v>
      </c>
      <c r="B2557" s="15" t="s">
        <v>4998</v>
      </c>
      <c r="C2557" s="20" t="s">
        <v>38</v>
      </c>
      <c r="D2557" s="50">
        <v>1.0018192529678345</v>
      </c>
      <c r="E2557" s="61">
        <v>1.0018194913864136</v>
      </c>
    </row>
    <row r="2558" spans="1:5" ht="60" x14ac:dyDescent="0.25">
      <c r="A2558" s="5" t="s">
        <v>4999</v>
      </c>
      <c r="B2558" s="15" t="s">
        <v>5000</v>
      </c>
      <c r="C2558" s="20" t="s">
        <v>30</v>
      </c>
      <c r="D2558" s="56">
        <v>820.0634765625</v>
      </c>
      <c r="E2558" s="67">
        <v>820.06329345703125</v>
      </c>
    </row>
    <row r="2559" spans="1:5" ht="60" x14ac:dyDescent="0.25">
      <c r="A2559" s="5" t="s">
        <v>5001</v>
      </c>
      <c r="B2559" s="15" t="s">
        <v>5002</v>
      </c>
      <c r="C2559" s="20" t="s">
        <v>212</v>
      </c>
      <c r="D2559" s="56">
        <v>840.29693603515625</v>
      </c>
      <c r="E2559" s="67">
        <v>840.29693603515625</v>
      </c>
    </row>
    <row r="2560" spans="1:5" ht="60" x14ac:dyDescent="0.25">
      <c r="A2560" s="5" t="s">
        <v>5003</v>
      </c>
      <c r="B2560" s="15" t="s">
        <v>5004</v>
      </c>
      <c r="C2560" s="20" t="s">
        <v>212</v>
      </c>
      <c r="D2560" s="50">
        <v>4.1167612075805664</v>
      </c>
      <c r="E2560" s="61">
        <v>4.1167612075805664</v>
      </c>
    </row>
    <row r="2561" spans="1:5" ht="75" x14ac:dyDescent="0.25">
      <c r="A2561" s="5" t="s">
        <v>5005</v>
      </c>
      <c r="B2561" s="15" t="s">
        <v>5006</v>
      </c>
      <c r="C2561" s="20" t="s">
        <v>500</v>
      </c>
      <c r="D2561" s="56">
        <v>880.89764404296875</v>
      </c>
      <c r="E2561" s="67">
        <v>880.89752197265625</v>
      </c>
    </row>
    <row r="2562" spans="1:5" ht="75" x14ac:dyDescent="0.25">
      <c r="A2562" s="5" t="s">
        <v>5007</v>
      </c>
      <c r="B2562" s="15" t="s">
        <v>5008</v>
      </c>
      <c r="C2562" s="20" t="s">
        <v>33</v>
      </c>
      <c r="D2562" s="54">
        <v>0</v>
      </c>
      <c r="E2562" s="65">
        <v>0</v>
      </c>
    </row>
    <row r="2563" spans="1:5" ht="60" x14ac:dyDescent="0.25">
      <c r="A2563" s="5" t="s">
        <v>5009</v>
      </c>
      <c r="B2563" s="15" t="s">
        <v>5010</v>
      </c>
      <c r="C2563" s="20" t="s">
        <v>505</v>
      </c>
      <c r="D2563" s="50">
        <v>1.765694260597229</v>
      </c>
      <c r="E2563" s="61">
        <v>1.7656941413879395</v>
      </c>
    </row>
    <row r="2564" spans="1:5" ht="60" x14ac:dyDescent="0.25">
      <c r="A2564" s="5" t="s">
        <v>5011</v>
      </c>
      <c r="B2564" s="15" t="s">
        <v>5012</v>
      </c>
      <c r="C2564" s="20" t="s">
        <v>500</v>
      </c>
      <c r="D2564" s="56">
        <v>931.80975341796875</v>
      </c>
      <c r="E2564" s="67">
        <v>931.80950927734375</v>
      </c>
    </row>
    <row r="2565" spans="1:5" ht="75" x14ac:dyDescent="0.25">
      <c r="A2565" s="5" t="s">
        <v>5013</v>
      </c>
      <c r="B2565" s="15" t="s">
        <v>5014</v>
      </c>
      <c r="C2565" s="20" t="s">
        <v>3932</v>
      </c>
      <c r="D2565" s="51">
        <v>29.043636322021484</v>
      </c>
      <c r="E2565" s="62">
        <v>29.043636322021484</v>
      </c>
    </row>
    <row r="2566" spans="1:5" ht="60" x14ac:dyDescent="0.25">
      <c r="A2566" s="5" t="s">
        <v>5015</v>
      </c>
      <c r="B2566" s="15" t="s">
        <v>5016</v>
      </c>
      <c r="C2566" s="20" t="s">
        <v>212</v>
      </c>
      <c r="D2566" s="56">
        <v>165.58914184570312</v>
      </c>
      <c r="E2566" s="67">
        <v>165.58914184570312</v>
      </c>
    </row>
    <row r="2567" spans="1:5" ht="60" x14ac:dyDescent="0.25">
      <c r="A2567" s="5" t="s">
        <v>5017</v>
      </c>
      <c r="B2567" s="15" t="s">
        <v>5018</v>
      </c>
      <c r="C2567" s="20" t="s">
        <v>127</v>
      </c>
      <c r="D2567" s="56">
        <v>729.193115234375</v>
      </c>
      <c r="E2567" s="67">
        <v>729.19287109375</v>
      </c>
    </row>
    <row r="2568" spans="1:5" ht="60" x14ac:dyDescent="0.25">
      <c r="A2568" s="5" t="s">
        <v>5019</v>
      </c>
      <c r="B2568" s="15" t="s">
        <v>5020</v>
      </c>
      <c r="C2568" s="20" t="s">
        <v>3939</v>
      </c>
      <c r="D2568" s="57">
        <v>0.32010170817375183</v>
      </c>
      <c r="E2568" s="68">
        <v>0.32010179758071899</v>
      </c>
    </row>
    <row r="2569" spans="1:5" ht="75" x14ac:dyDescent="0.25">
      <c r="A2569" s="5" t="s">
        <v>5021</v>
      </c>
      <c r="B2569" s="15" t="s">
        <v>5022</v>
      </c>
      <c r="C2569" s="20" t="s">
        <v>33</v>
      </c>
      <c r="D2569" s="51">
        <v>69.363334655761719</v>
      </c>
      <c r="E2569" s="62">
        <v>69.363334655761719</v>
      </c>
    </row>
    <row r="2570" spans="1:5" ht="75" x14ac:dyDescent="0.25">
      <c r="A2570" s="5" t="s">
        <v>5023</v>
      </c>
      <c r="B2570" s="15" t="s">
        <v>5024</v>
      </c>
      <c r="C2570" s="20" t="s">
        <v>33</v>
      </c>
      <c r="D2570" s="50">
        <v>3.7172515392303467</v>
      </c>
      <c r="E2570" s="61">
        <v>3.7172515392303467</v>
      </c>
    </row>
    <row r="2571" spans="1:5" ht="75" x14ac:dyDescent="0.25">
      <c r="A2571" s="5" t="s">
        <v>5025</v>
      </c>
      <c r="B2571" s="15" t="s">
        <v>5026</v>
      </c>
      <c r="C2571" s="20" t="s">
        <v>33</v>
      </c>
      <c r="D2571" s="51">
        <v>13.00465202331543</v>
      </c>
      <c r="E2571" s="62">
        <v>13.00465202331543</v>
      </c>
    </row>
    <row r="2572" spans="1:5" ht="75" x14ac:dyDescent="0.25">
      <c r="A2572" s="5" t="s">
        <v>5027</v>
      </c>
      <c r="B2572" s="15" t="s">
        <v>5028</v>
      </c>
      <c r="C2572" s="20" t="s">
        <v>33</v>
      </c>
      <c r="D2572" s="51">
        <v>13.061439514160156</v>
      </c>
      <c r="E2572" s="62">
        <v>13.061439514160156</v>
      </c>
    </row>
    <row r="2573" spans="1:5" ht="75" x14ac:dyDescent="0.25">
      <c r="A2573" s="5" t="s">
        <v>5029</v>
      </c>
      <c r="B2573" s="15" t="s">
        <v>5030</v>
      </c>
      <c r="C2573" s="20" t="s">
        <v>33</v>
      </c>
      <c r="D2573" s="54">
        <v>0</v>
      </c>
      <c r="E2573" s="65">
        <v>0</v>
      </c>
    </row>
    <row r="2574" spans="1:5" ht="75" x14ac:dyDescent="0.25">
      <c r="A2574" s="5" t="s">
        <v>5031</v>
      </c>
      <c r="B2574" s="15" t="s">
        <v>5032</v>
      </c>
      <c r="C2574" s="20" t="s">
        <v>33</v>
      </c>
      <c r="D2574" s="57">
        <v>0.83426439762115479</v>
      </c>
      <c r="E2574" s="68">
        <v>0.83426439762115479</v>
      </c>
    </row>
    <row r="2575" spans="1:5" ht="75" x14ac:dyDescent="0.25">
      <c r="A2575" s="5" t="s">
        <v>5033</v>
      </c>
      <c r="B2575" s="15" t="s">
        <v>5034</v>
      </c>
      <c r="C2575" s="20" t="s">
        <v>33</v>
      </c>
      <c r="D2575" s="57">
        <v>1.9061246886849403E-2</v>
      </c>
      <c r="E2575" s="68">
        <v>1.9061246886849403E-2</v>
      </c>
    </row>
    <row r="2576" spans="1:5" ht="75" x14ac:dyDescent="0.25">
      <c r="A2576" s="5" t="s">
        <v>5035</v>
      </c>
      <c r="B2576" s="15" t="s">
        <v>5036</v>
      </c>
      <c r="C2576" s="20" t="s">
        <v>2126</v>
      </c>
      <c r="D2576" s="57">
        <v>0.95306235551834106</v>
      </c>
      <c r="E2576" s="68">
        <v>0.95306235551834106</v>
      </c>
    </row>
    <row r="2577" spans="1:5" ht="60" x14ac:dyDescent="0.25">
      <c r="A2577" s="5" t="s">
        <v>5037</v>
      </c>
      <c r="B2577" s="15" t="s">
        <v>5038</v>
      </c>
      <c r="C2577" s="20" t="s">
        <v>2117</v>
      </c>
      <c r="D2577" s="54">
        <v>0</v>
      </c>
      <c r="E2577" s="65">
        <v>0</v>
      </c>
    </row>
    <row r="2578" spans="1:5" ht="75" x14ac:dyDescent="0.25">
      <c r="A2578" s="5" t="s">
        <v>5039</v>
      </c>
      <c r="B2578" s="15" t="s">
        <v>5040</v>
      </c>
      <c r="C2578" s="20" t="s">
        <v>2117</v>
      </c>
      <c r="D2578" s="54">
        <v>0</v>
      </c>
      <c r="E2578" s="65">
        <v>0</v>
      </c>
    </row>
    <row r="2579" spans="1:5" ht="60" x14ac:dyDescent="0.25">
      <c r="A2579" s="5" t="s">
        <v>5041</v>
      </c>
      <c r="B2579" s="15" t="s">
        <v>5042</v>
      </c>
      <c r="C2579" s="20" t="s">
        <v>2117</v>
      </c>
      <c r="D2579" s="54">
        <v>0</v>
      </c>
      <c r="E2579" s="65">
        <v>0</v>
      </c>
    </row>
    <row r="2580" spans="1:5" ht="75" x14ac:dyDescent="0.25">
      <c r="A2580" s="5" t="s">
        <v>5043</v>
      </c>
      <c r="B2580" s="15" t="s">
        <v>5044</v>
      </c>
      <c r="C2580" s="20" t="s">
        <v>2117</v>
      </c>
      <c r="D2580" s="54">
        <v>0</v>
      </c>
      <c r="E2580" s="65">
        <v>0</v>
      </c>
    </row>
    <row r="2581" spans="1:5" ht="60" x14ac:dyDescent="0.25">
      <c r="A2581" s="5" t="s">
        <v>5045</v>
      </c>
      <c r="B2581" s="15" t="s">
        <v>5046</v>
      </c>
      <c r="C2581" s="20" t="s">
        <v>2117</v>
      </c>
      <c r="D2581" s="54">
        <v>0</v>
      </c>
      <c r="E2581" s="65">
        <v>0</v>
      </c>
    </row>
    <row r="2582" spans="1:5" ht="60" x14ac:dyDescent="0.25">
      <c r="A2582" s="5" t="s">
        <v>5047</v>
      </c>
      <c r="B2582" s="15" t="s">
        <v>5048</v>
      </c>
      <c r="C2582" s="20" t="s">
        <v>33</v>
      </c>
      <c r="D2582" s="50">
        <v>4.2757225036621094</v>
      </c>
      <c r="E2582" s="61">
        <v>4.2757225036621094</v>
      </c>
    </row>
    <row r="2583" spans="1:5" ht="75" x14ac:dyDescent="0.25">
      <c r="A2583" s="5" t="s">
        <v>5049</v>
      </c>
      <c r="B2583" s="15" t="s">
        <v>5050</v>
      </c>
      <c r="C2583" s="20" t="s">
        <v>3970</v>
      </c>
      <c r="D2583" s="52">
        <v>648514</v>
      </c>
      <c r="E2583" s="63">
        <v>648514</v>
      </c>
    </row>
    <row r="2584" spans="1:5" ht="75" x14ac:dyDescent="0.25">
      <c r="A2584" s="5" t="s">
        <v>5051</v>
      </c>
      <c r="B2584" s="15" t="s">
        <v>5052</v>
      </c>
      <c r="C2584" s="20" t="s">
        <v>38</v>
      </c>
      <c r="D2584" s="50">
        <v>1.0068045854568481</v>
      </c>
      <c r="E2584" s="61">
        <v>1.0068048238754272</v>
      </c>
    </row>
    <row r="2585" spans="1:5" ht="75" x14ac:dyDescent="0.25">
      <c r="A2585" s="5" t="s">
        <v>5053</v>
      </c>
      <c r="B2585" s="15" t="s">
        <v>5054</v>
      </c>
      <c r="C2585" s="20" t="s">
        <v>30</v>
      </c>
      <c r="D2585" s="53">
        <v>1030.85791015625</v>
      </c>
      <c r="E2585" s="64">
        <v>1030.85791015625</v>
      </c>
    </row>
    <row r="2586" spans="1:5" ht="75" x14ac:dyDescent="0.25">
      <c r="A2586" s="5" t="s">
        <v>5055</v>
      </c>
      <c r="B2586" s="15" t="s">
        <v>5056</v>
      </c>
      <c r="C2586" s="20" t="s">
        <v>212</v>
      </c>
      <c r="D2586" s="56">
        <v>840.29693603515625</v>
      </c>
      <c r="E2586" s="67">
        <v>840.29693603515625</v>
      </c>
    </row>
    <row r="2587" spans="1:5" ht="75" x14ac:dyDescent="0.25">
      <c r="A2587" s="5" t="s">
        <v>5057</v>
      </c>
      <c r="B2587" s="15" t="s">
        <v>5058</v>
      </c>
      <c r="C2587" s="20" t="s">
        <v>212</v>
      </c>
      <c r="D2587" s="50">
        <v>4.1167612075805664</v>
      </c>
      <c r="E2587" s="61">
        <v>4.1167612075805664</v>
      </c>
    </row>
    <row r="2588" spans="1:5" ht="75" x14ac:dyDescent="0.25">
      <c r="A2588" s="5" t="s">
        <v>5059</v>
      </c>
      <c r="B2588" s="15" t="s">
        <v>5060</v>
      </c>
      <c r="C2588" s="20" t="s">
        <v>500</v>
      </c>
      <c r="D2588" s="53">
        <v>1130.8602294921875</v>
      </c>
      <c r="E2588" s="64">
        <v>1130.8602294921875</v>
      </c>
    </row>
    <row r="2589" spans="1:5" ht="75" x14ac:dyDescent="0.25">
      <c r="A2589" s="5" t="s">
        <v>5061</v>
      </c>
      <c r="B2589" s="15" t="s">
        <v>5062</v>
      </c>
      <c r="C2589" s="20" t="s">
        <v>33</v>
      </c>
      <c r="D2589" s="54">
        <v>0</v>
      </c>
      <c r="E2589" s="65">
        <v>0</v>
      </c>
    </row>
    <row r="2590" spans="1:5" ht="75" x14ac:dyDescent="0.25">
      <c r="A2590" s="5" t="s">
        <v>5063</v>
      </c>
      <c r="B2590" s="15" t="s">
        <v>5064</v>
      </c>
      <c r="C2590" s="20" t="s">
        <v>505</v>
      </c>
      <c r="D2590" s="50">
        <v>1.9943802356719971</v>
      </c>
      <c r="E2590" s="61">
        <v>1.9943801164627075</v>
      </c>
    </row>
    <row r="2591" spans="1:5" ht="75" x14ac:dyDescent="0.25">
      <c r="A2591" s="5" t="s">
        <v>5065</v>
      </c>
      <c r="B2591" s="15" t="s">
        <v>5066</v>
      </c>
      <c r="C2591" s="20" t="s">
        <v>500</v>
      </c>
      <c r="D2591" s="53">
        <v>1207.03662109375</v>
      </c>
      <c r="E2591" s="64">
        <v>1207.03662109375</v>
      </c>
    </row>
    <row r="2592" spans="1:5" ht="75" x14ac:dyDescent="0.25">
      <c r="A2592" s="5" t="s">
        <v>5067</v>
      </c>
      <c r="B2592" s="15" t="s">
        <v>5068</v>
      </c>
      <c r="C2592" s="20" t="s">
        <v>3932</v>
      </c>
      <c r="D2592" s="51">
        <v>29.043636322021484</v>
      </c>
      <c r="E2592" s="62">
        <v>29.043636322021484</v>
      </c>
    </row>
    <row r="2593" spans="1:5" ht="75" x14ac:dyDescent="0.25">
      <c r="A2593" s="5" t="s">
        <v>5069</v>
      </c>
      <c r="B2593" s="15" t="s">
        <v>5070</v>
      </c>
      <c r="C2593" s="20" t="s">
        <v>212</v>
      </c>
      <c r="D2593" s="56">
        <v>165.58914184570312</v>
      </c>
      <c r="E2593" s="67">
        <v>165.58914184570312</v>
      </c>
    </row>
    <row r="2594" spans="1:5" ht="75" x14ac:dyDescent="0.25">
      <c r="A2594" s="5" t="s">
        <v>5071</v>
      </c>
      <c r="B2594" s="15" t="s">
        <v>5072</v>
      </c>
      <c r="C2594" s="20" t="s">
        <v>127</v>
      </c>
      <c r="D2594" s="56">
        <v>865.48992919921875</v>
      </c>
      <c r="E2594" s="67">
        <v>865.48974609375</v>
      </c>
    </row>
    <row r="2595" spans="1:5" ht="75" x14ac:dyDescent="0.25">
      <c r="A2595" s="5" t="s">
        <v>5073</v>
      </c>
      <c r="B2595" s="15" t="s">
        <v>5074</v>
      </c>
      <c r="C2595" s="20" t="s">
        <v>3939</v>
      </c>
      <c r="D2595" s="57">
        <v>0.26969230175018311</v>
      </c>
      <c r="E2595" s="68">
        <v>0.26969236135482788</v>
      </c>
    </row>
    <row r="2596" spans="1:5" ht="75" x14ac:dyDescent="0.25">
      <c r="A2596" s="5" t="s">
        <v>5075</v>
      </c>
      <c r="B2596" s="15" t="s">
        <v>5076</v>
      </c>
      <c r="C2596" s="20" t="s">
        <v>33</v>
      </c>
      <c r="D2596" s="51">
        <v>69.363334655761719</v>
      </c>
      <c r="E2596" s="62">
        <v>69.363334655761719</v>
      </c>
    </row>
    <row r="2597" spans="1:5" ht="75" x14ac:dyDescent="0.25">
      <c r="A2597" s="5" t="s">
        <v>5077</v>
      </c>
      <c r="B2597" s="15" t="s">
        <v>5078</v>
      </c>
      <c r="C2597" s="20" t="s">
        <v>33</v>
      </c>
      <c r="D2597" s="50">
        <v>3.7172515392303467</v>
      </c>
      <c r="E2597" s="61">
        <v>3.7172515392303467</v>
      </c>
    </row>
    <row r="2598" spans="1:5" ht="75" x14ac:dyDescent="0.25">
      <c r="A2598" s="5" t="s">
        <v>5079</v>
      </c>
      <c r="B2598" s="15" t="s">
        <v>5080</v>
      </c>
      <c r="C2598" s="20" t="s">
        <v>33</v>
      </c>
      <c r="D2598" s="51">
        <v>13.00465202331543</v>
      </c>
      <c r="E2598" s="62">
        <v>13.00465202331543</v>
      </c>
    </row>
    <row r="2599" spans="1:5" ht="75" x14ac:dyDescent="0.25">
      <c r="A2599" s="5" t="s">
        <v>5081</v>
      </c>
      <c r="B2599" s="15" t="s">
        <v>5082</v>
      </c>
      <c r="C2599" s="20" t="s">
        <v>33</v>
      </c>
      <c r="D2599" s="51">
        <v>13.061439514160156</v>
      </c>
      <c r="E2599" s="62">
        <v>13.061439514160156</v>
      </c>
    </row>
    <row r="2600" spans="1:5" ht="75" x14ac:dyDescent="0.25">
      <c r="A2600" s="5" t="s">
        <v>5083</v>
      </c>
      <c r="B2600" s="15" t="s">
        <v>5084</v>
      </c>
      <c r="C2600" s="20" t="s">
        <v>33</v>
      </c>
      <c r="D2600" s="54">
        <v>0</v>
      </c>
      <c r="E2600" s="65">
        <v>0</v>
      </c>
    </row>
    <row r="2601" spans="1:5" ht="75" x14ac:dyDescent="0.25">
      <c r="A2601" s="5" t="s">
        <v>5085</v>
      </c>
      <c r="B2601" s="15" t="s">
        <v>5086</v>
      </c>
      <c r="C2601" s="20" t="s">
        <v>33</v>
      </c>
      <c r="D2601" s="57">
        <v>0.83426439762115479</v>
      </c>
      <c r="E2601" s="68">
        <v>0.83426439762115479</v>
      </c>
    </row>
    <row r="2602" spans="1:5" ht="75" x14ac:dyDescent="0.25">
      <c r="A2602" s="5" t="s">
        <v>5087</v>
      </c>
      <c r="B2602" s="15" t="s">
        <v>5088</v>
      </c>
      <c r="C2602" s="20" t="s">
        <v>33</v>
      </c>
      <c r="D2602" s="57">
        <v>1.9061246886849403E-2</v>
      </c>
      <c r="E2602" s="68">
        <v>1.9061246886849403E-2</v>
      </c>
    </row>
    <row r="2603" spans="1:5" ht="75" x14ac:dyDescent="0.25">
      <c r="A2603" s="5" t="s">
        <v>5089</v>
      </c>
      <c r="B2603" s="15" t="s">
        <v>5090</v>
      </c>
      <c r="C2603" s="20" t="s">
        <v>2126</v>
      </c>
      <c r="D2603" s="57">
        <v>0.95306235551834106</v>
      </c>
      <c r="E2603" s="68">
        <v>0.95306235551834106</v>
      </c>
    </row>
    <row r="2604" spans="1:5" ht="75" x14ac:dyDescent="0.25">
      <c r="A2604" s="5" t="s">
        <v>5091</v>
      </c>
      <c r="B2604" s="15" t="s">
        <v>5092</v>
      </c>
      <c r="C2604" s="20" t="s">
        <v>2117</v>
      </c>
      <c r="D2604" s="54">
        <v>0</v>
      </c>
      <c r="E2604" s="65">
        <v>0</v>
      </c>
    </row>
    <row r="2605" spans="1:5" ht="75" x14ac:dyDescent="0.25">
      <c r="A2605" s="5" t="s">
        <v>5093</v>
      </c>
      <c r="B2605" s="15" t="s">
        <v>5094</v>
      </c>
      <c r="C2605" s="20" t="s">
        <v>2117</v>
      </c>
      <c r="D2605" s="54">
        <v>0</v>
      </c>
      <c r="E2605" s="65">
        <v>0</v>
      </c>
    </row>
    <row r="2606" spans="1:5" ht="75" x14ac:dyDescent="0.25">
      <c r="A2606" s="5" t="s">
        <v>5095</v>
      </c>
      <c r="B2606" s="15" t="s">
        <v>5096</v>
      </c>
      <c r="C2606" s="20" t="s">
        <v>2117</v>
      </c>
      <c r="D2606" s="54">
        <v>0</v>
      </c>
      <c r="E2606" s="65">
        <v>0</v>
      </c>
    </row>
    <row r="2607" spans="1:5" ht="75" x14ac:dyDescent="0.25">
      <c r="A2607" s="5" t="s">
        <v>5097</v>
      </c>
      <c r="B2607" s="15" t="s">
        <v>5098</v>
      </c>
      <c r="C2607" s="20" t="s">
        <v>2117</v>
      </c>
      <c r="D2607" s="54">
        <v>0</v>
      </c>
      <c r="E2607" s="65">
        <v>0</v>
      </c>
    </row>
    <row r="2608" spans="1:5" ht="75" x14ac:dyDescent="0.25">
      <c r="A2608" s="5" t="s">
        <v>5099</v>
      </c>
      <c r="B2608" s="15" t="s">
        <v>5100</v>
      </c>
      <c r="C2608" s="20" t="s">
        <v>2117</v>
      </c>
      <c r="D2608" s="54">
        <v>0</v>
      </c>
      <c r="E2608" s="65">
        <v>0</v>
      </c>
    </row>
    <row r="2609" spans="1:5" ht="75" x14ac:dyDescent="0.25">
      <c r="A2609" s="5" t="s">
        <v>5101</v>
      </c>
      <c r="B2609" s="15" t="s">
        <v>5102</v>
      </c>
      <c r="C2609" s="20" t="s">
        <v>33</v>
      </c>
      <c r="D2609" s="50">
        <v>4.2757225036621094</v>
      </c>
      <c r="E2609" s="61">
        <v>4.2757225036621094</v>
      </c>
    </row>
    <row r="2610" spans="1:5" ht="75" x14ac:dyDescent="0.25">
      <c r="A2610" s="5" t="s">
        <v>5103</v>
      </c>
      <c r="B2610" s="15" t="s">
        <v>5104</v>
      </c>
      <c r="C2610" s="20" t="s">
        <v>3970</v>
      </c>
      <c r="D2610" s="52">
        <v>648514</v>
      </c>
      <c r="E2610" s="63">
        <v>648514</v>
      </c>
    </row>
    <row r="2611" spans="1:5" ht="45" x14ac:dyDescent="0.25">
      <c r="A2611" s="5" t="s">
        <v>5105</v>
      </c>
      <c r="B2611" s="15" t="s">
        <v>5106</v>
      </c>
      <c r="C2611" s="20" t="s">
        <v>38</v>
      </c>
      <c r="D2611" s="57">
        <v>0.11999999731779099</v>
      </c>
      <c r="E2611" s="68">
        <v>0.11999999731779099</v>
      </c>
    </row>
    <row r="2612" spans="1:5" ht="45" x14ac:dyDescent="0.25">
      <c r="A2612" s="5" t="s">
        <v>5107</v>
      </c>
      <c r="B2612" s="15" t="s">
        <v>5108</v>
      </c>
      <c r="C2612" s="20" t="s">
        <v>30</v>
      </c>
      <c r="D2612" s="56">
        <v>285.2042236328125</v>
      </c>
      <c r="E2612" s="67">
        <v>285.2042236328125</v>
      </c>
    </row>
    <row r="2613" spans="1:5" ht="45" x14ac:dyDescent="0.25">
      <c r="A2613" s="5" t="s">
        <v>5109</v>
      </c>
      <c r="B2613" s="15" t="s">
        <v>5110</v>
      </c>
      <c r="C2613" s="20" t="s">
        <v>212</v>
      </c>
      <c r="D2613" s="57">
        <v>0.26435855031013489</v>
      </c>
      <c r="E2613" s="68">
        <v>0.26435855031013489</v>
      </c>
    </row>
    <row r="2614" spans="1:5" ht="45" x14ac:dyDescent="0.25">
      <c r="A2614" s="5" t="s">
        <v>5111</v>
      </c>
      <c r="B2614" s="15" t="s">
        <v>5112</v>
      </c>
      <c r="C2614" s="20" t="s">
        <v>505</v>
      </c>
      <c r="D2614" s="50">
        <v>9.1462316513061523</v>
      </c>
      <c r="E2614" s="61">
        <v>9.1462316513061523</v>
      </c>
    </row>
    <row r="2615" spans="1:5" ht="45" x14ac:dyDescent="0.25">
      <c r="A2615" s="5" t="s">
        <v>5113</v>
      </c>
      <c r="B2615" s="15" t="s">
        <v>5114</v>
      </c>
      <c r="C2615" s="20" t="s">
        <v>500</v>
      </c>
      <c r="D2615" s="52">
        <v>3047.14990234375</v>
      </c>
      <c r="E2615" s="63">
        <v>3047.14990234375</v>
      </c>
    </row>
    <row r="2616" spans="1:5" ht="45" x14ac:dyDescent="0.25">
      <c r="A2616" s="5" t="s">
        <v>5115</v>
      </c>
      <c r="B2616" s="15" t="s">
        <v>5116</v>
      </c>
      <c r="C2616" s="20" t="s">
        <v>500</v>
      </c>
      <c r="D2616" s="56">
        <v>499.6612548828125</v>
      </c>
      <c r="E2616" s="67">
        <v>499.6612548828125</v>
      </c>
    </row>
    <row r="2617" spans="1:5" ht="45" x14ac:dyDescent="0.25">
      <c r="A2617" s="5" t="s">
        <v>5117</v>
      </c>
      <c r="B2617" s="15" t="s">
        <v>5118</v>
      </c>
      <c r="C2617" s="20"/>
      <c r="D2617" s="50">
        <v>1.1916881799697876</v>
      </c>
      <c r="E2617" s="61">
        <v>1.1916881799697876</v>
      </c>
    </row>
    <row r="2618" spans="1:5" ht="45" x14ac:dyDescent="0.25">
      <c r="A2618" s="5" t="s">
        <v>5119</v>
      </c>
      <c r="B2618" s="15" t="s">
        <v>5120</v>
      </c>
      <c r="C2618" s="20" t="s">
        <v>3939</v>
      </c>
      <c r="D2618" s="57">
        <v>4.6583279967308044E-2</v>
      </c>
      <c r="E2618" s="68">
        <v>4.6583279967308044E-2</v>
      </c>
    </row>
    <row r="2619" spans="1:5" ht="45" x14ac:dyDescent="0.25">
      <c r="A2619" s="5" t="s">
        <v>5121</v>
      </c>
      <c r="B2619" s="15" t="s">
        <v>5122</v>
      </c>
      <c r="C2619" s="20" t="s">
        <v>505</v>
      </c>
      <c r="D2619" s="50">
        <v>1.9897562265396118</v>
      </c>
      <c r="E2619" s="61">
        <v>1.9897562265396118</v>
      </c>
    </row>
    <row r="2620" spans="1:5" ht="45" x14ac:dyDescent="0.25">
      <c r="A2620" s="5" t="s">
        <v>5123</v>
      </c>
      <c r="B2620" s="15" t="s">
        <v>5124</v>
      </c>
      <c r="C2620" s="20" t="s">
        <v>5125</v>
      </c>
      <c r="D2620" s="57">
        <v>4.1875395923852921E-2</v>
      </c>
      <c r="E2620" s="68">
        <v>4.1875395923852921E-2</v>
      </c>
    </row>
    <row r="2621" spans="1:5" ht="45" x14ac:dyDescent="0.25">
      <c r="A2621" s="5" t="s">
        <v>5126</v>
      </c>
      <c r="B2621" s="15" t="s">
        <v>5127</v>
      </c>
      <c r="C2621" s="20" t="s">
        <v>5128</v>
      </c>
      <c r="D2621" s="58">
        <v>1.9693949070642702E-5</v>
      </c>
      <c r="E2621" s="69">
        <v>1.9693949070642702E-5</v>
      </c>
    </row>
    <row r="2622" spans="1:5" ht="30" x14ac:dyDescent="0.25">
      <c r="A2622" s="5" t="s">
        <v>5129</v>
      </c>
      <c r="B2622" s="15" t="s">
        <v>5130</v>
      </c>
      <c r="C2622" s="20" t="s">
        <v>38</v>
      </c>
      <c r="D2622" s="57">
        <v>8.2500003278255463E-2</v>
      </c>
      <c r="E2622" s="68">
        <v>8.2500003278255463E-2</v>
      </c>
    </row>
    <row r="2623" spans="1:5" ht="30" x14ac:dyDescent="0.25">
      <c r="A2623" s="5" t="s">
        <v>5131</v>
      </c>
      <c r="B2623" s="15" t="s">
        <v>5132</v>
      </c>
      <c r="C2623" s="20" t="s">
        <v>30</v>
      </c>
      <c r="D2623" s="56">
        <v>285.15472412109375</v>
      </c>
      <c r="E2623" s="67">
        <v>285.15472412109375</v>
      </c>
    </row>
    <row r="2624" spans="1:5" ht="30" x14ac:dyDescent="0.25">
      <c r="A2624" s="5" t="s">
        <v>5133</v>
      </c>
      <c r="B2624" s="15" t="s">
        <v>5134</v>
      </c>
      <c r="C2624" s="20" t="s">
        <v>212</v>
      </c>
      <c r="D2624" s="57">
        <v>0.46378695964813232</v>
      </c>
      <c r="E2624" s="68">
        <v>0.46378695964813232</v>
      </c>
    </row>
    <row r="2625" spans="1:5" ht="30" x14ac:dyDescent="0.25">
      <c r="A2625" s="5" t="s">
        <v>5135</v>
      </c>
      <c r="B2625" s="15" t="s">
        <v>5136</v>
      </c>
      <c r="C2625" s="20" t="s">
        <v>505</v>
      </c>
      <c r="D2625" s="50">
        <v>9.3191165924072266</v>
      </c>
      <c r="E2625" s="61">
        <v>9.3191165924072266</v>
      </c>
    </row>
    <row r="2626" spans="1:5" ht="30" x14ac:dyDescent="0.25">
      <c r="A2626" s="5" t="s">
        <v>5137</v>
      </c>
      <c r="B2626" s="15" t="s">
        <v>5138</v>
      </c>
      <c r="C2626" s="20" t="s">
        <v>500</v>
      </c>
      <c r="D2626" s="52">
        <v>3047.14990234375</v>
      </c>
      <c r="E2626" s="63">
        <v>3047.14990234375</v>
      </c>
    </row>
    <row r="2627" spans="1:5" ht="30" x14ac:dyDescent="0.25">
      <c r="A2627" s="5" t="s">
        <v>5139</v>
      </c>
      <c r="B2627" s="15" t="s">
        <v>5140</v>
      </c>
      <c r="C2627" s="20" t="s">
        <v>500</v>
      </c>
      <c r="D2627" s="56">
        <v>499.6612548828125</v>
      </c>
      <c r="E2627" s="67">
        <v>499.6612548828125</v>
      </c>
    </row>
    <row r="2628" spans="1:5" ht="30" x14ac:dyDescent="0.25">
      <c r="A2628" s="5" t="s">
        <v>5141</v>
      </c>
      <c r="B2628" s="15" t="s">
        <v>5142</v>
      </c>
      <c r="C2628" s="20"/>
      <c r="D2628" s="50">
        <v>1.1956981420516968</v>
      </c>
      <c r="E2628" s="61">
        <v>1.1956981420516968</v>
      </c>
    </row>
    <row r="2629" spans="1:5" ht="30" x14ac:dyDescent="0.25">
      <c r="A2629" s="5" t="s">
        <v>5143</v>
      </c>
      <c r="B2629" s="15" t="s">
        <v>5144</v>
      </c>
      <c r="C2629" s="20" t="s">
        <v>3939</v>
      </c>
      <c r="D2629" s="57">
        <v>3.2025661319494247E-2</v>
      </c>
      <c r="E2629" s="68">
        <v>3.2025661319494247E-2</v>
      </c>
    </row>
    <row r="2630" spans="1:5" ht="30" x14ac:dyDescent="0.25">
      <c r="A2630" s="5" t="s">
        <v>5145</v>
      </c>
      <c r="B2630" s="15" t="s">
        <v>5146</v>
      </c>
      <c r="C2630" s="20" t="s">
        <v>505</v>
      </c>
      <c r="D2630" s="50">
        <v>1.989160418510437</v>
      </c>
      <c r="E2630" s="61">
        <v>1.989160418510437</v>
      </c>
    </row>
    <row r="2631" spans="1:5" ht="30" x14ac:dyDescent="0.25">
      <c r="A2631" s="5" t="s">
        <v>5147</v>
      </c>
      <c r="B2631" s="15" t="s">
        <v>5148</v>
      </c>
      <c r="C2631" s="20" t="s">
        <v>5125</v>
      </c>
      <c r="D2631" s="57">
        <v>4.1866719722747803E-2</v>
      </c>
      <c r="E2631" s="68">
        <v>4.1866719722747803E-2</v>
      </c>
    </row>
    <row r="2632" spans="1:5" ht="30" x14ac:dyDescent="0.25">
      <c r="A2632" s="5" t="s">
        <v>5149</v>
      </c>
      <c r="B2632" s="15" t="s">
        <v>5150</v>
      </c>
      <c r="C2632" s="20" t="s">
        <v>5128</v>
      </c>
      <c r="D2632" s="58">
        <v>1.9692355635925196E-5</v>
      </c>
      <c r="E2632" s="69">
        <v>1.9692355635925196E-5</v>
      </c>
    </row>
    <row r="2633" spans="1:5" ht="45" x14ac:dyDescent="0.25">
      <c r="A2633" s="5" t="s">
        <v>5151</v>
      </c>
      <c r="B2633" s="15" t="s">
        <v>5152</v>
      </c>
      <c r="C2633" s="20" t="s">
        <v>38</v>
      </c>
      <c r="D2633" s="56">
        <v>109.08440399169922</v>
      </c>
      <c r="E2633" s="67">
        <v>109.08440399169922</v>
      </c>
    </row>
    <row r="2634" spans="1:5" ht="60" x14ac:dyDescent="0.25">
      <c r="A2634" s="5" t="s">
        <v>5153</v>
      </c>
      <c r="B2634" s="15" t="s">
        <v>5154</v>
      </c>
      <c r="C2634" s="20" t="s">
        <v>30</v>
      </c>
      <c r="D2634" s="56">
        <v>207.99363708496094</v>
      </c>
      <c r="E2634" s="67">
        <v>207.99363708496094</v>
      </c>
    </row>
    <row r="2635" spans="1:5" ht="45" x14ac:dyDescent="0.25">
      <c r="A2635" s="5" t="s">
        <v>5155</v>
      </c>
      <c r="B2635" s="15" t="s">
        <v>5156</v>
      </c>
      <c r="C2635" s="20" t="s">
        <v>212</v>
      </c>
      <c r="D2635" s="56">
        <v>526.3125</v>
      </c>
      <c r="E2635" s="67">
        <v>526.3125</v>
      </c>
    </row>
    <row r="2636" spans="1:5" ht="45" x14ac:dyDescent="0.25">
      <c r="A2636" s="5" t="s">
        <v>5157</v>
      </c>
      <c r="B2636" s="15" t="s">
        <v>5158</v>
      </c>
      <c r="C2636" s="20" t="s">
        <v>505</v>
      </c>
      <c r="D2636" s="50">
        <v>2.3910517692565918</v>
      </c>
      <c r="E2636" s="61">
        <v>2.3910517692565918</v>
      </c>
    </row>
    <row r="2637" spans="1:5" ht="45" x14ac:dyDescent="0.25">
      <c r="A2637" s="5" t="s">
        <v>5159</v>
      </c>
      <c r="B2637" s="15" t="s">
        <v>5160</v>
      </c>
      <c r="C2637" s="20" t="s">
        <v>500</v>
      </c>
      <c r="D2637" s="56">
        <v>891.9473876953125</v>
      </c>
      <c r="E2637" s="67">
        <v>891.9473876953125</v>
      </c>
    </row>
    <row r="2638" spans="1:5" ht="45" x14ac:dyDescent="0.25">
      <c r="A2638" s="5" t="s">
        <v>5161</v>
      </c>
      <c r="B2638" s="15" t="s">
        <v>5162</v>
      </c>
      <c r="C2638" s="20" t="s">
        <v>500</v>
      </c>
      <c r="D2638" s="53">
        <v>-1655.5411376953125</v>
      </c>
      <c r="E2638" s="64">
        <v>-1655.5411376953125</v>
      </c>
    </row>
    <row r="2639" spans="1:5" ht="60" x14ac:dyDescent="0.25">
      <c r="A2639" s="5" t="s">
        <v>5163</v>
      </c>
      <c r="B2639" s="15" t="s">
        <v>5164</v>
      </c>
      <c r="C2639" s="20"/>
      <c r="D2639" s="57">
        <v>-0.43947610259056091</v>
      </c>
      <c r="E2639" s="68">
        <v>-0.43947610259056091</v>
      </c>
    </row>
    <row r="2640" spans="1:5" ht="45" x14ac:dyDescent="0.25">
      <c r="A2640" s="5" t="s">
        <v>5165</v>
      </c>
      <c r="B2640" s="15" t="s">
        <v>5166</v>
      </c>
      <c r="C2640" s="20" t="s">
        <v>3939</v>
      </c>
      <c r="D2640" s="56">
        <v>862.318359375</v>
      </c>
      <c r="E2640" s="67">
        <v>862.318359375</v>
      </c>
    </row>
    <row r="2641" spans="1:5" ht="60" x14ac:dyDescent="0.25">
      <c r="A2641" s="5" t="s">
        <v>5167</v>
      </c>
      <c r="B2641" s="15" t="s">
        <v>5168</v>
      </c>
      <c r="C2641" s="20" t="s">
        <v>505</v>
      </c>
      <c r="D2641" s="50">
        <v>4.4833221435546875</v>
      </c>
      <c r="E2641" s="61">
        <v>4.4833221435546875</v>
      </c>
    </row>
    <row r="2642" spans="1:5" ht="60" x14ac:dyDescent="0.25">
      <c r="A2642" s="5" t="s">
        <v>5169</v>
      </c>
      <c r="B2642" s="15" t="s">
        <v>5170</v>
      </c>
      <c r="C2642" s="20" t="s">
        <v>5125</v>
      </c>
      <c r="D2642" s="57">
        <v>0.66654199361801147</v>
      </c>
      <c r="E2642" s="68">
        <v>0.66654199361801147</v>
      </c>
    </row>
    <row r="2643" spans="1:5" ht="60" x14ac:dyDescent="0.25">
      <c r="A2643" s="5" t="s">
        <v>5171</v>
      </c>
      <c r="B2643" s="15" t="s">
        <v>5172</v>
      </c>
      <c r="C2643" s="20" t="s">
        <v>5128</v>
      </c>
      <c r="D2643" s="60">
        <v>1.305044861510396E-4</v>
      </c>
      <c r="E2643" s="71">
        <v>1.305044861510396E-4</v>
      </c>
    </row>
    <row r="2644" spans="1:5" ht="45" x14ac:dyDescent="0.25">
      <c r="A2644" s="5" t="s">
        <v>5173</v>
      </c>
      <c r="B2644" s="15" t="s">
        <v>5174</v>
      </c>
      <c r="C2644" s="20" t="s">
        <v>38</v>
      </c>
      <c r="D2644" s="50">
        <v>6.3540983200073242</v>
      </c>
      <c r="E2644" s="61">
        <v>6.3540983200073242</v>
      </c>
    </row>
    <row r="2645" spans="1:5" ht="45" x14ac:dyDescent="0.25">
      <c r="A2645" s="5" t="s">
        <v>5175</v>
      </c>
      <c r="B2645" s="15" t="s">
        <v>5176</v>
      </c>
      <c r="C2645" s="20" t="s">
        <v>30</v>
      </c>
      <c r="D2645" s="56">
        <v>119.42745208740234</v>
      </c>
      <c r="E2645" s="67">
        <v>119.42745208740234</v>
      </c>
    </row>
    <row r="2646" spans="1:5" ht="45" x14ac:dyDescent="0.25">
      <c r="A2646" s="5" t="s">
        <v>5177</v>
      </c>
      <c r="B2646" s="15" t="s">
        <v>5178</v>
      </c>
      <c r="C2646" s="20" t="s">
        <v>212</v>
      </c>
      <c r="D2646" s="56">
        <v>430.3271484375</v>
      </c>
      <c r="E2646" s="67">
        <v>430.3271484375</v>
      </c>
    </row>
    <row r="2647" spans="1:5" ht="45" x14ac:dyDescent="0.25">
      <c r="A2647" s="5" t="s">
        <v>5179</v>
      </c>
      <c r="B2647" s="15" t="s">
        <v>5180</v>
      </c>
      <c r="C2647" s="20" t="s">
        <v>505</v>
      </c>
      <c r="D2647" s="50">
        <v>1.5212316513061523</v>
      </c>
      <c r="E2647" s="61">
        <v>1.5212316513061523</v>
      </c>
    </row>
    <row r="2648" spans="1:5" ht="45" x14ac:dyDescent="0.25">
      <c r="A2648" s="5" t="s">
        <v>5181</v>
      </c>
      <c r="B2648" s="15" t="s">
        <v>5182</v>
      </c>
      <c r="C2648" s="20" t="s">
        <v>500</v>
      </c>
      <c r="D2648" s="56">
        <v>501.62118530273437</v>
      </c>
      <c r="E2648" s="67">
        <v>501.62118530273437</v>
      </c>
    </row>
    <row r="2649" spans="1:5" ht="45" x14ac:dyDescent="0.25">
      <c r="A2649" s="5" t="s">
        <v>5183</v>
      </c>
      <c r="B2649" s="15" t="s">
        <v>5184</v>
      </c>
      <c r="C2649" s="20" t="s">
        <v>500</v>
      </c>
      <c r="D2649" s="53">
        <v>-2045.8673095703125</v>
      </c>
      <c r="E2649" s="64">
        <v>-2045.8673095703125</v>
      </c>
    </row>
    <row r="2650" spans="1:5" ht="45" x14ac:dyDescent="0.25">
      <c r="A2650" s="5" t="s">
        <v>5185</v>
      </c>
      <c r="B2650" s="15" t="s">
        <v>5186</v>
      </c>
      <c r="C2650" s="20"/>
      <c r="D2650" s="57">
        <v>-8.5972703993320465E-2</v>
      </c>
      <c r="E2650" s="68">
        <v>-8.5972703993320465E-2</v>
      </c>
    </row>
    <row r="2651" spans="1:5" ht="45" x14ac:dyDescent="0.25">
      <c r="A2651" s="5" t="s">
        <v>5187</v>
      </c>
      <c r="B2651" s="15" t="s">
        <v>5188</v>
      </c>
      <c r="C2651" s="20" t="s">
        <v>3939</v>
      </c>
      <c r="D2651" s="56">
        <v>943.8218994140625</v>
      </c>
      <c r="E2651" s="67">
        <v>943.8218994140625</v>
      </c>
    </row>
    <row r="2652" spans="1:5" ht="45" x14ac:dyDescent="0.25">
      <c r="A2652" s="5" t="s">
        <v>5189</v>
      </c>
      <c r="B2652" s="15" t="s">
        <v>5190</v>
      </c>
      <c r="C2652" s="20" t="s">
        <v>505</v>
      </c>
      <c r="D2652" s="50">
        <v>4.2422542572021484</v>
      </c>
      <c r="E2652" s="61">
        <v>4.2422542572021484</v>
      </c>
    </row>
    <row r="2653" spans="1:5" ht="45" x14ac:dyDescent="0.25">
      <c r="A2653" s="5" t="s">
        <v>5191</v>
      </c>
      <c r="B2653" s="15" t="s">
        <v>5192</v>
      </c>
      <c r="C2653" s="20" t="s">
        <v>5125</v>
      </c>
      <c r="D2653" s="57">
        <v>0.68431830406188965</v>
      </c>
      <c r="E2653" s="68">
        <v>0.68431830406188965</v>
      </c>
    </row>
    <row r="2654" spans="1:5" ht="45" x14ac:dyDescent="0.25">
      <c r="A2654" s="5" t="s">
        <v>5193</v>
      </c>
      <c r="B2654" s="15" t="s">
        <v>5194</v>
      </c>
      <c r="C2654" s="20" t="s">
        <v>5128</v>
      </c>
      <c r="D2654" s="60">
        <v>2.3346807574853301E-4</v>
      </c>
      <c r="E2654" s="71">
        <v>2.3346807574853301E-4</v>
      </c>
    </row>
    <row r="2655" spans="1:5" ht="30" x14ac:dyDescent="0.25">
      <c r="A2655" s="5" t="s">
        <v>5195</v>
      </c>
      <c r="B2655" s="15" t="s">
        <v>5196</v>
      </c>
      <c r="C2655" s="20" t="s">
        <v>38</v>
      </c>
      <c r="D2655" s="50">
        <v>5.2800002098083496</v>
      </c>
      <c r="E2655" s="61">
        <v>5.2800002098083496</v>
      </c>
    </row>
    <row r="2656" spans="1:5" ht="30" x14ac:dyDescent="0.25">
      <c r="A2656" s="5" t="s">
        <v>5197</v>
      </c>
      <c r="B2656" s="15" t="s">
        <v>5198</v>
      </c>
      <c r="C2656" s="20" t="s">
        <v>30</v>
      </c>
      <c r="D2656" s="56">
        <v>365.83648681640625</v>
      </c>
      <c r="E2656" s="67">
        <v>365.83648681640625</v>
      </c>
    </row>
    <row r="2657" spans="1:5" ht="30" x14ac:dyDescent="0.25">
      <c r="A2657" s="5" t="s">
        <v>5199</v>
      </c>
      <c r="B2657" s="15" t="s">
        <v>5200</v>
      </c>
      <c r="C2657" s="20" t="s">
        <v>212</v>
      </c>
      <c r="D2657" s="51">
        <v>12.259430885314941</v>
      </c>
      <c r="E2657" s="62">
        <v>12.259430885314941</v>
      </c>
    </row>
    <row r="2658" spans="1:5" ht="30" x14ac:dyDescent="0.25">
      <c r="A2658" s="5" t="s">
        <v>5201</v>
      </c>
      <c r="B2658" s="15" t="s">
        <v>5202</v>
      </c>
      <c r="C2658" s="20" t="s">
        <v>505</v>
      </c>
      <c r="D2658" s="50">
        <v>7.6609268188476562</v>
      </c>
      <c r="E2658" s="61">
        <v>7.6609268188476562</v>
      </c>
    </row>
    <row r="2659" spans="1:5" ht="30" x14ac:dyDescent="0.25">
      <c r="A2659" s="5" t="s">
        <v>5203</v>
      </c>
      <c r="B2659" s="15" t="s">
        <v>5204</v>
      </c>
      <c r="C2659" s="20" t="s">
        <v>500</v>
      </c>
      <c r="D2659" s="52">
        <v>3200.4619140625</v>
      </c>
      <c r="E2659" s="63">
        <v>3200.4619140625</v>
      </c>
    </row>
    <row r="2660" spans="1:5" ht="30" x14ac:dyDescent="0.25">
      <c r="A2660" s="5" t="s">
        <v>5205</v>
      </c>
      <c r="B2660" s="15" t="s">
        <v>5206</v>
      </c>
      <c r="C2660" s="20" t="s">
        <v>500</v>
      </c>
      <c r="D2660" s="56">
        <v>652.97332763671875</v>
      </c>
      <c r="E2660" s="67">
        <v>652.97332763671875</v>
      </c>
    </row>
    <row r="2661" spans="1:5" ht="30" x14ac:dyDescent="0.25">
      <c r="A2661" s="5" t="s">
        <v>5207</v>
      </c>
      <c r="B2661" s="15" t="s">
        <v>5208</v>
      </c>
      <c r="C2661" s="20"/>
      <c r="D2661" s="50">
        <v>1.2141100168228149</v>
      </c>
      <c r="E2661" s="61">
        <v>1.2141100168228149</v>
      </c>
    </row>
    <row r="2662" spans="1:5" ht="30" x14ac:dyDescent="0.25">
      <c r="A2662" s="5" t="s">
        <v>5209</v>
      </c>
      <c r="B2662" s="15" t="s">
        <v>5210</v>
      </c>
      <c r="C2662" s="20" t="s">
        <v>3939</v>
      </c>
      <c r="D2662" s="50">
        <v>1.8056882619857788</v>
      </c>
      <c r="E2662" s="61">
        <v>1.8056882619857788</v>
      </c>
    </row>
    <row r="2663" spans="1:5" ht="30" x14ac:dyDescent="0.25">
      <c r="A2663" s="5" t="s">
        <v>5211</v>
      </c>
      <c r="B2663" s="15" t="s">
        <v>5212</v>
      </c>
      <c r="C2663" s="20" t="s">
        <v>505</v>
      </c>
      <c r="D2663" s="50">
        <v>2.0781641006469727</v>
      </c>
      <c r="E2663" s="61">
        <v>2.0781641006469727</v>
      </c>
    </row>
    <row r="2664" spans="1:5" ht="30" x14ac:dyDescent="0.25">
      <c r="A2664" s="5" t="s">
        <v>5213</v>
      </c>
      <c r="B2664" s="15" t="s">
        <v>5214</v>
      </c>
      <c r="C2664" s="20" t="s">
        <v>5125</v>
      </c>
      <c r="D2664" s="57">
        <v>5.1172003149986267E-2</v>
      </c>
      <c r="E2664" s="68">
        <v>5.1172003149986267E-2</v>
      </c>
    </row>
    <row r="2665" spans="1:5" ht="30" x14ac:dyDescent="0.25">
      <c r="A2665" s="5" t="s">
        <v>5215</v>
      </c>
      <c r="B2665" s="15" t="s">
        <v>5216</v>
      </c>
      <c r="C2665" s="20" t="s">
        <v>5128</v>
      </c>
      <c r="D2665" s="58">
        <v>2.3016757040750235E-5</v>
      </c>
      <c r="E2665" s="69">
        <v>2.3016757040750235E-5</v>
      </c>
    </row>
    <row r="2666" spans="1:5" ht="45" x14ac:dyDescent="0.25">
      <c r="A2666" s="5" t="s">
        <v>5217</v>
      </c>
      <c r="B2666" s="15" t="s">
        <v>5218</v>
      </c>
      <c r="C2666" s="20" t="s">
        <v>38</v>
      </c>
      <c r="D2666" s="51">
        <v>18.790002822875977</v>
      </c>
      <c r="E2666" s="62">
        <v>18.790002822875977</v>
      </c>
    </row>
    <row r="2667" spans="1:5" ht="45" x14ac:dyDescent="0.25">
      <c r="A2667" s="5" t="s">
        <v>5219</v>
      </c>
      <c r="B2667" s="15" t="s">
        <v>5220</v>
      </c>
      <c r="C2667" s="20" t="s">
        <v>30</v>
      </c>
      <c r="D2667" s="56">
        <v>308.50527954101562</v>
      </c>
      <c r="E2667" s="67">
        <v>308.50527954101562</v>
      </c>
    </row>
    <row r="2668" spans="1:5" ht="45" x14ac:dyDescent="0.25">
      <c r="A2668" s="5" t="s">
        <v>5221</v>
      </c>
      <c r="B2668" s="15" t="s">
        <v>5222</v>
      </c>
      <c r="C2668" s="20" t="s">
        <v>212</v>
      </c>
      <c r="D2668" s="56">
        <v>463.05880737304687</v>
      </c>
      <c r="E2668" s="67">
        <v>463.05880737304687</v>
      </c>
    </row>
    <row r="2669" spans="1:5" ht="45" x14ac:dyDescent="0.25">
      <c r="A2669" s="5" t="s">
        <v>5223</v>
      </c>
      <c r="B2669" s="15" t="s">
        <v>5224</v>
      </c>
      <c r="C2669" s="20" t="s">
        <v>505</v>
      </c>
      <c r="D2669" s="50">
        <v>6.8355813026428223</v>
      </c>
      <c r="E2669" s="61">
        <v>6.8355813026428223</v>
      </c>
    </row>
    <row r="2670" spans="1:5" ht="45" x14ac:dyDescent="0.25">
      <c r="A2670" s="5" t="s">
        <v>5225</v>
      </c>
      <c r="B2670" s="15" t="s">
        <v>5226</v>
      </c>
      <c r="C2670" s="20" t="s">
        <v>500</v>
      </c>
      <c r="D2670" s="52">
        <v>3047.14990234375</v>
      </c>
      <c r="E2670" s="63">
        <v>3047.14990234375</v>
      </c>
    </row>
    <row r="2671" spans="1:5" ht="45" x14ac:dyDescent="0.25">
      <c r="A2671" s="5" t="s">
        <v>5227</v>
      </c>
      <c r="B2671" s="15" t="s">
        <v>5228</v>
      </c>
      <c r="C2671" s="20" t="s">
        <v>500</v>
      </c>
      <c r="D2671" s="56">
        <v>499.6612548828125</v>
      </c>
      <c r="E2671" s="67">
        <v>499.6612548828125</v>
      </c>
    </row>
    <row r="2672" spans="1:5" ht="45" x14ac:dyDescent="0.25">
      <c r="A2672" s="5" t="s">
        <v>5229</v>
      </c>
      <c r="B2672" s="15" t="s">
        <v>5230</v>
      </c>
      <c r="C2672" s="20"/>
      <c r="D2672" s="50">
        <v>1.131466269493103</v>
      </c>
      <c r="E2672" s="61">
        <v>1.131466269493103</v>
      </c>
    </row>
    <row r="2673" spans="1:5" ht="45" x14ac:dyDescent="0.25">
      <c r="A2673" s="5" t="s">
        <v>5231</v>
      </c>
      <c r="B2673" s="15" t="s">
        <v>5232</v>
      </c>
      <c r="C2673" s="20" t="s">
        <v>3939</v>
      </c>
      <c r="D2673" s="50">
        <v>7.329322338104248</v>
      </c>
      <c r="E2673" s="61">
        <v>7.329322338104248</v>
      </c>
    </row>
    <row r="2674" spans="1:5" ht="45" x14ac:dyDescent="0.25">
      <c r="A2674" s="5" t="s">
        <v>5233</v>
      </c>
      <c r="B2674" s="15" t="s">
        <v>5234</v>
      </c>
      <c r="C2674" s="20" t="s">
        <v>505</v>
      </c>
      <c r="D2674" s="50">
        <v>2.2864642143249512</v>
      </c>
      <c r="E2674" s="61">
        <v>2.2864642143249512</v>
      </c>
    </row>
    <row r="2675" spans="1:5" ht="45" x14ac:dyDescent="0.25">
      <c r="A2675" s="5" t="s">
        <v>5235</v>
      </c>
      <c r="B2675" s="15" t="s">
        <v>5236</v>
      </c>
      <c r="C2675" s="20" t="s">
        <v>5125</v>
      </c>
      <c r="D2675" s="57">
        <v>4.6592649072408676E-2</v>
      </c>
      <c r="E2675" s="68">
        <v>4.6592649072408676E-2</v>
      </c>
    </row>
    <row r="2676" spans="1:5" ht="45" x14ac:dyDescent="0.25">
      <c r="A2676" s="5" t="s">
        <v>5237</v>
      </c>
      <c r="B2676" s="15" t="s">
        <v>5238</v>
      </c>
      <c r="C2676" s="20" t="s">
        <v>5128</v>
      </c>
      <c r="D2676" s="58">
        <v>2.0490962924668565E-5</v>
      </c>
      <c r="E2676" s="69">
        <v>2.0490962924668565E-5</v>
      </c>
    </row>
    <row r="2677" spans="1:5" ht="60" x14ac:dyDescent="0.25">
      <c r="A2677" s="5" t="s">
        <v>5239</v>
      </c>
      <c r="B2677" s="15" t="s">
        <v>5240</v>
      </c>
      <c r="C2677" s="20" t="s">
        <v>38</v>
      </c>
      <c r="D2677" s="51">
        <v>18.419765472412109</v>
      </c>
      <c r="E2677" s="62">
        <v>18.419765472412109</v>
      </c>
    </row>
    <row r="2678" spans="1:5" ht="60" x14ac:dyDescent="0.25">
      <c r="A2678" s="5" t="s">
        <v>5241</v>
      </c>
      <c r="B2678" s="15" t="s">
        <v>5242</v>
      </c>
      <c r="C2678" s="20" t="s">
        <v>30</v>
      </c>
      <c r="D2678" s="56">
        <v>534.09759521484375</v>
      </c>
      <c r="E2678" s="67">
        <v>534.09759521484375</v>
      </c>
    </row>
    <row r="2679" spans="1:5" ht="60" x14ac:dyDescent="0.25">
      <c r="A2679" s="5" t="s">
        <v>5243</v>
      </c>
      <c r="B2679" s="15" t="s">
        <v>5244</v>
      </c>
      <c r="C2679" s="20" t="s">
        <v>212</v>
      </c>
      <c r="D2679" s="56">
        <v>463.05880737304687</v>
      </c>
      <c r="E2679" s="67">
        <v>463.05880737304687</v>
      </c>
    </row>
    <row r="2680" spans="1:5" ht="60" x14ac:dyDescent="0.25">
      <c r="A2680" s="5" t="s">
        <v>5245</v>
      </c>
      <c r="B2680" s="15" t="s">
        <v>5246</v>
      </c>
      <c r="C2680" s="20" t="s">
        <v>505</v>
      </c>
      <c r="D2680" s="50">
        <v>7.5683884620666504</v>
      </c>
      <c r="E2680" s="61">
        <v>7.5683884620666504</v>
      </c>
    </row>
    <row r="2681" spans="1:5" ht="60" x14ac:dyDescent="0.25">
      <c r="A2681" s="5" t="s">
        <v>5247</v>
      </c>
      <c r="B2681" s="15" t="s">
        <v>5248</v>
      </c>
      <c r="C2681" s="20" t="s">
        <v>500</v>
      </c>
      <c r="D2681" s="52">
        <v>3545.083740234375</v>
      </c>
      <c r="E2681" s="63">
        <v>3545.083740234375</v>
      </c>
    </row>
    <row r="2682" spans="1:5" ht="60" x14ac:dyDescent="0.25">
      <c r="A2682" s="5" t="s">
        <v>5249</v>
      </c>
      <c r="B2682" s="15" t="s">
        <v>5250</v>
      </c>
      <c r="C2682" s="20" t="s">
        <v>500</v>
      </c>
      <c r="D2682" s="56">
        <v>997.59515380859375</v>
      </c>
      <c r="E2682" s="67">
        <v>997.59515380859375</v>
      </c>
    </row>
    <row r="2683" spans="1:5" ht="60" x14ac:dyDescent="0.25">
      <c r="A2683" s="5" t="s">
        <v>5251</v>
      </c>
      <c r="B2683" s="15" t="s">
        <v>5252</v>
      </c>
      <c r="C2683" s="20"/>
      <c r="D2683" s="50">
        <v>1.3925769329071045</v>
      </c>
      <c r="E2683" s="61">
        <v>1.3925769329071045</v>
      </c>
    </row>
    <row r="2684" spans="1:5" ht="60" x14ac:dyDescent="0.25">
      <c r="A2684" s="5" t="s">
        <v>5253</v>
      </c>
      <c r="B2684" s="15" t="s">
        <v>5254</v>
      </c>
      <c r="C2684" s="20" t="s">
        <v>3939</v>
      </c>
      <c r="D2684" s="50">
        <v>5.0034942626953125</v>
      </c>
      <c r="E2684" s="61">
        <v>5.0034942626953125</v>
      </c>
    </row>
    <row r="2685" spans="1:5" ht="60" x14ac:dyDescent="0.25">
      <c r="A2685" s="5" t="s">
        <v>5255</v>
      </c>
      <c r="B2685" s="15" t="s">
        <v>5256</v>
      </c>
      <c r="C2685" s="20" t="s">
        <v>505</v>
      </c>
      <c r="D2685" s="50">
        <v>2.2062907218933105</v>
      </c>
      <c r="E2685" s="61">
        <v>2.2062907218933105</v>
      </c>
    </row>
    <row r="2686" spans="1:5" ht="60" x14ac:dyDescent="0.25">
      <c r="A2686" s="5" t="s">
        <v>5257</v>
      </c>
      <c r="B2686" s="15" t="s">
        <v>5258</v>
      </c>
      <c r="C2686" s="20" t="s">
        <v>5125</v>
      </c>
      <c r="D2686" s="57">
        <v>7.2459608316421509E-2</v>
      </c>
      <c r="E2686" s="68">
        <v>7.2459608316421509E-2</v>
      </c>
    </row>
    <row r="2687" spans="1:5" ht="60" x14ac:dyDescent="0.25">
      <c r="A2687" s="5" t="s">
        <v>5259</v>
      </c>
      <c r="B2687" s="15" t="s">
        <v>5260</v>
      </c>
      <c r="C2687" s="20" t="s">
        <v>5128</v>
      </c>
      <c r="D2687" s="58">
        <v>3.000977449119091E-5</v>
      </c>
      <c r="E2687" s="69">
        <v>3.000977449119091E-5</v>
      </c>
    </row>
    <row r="2688" spans="1:5" ht="45" x14ac:dyDescent="0.25">
      <c r="A2688" s="5" t="s">
        <v>5261</v>
      </c>
      <c r="B2688" s="15" t="s">
        <v>5262</v>
      </c>
      <c r="C2688" s="20" t="s">
        <v>38</v>
      </c>
      <c r="D2688" s="57">
        <v>0.44140788912773132</v>
      </c>
      <c r="E2688" s="68">
        <v>0.44140788912773132</v>
      </c>
    </row>
    <row r="2689" spans="1:5" ht="45" x14ac:dyDescent="0.25">
      <c r="A2689" s="5" t="s">
        <v>5263</v>
      </c>
      <c r="B2689" s="15" t="s">
        <v>5264</v>
      </c>
      <c r="C2689" s="20" t="s">
        <v>30</v>
      </c>
      <c r="D2689" s="51">
        <v>42.101974487304688</v>
      </c>
      <c r="E2689" s="62">
        <v>42.101974487304688</v>
      </c>
    </row>
    <row r="2690" spans="1:5" ht="45" x14ac:dyDescent="0.25">
      <c r="A2690" s="5" t="s">
        <v>5265</v>
      </c>
      <c r="B2690" s="15" t="s">
        <v>5266</v>
      </c>
      <c r="C2690" s="20" t="s">
        <v>212</v>
      </c>
      <c r="D2690" s="56">
        <v>428.81854248046875</v>
      </c>
      <c r="E2690" s="67">
        <v>428.81854248046875</v>
      </c>
    </row>
    <row r="2691" spans="1:5" ht="45" x14ac:dyDescent="0.25">
      <c r="A2691" s="5" t="s">
        <v>5267</v>
      </c>
      <c r="B2691" s="15" t="s">
        <v>5268</v>
      </c>
      <c r="C2691" s="20" t="s">
        <v>505</v>
      </c>
      <c r="D2691" s="57">
        <v>0.60037034749984741</v>
      </c>
      <c r="E2691" s="68">
        <v>0.60037034749984741</v>
      </c>
    </row>
    <row r="2692" spans="1:5" ht="45" x14ac:dyDescent="0.25">
      <c r="A2692" s="5" t="s">
        <v>5269</v>
      </c>
      <c r="B2692" s="15" t="s">
        <v>5270</v>
      </c>
      <c r="C2692" s="20" t="s">
        <v>500</v>
      </c>
      <c r="D2692" s="56">
        <v>176.2957763671875</v>
      </c>
      <c r="E2692" s="67">
        <v>176.2957763671875</v>
      </c>
    </row>
    <row r="2693" spans="1:5" ht="45" x14ac:dyDescent="0.25">
      <c r="A2693" s="5" t="s">
        <v>5271</v>
      </c>
      <c r="B2693" s="15" t="s">
        <v>5272</v>
      </c>
      <c r="C2693" s="20" t="s">
        <v>500</v>
      </c>
      <c r="D2693" s="53">
        <v>-2371.19287109375</v>
      </c>
      <c r="E2693" s="64">
        <v>-2371.19287109375</v>
      </c>
    </row>
    <row r="2694" spans="1:5" ht="45" x14ac:dyDescent="0.25">
      <c r="A2694" s="5" t="s">
        <v>5273</v>
      </c>
      <c r="B2694" s="15" t="s">
        <v>5274</v>
      </c>
      <c r="C2694" s="20"/>
      <c r="D2694" s="57">
        <v>-6.5418697893619537E-2</v>
      </c>
      <c r="E2694" s="68">
        <v>-6.5418697893619537E-2</v>
      </c>
    </row>
    <row r="2695" spans="1:5" ht="45" x14ac:dyDescent="0.25">
      <c r="A2695" s="5" t="s">
        <v>5275</v>
      </c>
      <c r="B2695" s="15" t="s">
        <v>5276</v>
      </c>
      <c r="C2695" s="20" t="s">
        <v>3939</v>
      </c>
      <c r="D2695" s="56">
        <v>991.4176025390625</v>
      </c>
      <c r="E2695" s="67">
        <v>991.4176025390625</v>
      </c>
    </row>
    <row r="2696" spans="1:5" ht="45" x14ac:dyDescent="0.25">
      <c r="A2696" s="5" t="s">
        <v>5277</v>
      </c>
      <c r="B2696" s="15" t="s">
        <v>5278</v>
      </c>
      <c r="C2696" s="20" t="s">
        <v>505</v>
      </c>
      <c r="D2696" s="50">
        <v>4.1789097785949707</v>
      </c>
      <c r="E2696" s="61">
        <v>4.1789097785949707</v>
      </c>
    </row>
    <row r="2697" spans="1:5" ht="45" x14ac:dyDescent="0.25">
      <c r="A2697" s="5" t="s">
        <v>5279</v>
      </c>
      <c r="B2697" s="15" t="s">
        <v>5280</v>
      </c>
      <c r="C2697" s="20" t="s">
        <v>5125</v>
      </c>
      <c r="D2697" s="57">
        <v>0.63176411390304565</v>
      </c>
      <c r="E2697" s="68">
        <v>0.63176411390304565</v>
      </c>
    </row>
    <row r="2698" spans="1:5" ht="45" x14ac:dyDescent="0.25">
      <c r="A2698" s="5" t="s">
        <v>5281</v>
      </c>
      <c r="B2698" s="15" t="s">
        <v>5282</v>
      </c>
      <c r="C2698" s="20" t="s">
        <v>5128</v>
      </c>
      <c r="D2698" s="60">
        <v>6.2727805925533175E-4</v>
      </c>
      <c r="E2698" s="71">
        <v>6.2727805925533175E-4</v>
      </c>
    </row>
    <row r="2699" spans="1:5" ht="45" x14ac:dyDescent="0.25">
      <c r="A2699" s="5" t="s">
        <v>5283</v>
      </c>
      <c r="B2699" s="15" t="s">
        <v>5284</v>
      </c>
      <c r="C2699" s="20" t="s">
        <v>38</v>
      </c>
      <c r="D2699" s="51">
        <v>31.333324432373047</v>
      </c>
      <c r="E2699" s="62">
        <v>31.333324432373047</v>
      </c>
    </row>
    <row r="2700" spans="1:5" ht="60" x14ac:dyDescent="0.25">
      <c r="A2700" s="5" t="s">
        <v>5285</v>
      </c>
      <c r="B2700" s="15" t="s">
        <v>5286</v>
      </c>
      <c r="C2700" s="20" t="s">
        <v>30</v>
      </c>
      <c r="D2700" s="56">
        <v>210.79287719726562</v>
      </c>
      <c r="E2700" s="67">
        <v>210.79287719726562</v>
      </c>
    </row>
    <row r="2701" spans="1:5" ht="45" x14ac:dyDescent="0.25">
      <c r="A2701" s="5" t="s">
        <v>5287</v>
      </c>
      <c r="B2701" s="15" t="s">
        <v>5288</v>
      </c>
      <c r="C2701" s="20" t="s">
        <v>212</v>
      </c>
      <c r="D2701" s="51">
        <v>28.354999542236328</v>
      </c>
      <c r="E2701" s="62">
        <v>28.354999542236328</v>
      </c>
    </row>
    <row r="2702" spans="1:5" ht="45" x14ac:dyDescent="0.25">
      <c r="A2702" s="5" t="s">
        <v>5289</v>
      </c>
      <c r="B2702" s="15" t="s">
        <v>5290</v>
      </c>
      <c r="C2702" s="20" t="s">
        <v>505</v>
      </c>
      <c r="D2702" s="50">
        <v>2.4301035404205322</v>
      </c>
      <c r="E2702" s="61">
        <v>2.4301035404205322</v>
      </c>
    </row>
    <row r="2703" spans="1:5" ht="45" x14ac:dyDescent="0.25">
      <c r="A2703" s="5" t="s">
        <v>5291</v>
      </c>
      <c r="B2703" s="15" t="s">
        <v>5292</v>
      </c>
      <c r="C2703" s="20" t="s">
        <v>500</v>
      </c>
      <c r="D2703" s="56">
        <v>901.75457763671875</v>
      </c>
      <c r="E2703" s="67">
        <v>901.75457763671875</v>
      </c>
    </row>
    <row r="2704" spans="1:5" ht="45" x14ac:dyDescent="0.25">
      <c r="A2704" s="5" t="s">
        <v>5293</v>
      </c>
      <c r="B2704" s="15" t="s">
        <v>5294</v>
      </c>
      <c r="C2704" s="20" t="s">
        <v>500</v>
      </c>
      <c r="D2704" s="53">
        <v>-1645.7340087890625</v>
      </c>
      <c r="E2704" s="64">
        <v>-1645.7340087890625</v>
      </c>
    </row>
    <row r="2705" spans="1:5" ht="60" x14ac:dyDescent="0.25">
      <c r="A2705" s="5" t="s">
        <v>5295</v>
      </c>
      <c r="B2705" s="15" t="s">
        <v>5296</v>
      </c>
      <c r="C2705" s="20"/>
      <c r="D2705" s="57">
        <v>-6.6211804747581482E-2</v>
      </c>
      <c r="E2705" s="68">
        <v>-6.6211804747581482E-2</v>
      </c>
    </row>
    <row r="2706" spans="1:5" ht="45" x14ac:dyDescent="0.25">
      <c r="A2706" s="5" t="s">
        <v>5297</v>
      </c>
      <c r="B2706" s="15" t="s">
        <v>5298</v>
      </c>
      <c r="C2706" s="20" t="s">
        <v>3939</v>
      </c>
      <c r="D2706" s="56">
        <v>852.77313232421875</v>
      </c>
      <c r="E2706" s="67">
        <v>852.77313232421875</v>
      </c>
    </row>
    <row r="2707" spans="1:5" ht="60" x14ac:dyDescent="0.25">
      <c r="A2707" s="5" t="s">
        <v>5299</v>
      </c>
      <c r="B2707" s="15" t="s">
        <v>5300</v>
      </c>
      <c r="C2707" s="20" t="s">
        <v>505</v>
      </c>
      <c r="D2707" s="50">
        <v>4.5470452308654785</v>
      </c>
      <c r="E2707" s="61">
        <v>4.5470452308654785</v>
      </c>
    </row>
    <row r="2708" spans="1:5" ht="60" x14ac:dyDescent="0.25">
      <c r="A2708" s="5" t="s">
        <v>5301</v>
      </c>
      <c r="B2708" s="15" t="s">
        <v>5302</v>
      </c>
      <c r="C2708" s="20" t="s">
        <v>5125</v>
      </c>
      <c r="D2708" s="57">
        <v>0.65730559825897217</v>
      </c>
      <c r="E2708" s="68">
        <v>0.65730559825897217</v>
      </c>
    </row>
    <row r="2709" spans="1:5" ht="60" x14ac:dyDescent="0.25">
      <c r="A2709" s="5" t="s">
        <v>5303</v>
      </c>
      <c r="B2709" s="15" t="s">
        <v>5304</v>
      </c>
      <c r="C2709" s="20" t="s">
        <v>5128</v>
      </c>
      <c r="D2709" s="60">
        <v>1.2676569167524576E-4</v>
      </c>
      <c r="E2709" s="71">
        <v>1.2676569167524576E-4</v>
      </c>
    </row>
    <row r="2710" spans="1:5" ht="45" x14ac:dyDescent="0.25">
      <c r="A2710" s="5" t="s">
        <v>5305</v>
      </c>
      <c r="B2710" s="15" t="s">
        <v>5306</v>
      </c>
      <c r="C2710" s="20" t="s">
        <v>38</v>
      </c>
      <c r="D2710" s="56">
        <v>106.94549560546875</v>
      </c>
      <c r="E2710" s="67">
        <v>106.94549560546875</v>
      </c>
    </row>
    <row r="2711" spans="1:5" ht="45" x14ac:dyDescent="0.25">
      <c r="A2711" s="5" t="s">
        <v>5307</v>
      </c>
      <c r="B2711" s="15" t="s">
        <v>5308</v>
      </c>
      <c r="C2711" s="20" t="s">
        <v>30</v>
      </c>
      <c r="D2711" s="56">
        <v>234.7711181640625</v>
      </c>
      <c r="E2711" s="67">
        <v>234.7711181640625</v>
      </c>
    </row>
    <row r="2712" spans="1:5" ht="45" x14ac:dyDescent="0.25">
      <c r="A2712" s="5" t="s">
        <v>5309</v>
      </c>
      <c r="B2712" s="15" t="s">
        <v>5310</v>
      </c>
      <c r="C2712" s="20" t="s">
        <v>212</v>
      </c>
      <c r="D2712" s="56">
        <v>526.3125</v>
      </c>
      <c r="E2712" s="67">
        <v>526.3125</v>
      </c>
    </row>
    <row r="2713" spans="1:5" ht="45" x14ac:dyDescent="0.25">
      <c r="A2713" s="5" t="s">
        <v>5311</v>
      </c>
      <c r="B2713" s="15" t="s">
        <v>5312</v>
      </c>
      <c r="C2713" s="20" t="s">
        <v>505</v>
      </c>
      <c r="D2713" s="50">
        <v>2.6383178234100342</v>
      </c>
      <c r="E2713" s="61">
        <v>2.6383178234100342</v>
      </c>
    </row>
    <row r="2714" spans="1:5" ht="45" x14ac:dyDescent="0.25">
      <c r="A2714" s="5" t="s">
        <v>5313</v>
      </c>
      <c r="B2714" s="15" t="s">
        <v>5314</v>
      </c>
      <c r="C2714" s="20" t="s">
        <v>500</v>
      </c>
      <c r="D2714" s="53">
        <v>1014.0435180664062</v>
      </c>
      <c r="E2714" s="64">
        <v>1014.0435180664062</v>
      </c>
    </row>
    <row r="2715" spans="1:5" ht="45" x14ac:dyDescent="0.25">
      <c r="A2715" s="5" t="s">
        <v>5315</v>
      </c>
      <c r="B2715" s="15" t="s">
        <v>5316</v>
      </c>
      <c r="C2715" s="20" t="s">
        <v>500</v>
      </c>
      <c r="D2715" s="53">
        <v>-1533.445068359375</v>
      </c>
      <c r="E2715" s="64">
        <v>-1533.445068359375</v>
      </c>
    </row>
    <row r="2716" spans="1:5" ht="45" x14ac:dyDescent="0.25">
      <c r="A2716" s="5" t="s">
        <v>5317</v>
      </c>
      <c r="B2716" s="15" t="s">
        <v>5318</v>
      </c>
      <c r="C2716" s="20"/>
      <c r="D2716" s="57">
        <v>-0.33213520050048828</v>
      </c>
      <c r="E2716" s="68">
        <v>-0.33213520050048828</v>
      </c>
    </row>
    <row r="2717" spans="1:5" ht="45" x14ac:dyDescent="0.25">
      <c r="A2717" s="5" t="s">
        <v>5319</v>
      </c>
      <c r="B2717" s="15" t="s">
        <v>5320</v>
      </c>
      <c r="C2717" s="20" t="s">
        <v>3939</v>
      </c>
      <c r="D2717" s="56">
        <v>828.123291015625</v>
      </c>
      <c r="E2717" s="67">
        <v>828.123291015625</v>
      </c>
    </row>
    <row r="2718" spans="1:5" ht="45" x14ac:dyDescent="0.25">
      <c r="A2718" s="5" t="s">
        <v>5321</v>
      </c>
      <c r="B2718" s="15" t="s">
        <v>5322</v>
      </c>
      <c r="C2718" s="20" t="s">
        <v>505</v>
      </c>
      <c r="D2718" s="50">
        <v>4.6502251625061035</v>
      </c>
      <c r="E2718" s="61">
        <v>4.6502251625061035</v>
      </c>
    </row>
    <row r="2719" spans="1:5" ht="45" x14ac:dyDescent="0.25">
      <c r="A2719" s="5" t="s">
        <v>5323</v>
      </c>
      <c r="B2719" s="15" t="s">
        <v>5324</v>
      </c>
      <c r="C2719" s="20" t="s">
        <v>5125</v>
      </c>
      <c r="D2719" s="57">
        <v>0.64334565401077271</v>
      </c>
      <c r="E2719" s="68">
        <v>0.64334565401077271</v>
      </c>
    </row>
    <row r="2720" spans="1:5" ht="45" x14ac:dyDescent="0.25">
      <c r="A2720" s="5" t="s">
        <v>5325</v>
      </c>
      <c r="B2720" s="15" t="s">
        <v>5326</v>
      </c>
      <c r="C2720" s="20" t="s">
        <v>5128</v>
      </c>
      <c r="D2720" s="60">
        <v>1.1503988935146481E-4</v>
      </c>
      <c r="E2720" s="71">
        <v>1.1503988935146481E-4</v>
      </c>
    </row>
    <row r="2721" spans="1:5" ht="30" x14ac:dyDescent="0.25">
      <c r="A2721" s="5" t="s">
        <v>5327</v>
      </c>
      <c r="B2721" s="15" t="s">
        <v>5328</v>
      </c>
      <c r="C2721" s="20" t="s">
        <v>38</v>
      </c>
      <c r="D2721" s="51">
        <v>99.749984741210937</v>
      </c>
      <c r="E2721" s="62">
        <v>99.749984741210937</v>
      </c>
    </row>
    <row r="2722" spans="1:5" ht="30" x14ac:dyDescent="0.25">
      <c r="A2722" s="5" t="s">
        <v>5329</v>
      </c>
      <c r="B2722" s="15" t="s">
        <v>5330</v>
      </c>
      <c r="C2722" s="20" t="s">
        <v>30</v>
      </c>
      <c r="D2722" s="56">
        <v>539.211669921875</v>
      </c>
      <c r="E2722" s="67">
        <v>539.211669921875</v>
      </c>
    </row>
    <row r="2723" spans="1:5" ht="30" x14ac:dyDescent="0.25">
      <c r="A2723" s="5" t="s">
        <v>5331</v>
      </c>
      <c r="B2723" s="15" t="s">
        <v>5332</v>
      </c>
      <c r="C2723" s="20" t="s">
        <v>212</v>
      </c>
      <c r="D2723" s="56">
        <v>527.2388916015625</v>
      </c>
      <c r="E2723" s="67">
        <v>527.2388916015625</v>
      </c>
    </row>
    <row r="2724" spans="1:5" ht="30" x14ac:dyDescent="0.25">
      <c r="A2724" s="5" t="s">
        <v>5333</v>
      </c>
      <c r="B2724" s="15" t="s">
        <v>5334</v>
      </c>
      <c r="C2724" s="20" t="s">
        <v>505</v>
      </c>
      <c r="D2724" s="50">
        <v>6.7266898155212402</v>
      </c>
      <c r="E2724" s="61">
        <v>6.7266898155212402</v>
      </c>
    </row>
    <row r="2725" spans="1:5" ht="30" x14ac:dyDescent="0.25">
      <c r="A2725" s="5" t="s">
        <v>5335</v>
      </c>
      <c r="B2725" s="15" t="s">
        <v>5336</v>
      </c>
      <c r="C2725" s="20" t="s">
        <v>500</v>
      </c>
      <c r="D2725" s="52">
        <v>3475.143798828125</v>
      </c>
      <c r="E2725" s="63">
        <v>3475.143798828125</v>
      </c>
    </row>
    <row r="2726" spans="1:5" ht="30" x14ac:dyDescent="0.25">
      <c r="A2726" s="5" t="s">
        <v>5337</v>
      </c>
      <c r="B2726" s="15" t="s">
        <v>5338</v>
      </c>
      <c r="C2726" s="20" t="s">
        <v>500</v>
      </c>
      <c r="D2726" s="56">
        <v>927.65521240234375</v>
      </c>
      <c r="E2726" s="67">
        <v>927.65521240234375</v>
      </c>
    </row>
    <row r="2727" spans="1:5" ht="30" x14ac:dyDescent="0.25">
      <c r="A2727" s="5" t="s">
        <v>5339</v>
      </c>
      <c r="B2727" s="15" t="s">
        <v>5340</v>
      </c>
      <c r="C2727" s="20"/>
      <c r="D2727" s="50">
        <v>1.5679566860198975</v>
      </c>
      <c r="E2727" s="61">
        <v>1.5679566860198975</v>
      </c>
    </row>
    <row r="2728" spans="1:5" ht="30" x14ac:dyDescent="0.25">
      <c r="A2728" s="5" t="s">
        <v>5341</v>
      </c>
      <c r="B2728" s="15" t="s">
        <v>5342</v>
      </c>
      <c r="C2728" s="20" t="s">
        <v>3939</v>
      </c>
      <c r="D2728" s="51">
        <v>28.452186584472656</v>
      </c>
      <c r="E2728" s="62">
        <v>28.452186584472656</v>
      </c>
    </row>
    <row r="2729" spans="1:5" ht="30" x14ac:dyDescent="0.25">
      <c r="A2729" s="5" t="s">
        <v>5343</v>
      </c>
      <c r="B2729" s="15" t="s">
        <v>5344</v>
      </c>
      <c r="C2729" s="20" t="s">
        <v>505</v>
      </c>
      <c r="D2729" s="50">
        <v>2.483281135559082</v>
      </c>
      <c r="E2729" s="61">
        <v>2.483281135559082</v>
      </c>
    </row>
    <row r="2730" spans="1:5" ht="30" x14ac:dyDescent="0.25">
      <c r="A2730" s="5" t="s">
        <v>5345</v>
      </c>
      <c r="B2730" s="15" t="s">
        <v>5346</v>
      </c>
      <c r="C2730" s="20" t="s">
        <v>5125</v>
      </c>
      <c r="D2730" s="57">
        <v>7.9649761319160461E-2</v>
      </c>
      <c r="E2730" s="68">
        <v>7.9649761319160461E-2</v>
      </c>
    </row>
    <row r="2731" spans="1:5" ht="30" x14ac:dyDescent="0.25">
      <c r="A2731" s="5" t="s">
        <v>5347</v>
      </c>
      <c r="B2731" s="15" t="s">
        <v>5348</v>
      </c>
      <c r="C2731" s="20" t="s">
        <v>5128</v>
      </c>
      <c r="D2731" s="58">
        <v>3.0570259696105495E-5</v>
      </c>
      <c r="E2731" s="69">
        <v>3.0570259696105495E-5</v>
      </c>
    </row>
    <row r="2732" spans="1:5" ht="45" x14ac:dyDescent="0.25">
      <c r="A2732" s="5" t="s">
        <v>5349</v>
      </c>
      <c r="B2732" s="15" t="s">
        <v>5350</v>
      </c>
      <c r="C2732" s="20" t="s">
        <v>38</v>
      </c>
      <c r="D2732" s="50">
        <v>7.2278804779052734</v>
      </c>
      <c r="E2732" s="61">
        <v>7.2278804779052734</v>
      </c>
    </row>
    <row r="2733" spans="1:5" ht="45" x14ac:dyDescent="0.25">
      <c r="A2733" s="5" t="s">
        <v>5351</v>
      </c>
      <c r="B2733" s="15" t="s">
        <v>5352</v>
      </c>
      <c r="C2733" s="20" t="s">
        <v>30</v>
      </c>
      <c r="D2733" s="51">
        <v>42.116386413574219</v>
      </c>
      <c r="E2733" s="62">
        <v>42.116386413574219</v>
      </c>
    </row>
    <row r="2734" spans="1:5" ht="45" x14ac:dyDescent="0.25">
      <c r="A2734" s="5" t="s">
        <v>5353</v>
      </c>
      <c r="B2734" s="15" t="s">
        <v>5354</v>
      </c>
      <c r="C2734" s="20" t="s">
        <v>212</v>
      </c>
      <c r="D2734" s="56">
        <v>430.3271484375</v>
      </c>
      <c r="E2734" s="67">
        <v>430.3271484375</v>
      </c>
    </row>
    <row r="2735" spans="1:5" ht="45" x14ac:dyDescent="0.25">
      <c r="A2735" s="5" t="s">
        <v>5355</v>
      </c>
      <c r="B2735" s="15" t="s">
        <v>5356</v>
      </c>
      <c r="C2735" s="20" t="s">
        <v>505</v>
      </c>
      <c r="D2735" s="57">
        <v>0.60028696060180664</v>
      </c>
      <c r="E2735" s="68">
        <v>0.60028696060180664</v>
      </c>
    </row>
    <row r="2736" spans="1:5" ht="45" x14ac:dyDescent="0.25">
      <c r="A2736" s="5" t="s">
        <v>5357</v>
      </c>
      <c r="B2736" s="15" t="s">
        <v>5358</v>
      </c>
      <c r="C2736" s="20" t="s">
        <v>500</v>
      </c>
      <c r="D2736" s="56">
        <v>176.95816040039062</v>
      </c>
      <c r="E2736" s="67">
        <v>176.95816040039062</v>
      </c>
    </row>
    <row r="2737" spans="1:5" ht="45" x14ac:dyDescent="0.25">
      <c r="A2737" s="5" t="s">
        <v>5359</v>
      </c>
      <c r="B2737" s="15" t="s">
        <v>5360</v>
      </c>
      <c r="C2737" s="20" t="s">
        <v>500</v>
      </c>
      <c r="D2737" s="53">
        <v>-2370.5302734375</v>
      </c>
      <c r="E2737" s="64">
        <v>-2370.5302734375</v>
      </c>
    </row>
    <row r="2738" spans="1:5" ht="45" x14ac:dyDescent="0.25">
      <c r="A2738" s="5" t="s">
        <v>5361</v>
      </c>
      <c r="B2738" s="15" t="s">
        <v>5362</v>
      </c>
      <c r="C2738" s="20"/>
      <c r="D2738" s="57">
        <v>-0.25510358810424805</v>
      </c>
      <c r="E2738" s="68">
        <v>-0.25510358810424805</v>
      </c>
    </row>
    <row r="2739" spans="1:5" ht="45" x14ac:dyDescent="0.25">
      <c r="A2739" s="5" t="s">
        <v>5363</v>
      </c>
      <c r="B2739" s="15" t="s">
        <v>5364</v>
      </c>
      <c r="C2739" s="20" t="s">
        <v>3939</v>
      </c>
      <c r="D2739" s="56">
        <v>991.7081298828125</v>
      </c>
      <c r="E2739" s="67">
        <v>991.7081298828125</v>
      </c>
    </row>
    <row r="2740" spans="1:5" ht="45" x14ac:dyDescent="0.25">
      <c r="A2740" s="5" t="s">
        <v>5365</v>
      </c>
      <c r="B2740" s="15" t="s">
        <v>5366</v>
      </c>
      <c r="C2740" s="20" t="s">
        <v>505</v>
      </c>
      <c r="D2740" s="50">
        <v>4.1772465705871582</v>
      </c>
      <c r="E2740" s="61">
        <v>4.1772465705871582</v>
      </c>
    </row>
    <row r="2741" spans="1:5" ht="45" x14ac:dyDescent="0.25">
      <c r="A2741" s="5" t="s">
        <v>5367</v>
      </c>
      <c r="B2741" s="15" t="s">
        <v>5368</v>
      </c>
      <c r="C2741" s="20" t="s">
        <v>5125</v>
      </c>
      <c r="D2741" s="57">
        <v>0.63213455677032471</v>
      </c>
      <c r="E2741" s="68">
        <v>0.63213455677032471</v>
      </c>
    </row>
    <row r="2742" spans="1:5" ht="45" x14ac:dyDescent="0.25">
      <c r="A2742" s="5" t="s">
        <v>5369</v>
      </c>
      <c r="B2742" s="15" t="s">
        <v>5370</v>
      </c>
      <c r="C2742" s="20" t="s">
        <v>5128</v>
      </c>
      <c r="D2742" s="60">
        <v>6.2717613764107227E-4</v>
      </c>
      <c r="E2742" s="71">
        <v>6.2717613764107227E-4</v>
      </c>
    </row>
    <row r="2743" spans="1:5" ht="30" x14ac:dyDescent="0.25">
      <c r="A2743" s="5" t="s">
        <v>5371</v>
      </c>
      <c r="B2743" s="15" t="s">
        <v>5372</v>
      </c>
      <c r="C2743" s="20" t="s">
        <v>38</v>
      </c>
      <c r="D2743" s="51">
        <v>31.959999084472656</v>
      </c>
      <c r="E2743" s="62">
        <v>31.959999084472656</v>
      </c>
    </row>
    <row r="2744" spans="1:5" ht="30" x14ac:dyDescent="0.25">
      <c r="A2744" s="5" t="s">
        <v>5373</v>
      </c>
      <c r="B2744" s="15" t="s">
        <v>5374</v>
      </c>
      <c r="C2744" s="20" t="s">
        <v>30</v>
      </c>
      <c r="D2744" s="56">
        <v>374.37509155273437</v>
      </c>
      <c r="E2744" s="67">
        <v>374.37509155273437</v>
      </c>
    </row>
    <row r="2745" spans="1:5" ht="30" x14ac:dyDescent="0.25">
      <c r="A2745" s="5" t="s">
        <v>5375</v>
      </c>
      <c r="B2745" s="15" t="s">
        <v>5376</v>
      </c>
      <c r="C2745" s="20" t="s">
        <v>212</v>
      </c>
      <c r="D2745" s="56">
        <v>526.77069091796875</v>
      </c>
      <c r="E2745" s="67">
        <v>526.77069091796875</v>
      </c>
    </row>
    <row r="2746" spans="1:5" ht="30" x14ac:dyDescent="0.25">
      <c r="A2746" s="5" t="s">
        <v>5377</v>
      </c>
      <c r="B2746" s="15" t="s">
        <v>5378</v>
      </c>
      <c r="C2746" s="20" t="s">
        <v>505</v>
      </c>
      <c r="D2746" s="50">
        <v>6.8006644248962402</v>
      </c>
      <c r="E2746" s="61">
        <v>6.8006644248962402</v>
      </c>
    </row>
    <row r="2747" spans="1:5" ht="30" x14ac:dyDescent="0.25">
      <c r="A2747" s="5" t="s">
        <v>5379</v>
      </c>
      <c r="B2747" s="15" t="s">
        <v>5380</v>
      </c>
      <c r="C2747" s="20" t="s">
        <v>500</v>
      </c>
      <c r="D2747" s="52">
        <v>3169.04638671875</v>
      </c>
      <c r="E2747" s="63">
        <v>3169.04638671875</v>
      </c>
    </row>
    <row r="2748" spans="1:5" ht="30" x14ac:dyDescent="0.25">
      <c r="A2748" s="5" t="s">
        <v>5381</v>
      </c>
      <c r="B2748" s="15" t="s">
        <v>5382</v>
      </c>
      <c r="C2748" s="20" t="s">
        <v>500</v>
      </c>
      <c r="D2748" s="56">
        <v>621.557861328125</v>
      </c>
      <c r="E2748" s="67">
        <v>621.557861328125</v>
      </c>
    </row>
    <row r="2749" spans="1:5" ht="30" x14ac:dyDescent="0.25">
      <c r="A2749" s="5" t="s">
        <v>5383</v>
      </c>
      <c r="B2749" s="15" t="s">
        <v>5384</v>
      </c>
      <c r="C2749" s="20"/>
      <c r="D2749" s="50">
        <v>1.2057254314422607</v>
      </c>
      <c r="E2749" s="61">
        <v>1.2057254314422607</v>
      </c>
    </row>
    <row r="2750" spans="1:5" ht="30" x14ac:dyDescent="0.25">
      <c r="A2750" s="5" t="s">
        <v>5385</v>
      </c>
      <c r="B2750" s="15" t="s">
        <v>5386</v>
      </c>
      <c r="C2750" s="20" t="s">
        <v>3939</v>
      </c>
      <c r="D2750" s="51">
        <v>11.2640380859375</v>
      </c>
      <c r="E2750" s="62">
        <v>11.2640380859375</v>
      </c>
    </row>
    <row r="2751" spans="1:5" ht="30" x14ac:dyDescent="0.25">
      <c r="A2751" s="5" t="s">
        <v>5387</v>
      </c>
      <c r="B2751" s="15" t="s">
        <v>5388</v>
      </c>
      <c r="C2751" s="20" t="s">
        <v>505</v>
      </c>
      <c r="D2751" s="50">
        <v>2.3172721862792969</v>
      </c>
      <c r="E2751" s="61">
        <v>2.3172721862792969</v>
      </c>
    </row>
    <row r="2752" spans="1:5" ht="45" x14ac:dyDescent="0.25">
      <c r="A2752" s="5" t="s">
        <v>5389</v>
      </c>
      <c r="B2752" s="15" t="s">
        <v>5390</v>
      </c>
      <c r="C2752" s="20" t="s">
        <v>5125</v>
      </c>
      <c r="D2752" s="57">
        <v>5.4810695350170135E-2</v>
      </c>
      <c r="E2752" s="68">
        <v>5.4810695350170135E-2</v>
      </c>
    </row>
    <row r="2753" spans="1:5" ht="30" x14ac:dyDescent="0.25">
      <c r="A2753" s="5" t="s">
        <v>5391</v>
      </c>
      <c r="B2753" s="15" t="s">
        <v>5392</v>
      </c>
      <c r="C2753" s="20" t="s">
        <v>5128</v>
      </c>
      <c r="D2753" s="58">
        <v>2.328606387891341E-5</v>
      </c>
      <c r="E2753" s="69">
        <v>2.328606387891341E-5</v>
      </c>
    </row>
    <row r="2754" spans="1:5" ht="30" x14ac:dyDescent="0.25">
      <c r="A2754" s="5" t="s">
        <v>5393</v>
      </c>
      <c r="B2754" s="15" t="s">
        <v>5394</v>
      </c>
      <c r="C2754" s="20" t="s">
        <v>38</v>
      </c>
      <c r="D2754" s="51">
        <v>31.959999084472656</v>
      </c>
      <c r="E2754" s="62">
        <v>31.959999084472656</v>
      </c>
    </row>
    <row r="2755" spans="1:5" ht="30" x14ac:dyDescent="0.25">
      <c r="A2755" s="5" t="s">
        <v>5395</v>
      </c>
      <c r="B2755" s="15" t="s">
        <v>5396</v>
      </c>
      <c r="C2755" s="20" t="s">
        <v>30</v>
      </c>
      <c r="D2755" s="56">
        <v>374.37509155273437</v>
      </c>
      <c r="E2755" s="67">
        <v>374.37509155273437</v>
      </c>
    </row>
    <row r="2756" spans="1:5" ht="30" x14ac:dyDescent="0.25">
      <c r="A2756" s="5" t="s">
        <v>5397</v>
      </c>
      <c r="B2756" s="15" t="s">
        <v>5398</v>
      </c>
      <c r="C2756" s="20" t="s">
        <v>212</v>
      </c>
      <c r="D2756" s="56">
        <v>498.41571044921875</v>
      </c>
      <c r="E2756" s="67">
        <v>498.41571044921875</v>
      </c>
    </row>
    <row r="2757" spans="1:5" ht="30" x14ac:dyDescent="0.25">
      <c r="A2757" s="5" t="s">
        <v>5399</v>
      </c>
      <c r="B2757" s="15" t="s">
        <v>5400</v>
      </c>
      <c r="C2757" s="20" t="s">
        <v>505</v>
      </c>
      <c r="D2757" s="50">
        <v>6.8006644248962402</v>
      </c>
      <c r="E2757" s="61">
        <v>6.8006644248962402</v>
      </c>
    </row>
    <row r="2758" spans="1:5" ht="30" x14ac:dyDescent="0.25">
      <c r="A2758" s="5" t="s">
        <v>5401</v>
      </c>
      <c r="B2758" s="15" t="s">
        <v>5402</v>
      </c>
      <c r="C2758" s="20" t="s">
        <v>500</v>
      </c>
      <c r="D2758" s="52">
        <v>3169.04638671875</v>
      </c>
      <c r="E2758" s="63">
        <v>3169.04638671875</v>
      </c>
    </row>
    <row r="2759" spans="1:5" ht="30" x14ac:dyDescent="0.25">
      <c r="A2759" s="5" t="s">
        <v>5403</v>
      </c>
      <c r="B2759" s="15" t="s">
        <v>5404</v>
      </c>
      <c r="C2759" s="20" t="s">
        <v>500</v>
      </c>
      <c r="D2759" s="56">
        <v>621.557861328125</v>
      </c>
      <c r="E2759" s="67">
        <v>621.557861328125</v>
      </c>
    </row>
    <row r="2760" spans="1:5" ht="30" x14ac:dyDescent="0.25">
      <c r="A2760" s="5" t="s">
        <v>5405</v>
      </c>
      <c r="B2760" s="15" t="s">
        <v>5406</v>
      </c>
      <c r="C2760" s="20"/>
      <c r="D2760" s="50">
        <v>1.2057254314422607</v>
      </c>
      <c r="E2760" s="61">
        <v>1.2057254314422607</v>
      </c>
    </row>
    <row r="2761" spans="1:5" ht="30" x14ac:dyDescent="0.25">
      <c r="A2761" s="5" t="s">
        <v>5407</v>
      </c>
      <c r="B2761" s="15" t="s">
        <v>5408</v>
      </c>
      <c r="C2761" s="20" t="s">
        <v>3939</v>
      </c>
      <c r="D2761" s="51">
        <v>11.2640380859375</v>
      </c>
      <c r="E2761" s="62">
        <v>11.2640380859375</v>
      </c>
    </row>
    <row r="2762" spans="1:5" ht="30" x14ac:dyDescent="0.25">
      <c r="A2762" s="5" t="s">
        <v>5409</v>
      </c>
      <c r="B2762" s="15" t="s">
        <v>5410</v>
      </c>
      <c r="C2762" s="20" t="s">
        <v>505</v>
      </c>
      <c r="D2762" s="50">
        <v>2.3172721862792969</v>
      </c>
      <c r="E2762" s="61">
        <v>2.3172721862792969</v>
      </c>
    </row>
    <row r="2763" spans="1:5" ht="45" x14ac:dyDescent="0.25">
      <c r="A2763" s="5" t="s">
        <v>5411</v>
      </c>
      <c r="B2763" s="15" t="s">
        <v>5412</v>
      </c>
      <c r="C2763" s="20" t="s">
        <v>5125</v>
      </c>
      <c r="D2763" s="57">
        <v>5.4810695350170135E-2</v>
      </c>
      <c r="E2763" s="68">
        <v>5.4810695350170135E-2</v>
      </c>
    </row>
    <row r="2764" spans="1:5" ht="45" x14ac:dyDescent="0.25">
      <c r="A2764" s="5" t="s">
        <v>5413</v>
      </c>
      <c r="B2764" s="15" t="s">
        <v>5414</v>
      </c>
      <c r="C2764" s="20" t="s">
        <v>5128</v>
      </c>
      <c r="D2764" s="58">
        <v>2.328606387891341E-5</v>
      </c>
      <c r="E2764" s="69">
        <v>2.328606387891341E-5</v>
      </c>
    </row>
    <row r="2765" spans="1:5" ht="30" x14ac:dyDescent="0.25">
      <c r="A2765" s="5" t="s">
        <v>5415</v>
      </c>
      <c r="B2765" s="15" t="s">
        <v>5416</v>
      </c>
      <c r="C2765" s="20" t="s">
        <v>38</v>
      </c>
      <c r="D2765" s="51">
        <v>31.959999084472656</v>
      </c>
      <c r="E2765" s="62">
        <v>31.959999084472656</v>
      </c>
    </row>
    <row r="2766" spans="1:5" ht="30" x14ac:dyDescent="0.25">
      <c r="A2766" s="5" t="s">
        <v>5417</v>
      </c>
      <c r="B2766" s="15" t="s">
        <v>5418</v>
      </c>
      <c r="C2766" s="20" t="s">
        <v>30</v>
      </c>
      <c r="D2766" s="56">
        <v>374.37509155273437</v>
      </c>
      <c r="E2766" s="67">
        <v>374.37509155273437</v>
      </c>
    </row>
    <row r="2767" spans="1:5" ht="30" x14ac:dyDescent="0.25">
      <c r="A2767" s="5" t="s">
        <v>5419</v>
      </c>
      <c r="B2767" s="15" t="s">
        <v>5420</v>
      </c>
      <c r="C2767" s="20" t="s">
        <v>212</v>
      </c>
      <c r="D2767" s="51">
        <v>28.354999542236328</v>
      </c>
      <c r="E2767" s="62">
        <v>28.354999542236328</v>
      </c>
    </row>
    <row r="2768" spans="1:5" ht="30" x14ac:dyDescent="0.25">
      <c r="A2768" s="5" t="s">
        <v>5421</v>
      </c>
      <c r="B2768" s="15" t="s">
        <v>5422</v>
      </c>
      <c r="C2768" s="20" t="s">
        <v>505</v>
      </c>
      <c r="D2768" s="50">
        <v>6.8006644248962402</v>
      </c>
      <c r="E2768" s="61">
        <v>6.8006644248962402</v>
      </c>
    </row>
    <row r="2769" spans="1:5" ht="30" x14ac:dyDescent="0.25">
      <c r="A2769" s="5" t="s">
        <v>5423</v>
      </c>
      <c r="B2769" s="15" t="s">
        <v>5424</v>
      </c>
      <c r="C2769" s="20" t="s">
        <v>500</v>
      </c>
      <c r="D2769" s="52">
        <v>3169.04638671875</v>
      </c>
      <c r="E2769" s="63">
        <v>3169.04638671875</v>
      </c>
    </row>
    <row r="2770" spans="1:5" ht="30" x14ac:dyDescent="0.25">
      <c r="A2770" s="5" t="s">
        <v>5425</v>
      </c>
      <c r="B2770" s="15" t="s">
        <v>5426</v>
      </c>
      <c r="C2770" s="20" t="s">
        <v>500</v>
      </c>
      <c r="D2770" s="56">
        <v>621.557861328125</v>
      </c>
      <c r="E2770" s="67">
        <v>621.557861328125</v>
      </c>
    </row>
    <row r="2771" spans="1:5" ht="30" x14ac:dyDescent="0.25">
      <c r="A2771" s="5" t="s">
        <v>5427</v>
      </c>
      <c r="B2771" s="15" t="s">
        <v>5428</v>
      </c>
      <c r="C2771" s="20"/>
      <c r="D2771" s="50">
        <v>1.2057254314422607</v>
      </c>
      <c r="E2771" s="61">
        <v>1.2057254314422607</v>
      </c>
    </row>
    <row r="2772" spans="1:5" ht="30" x14ac:dyDescent="0.25">
      <c r="A2772" s="5" t="s">
        <v>5429</v>
      </c>
      <c r="B2772" s="15" t="s">
        <v>5430</v>
      </c>
      <c r="C2772" s="20" t="s">
        <v>3939</v>
      </c>
      <c r="D2772" s="51">
        <v>11.2640380859375</v>
      </c>
      <c r="E2772" s="62">
        <v>11.2640380859375</v>
      </c>
    </row>
    <row r="2773" spans="1:5" ht="30" x14ac:dyDescent="0.25">
      <c r="A2773" s="5" t="s">
        <v>5431</v>
      </c>
      <c r="B2773" s="15" t="s">
        <v>5432</v>
      </c>
      <c r="C2773" s="20" t="s">
        <v>505</v>
      </c>
      <c r="D2773" s="50">
        <v>2.3172721862792969</v>
      </c>
      <c r="E2773" s="61">
        <v>2.3172721862792969</v>
      </c>
    </row>
    <row r="2774" spans="1:5" ht="30" x14ac:dyDescent="0.25">
      <c r="A2774" s="5" t="s">
        <v>5433</v>
      </c>
      <c r="B2774" s="15" t="s">
        <v>5434</v>
      </c>
      <c r="C2774" s="20" t="s">
        <v>5125</v>
      </c>
      <c r="D2774" s="57">
        <v>5.4810695350170135E-2</v>
      </c>
      <c r="E2774" s="68">
        <v>5.4810695350170135E-2</v>
      </c>
    </row>
    <row r="2775" spans="1:5" ht="30" x14ac:dyDescent="0.25">
      <c r="A2775" s="5" t="s">
        <v>5435</v>
      </c>
      <c r="B2775" s="15" t="s">
        <v>5436</v>
      </c>
      <c r="C2775" s="20" t="s">
        <v>5128</v>
      </c>
      <c r="D2775" s="58">
        <v>2.328606387891341E-5</v>
      </c>
      <c r="E2775" s="69">
        <v>2.328606387891341E-5</v>
      </c>
    </row>
    <row r="2776" spans="1:5" ht="30" x14ac:dyDescent="0.25">
      <c r="A2776" s="5" t="s">
        <v>5437</v>
      </c>
      <c r="B2776" s="15" t="s">
        <v>5438</v>
      </c>
      <c r="C2776" s="20" t="s">
        <v>38</v>
      </c>
      <c r="D2776" s="51">
        <v>18.790002822875977</v>
      </c>
      <c r="E2776" s="62">
        <v>18.790002822875977</v>
      </c>
    </row>
    <row r="2777" spans="1:5" ht="30" x14ac:dyDescent="0.25">
      <c r="A2777" s="5" t="s">
        <v>5439</v>
      </c>
      <c r="B2777" s="15" t="s">
        <v>5440</v>
      </c>
      <c r="C2777" s="20" t="s">
        <v>30</v>
      </c>
      <c r="D2777" s="56">
        <v>308.50527954101562</v>
      </c>
      <c r="E2777" s="67">
        <v>308.50527954101562</v>
      </c>
    </row>
    <row r="2778" spans="1:5" ht="30" x14ac:dyDescent="0.25">
      <c r="A2778" s="5" t="s">
        <v>5441</v>
      </c>
      <c r="B2778" s="15" t="s">
        <v>5442</v>
      </c>
      <c r="C2778" s="20" t="s">
        <v>212</v>
      </c>
      <c r="D2778" s="56">
        <v>498.41571044921875</v>
      </c>
      <c r="E2778" s="67">
        <v>498.41571044921875</v>
      </c>
    </row>
    <row r="2779" spans="1:5" ht="30" x14ac:dyDescent="0.25">
      <c r="A2779" s="5" t="s">
        <v>5443</v>
      </c>
      <c r="B2779" s="15" t="s">
        <v>5444</v>
      </c>
      <c r="C2779" s="20" t="s">
        <v>505</v>
      </c>
      <c r="D2779" s="50">
        <v>6.8355813026428223</v>
      </c>
      <c r="E2779" s="61">
        <v>6.8355813026428223</v>
      </c>
    </row>
    <row r="2780" spans="1:5" ht="30" x14ac:dyDescent="0.25">
      <c r="A2780" s="5" t="s">
        <v>5445</v>
      </c>
      <c r="B2780" s="15" t="s">
        <v>5446</v>
      </c>
      <c r="C2780" s="20" t="s">
        <v>500</v>
      </c>
      <c r="D2780" s="52">
        <v>3047.14990234375</v>
      </c>
      <c r="E2780" s="63">
        <v>3047.14990234375</v>
      </c>
    </row>
    <row r="2781" spans="1:5" ht="30" x14ac:dyDescent="0.25">
      <c r="A2781" s="5" t="s">
        <v>5447</v>
      </c>
      <c r="B2781" s="15" t="s">
        <v>5448</v>
      </c>
      <c r="C2781" s="20" t="s">
        <v>500</v>
      </c>
      <c r="D2781" s="56">
        <v>499.6612548828125</v>
      </c>
      <c r="E2781" s="67">
        <v>499.6612548828125</v>
      </c>
    </row>
    <row r="2782" spans="1:5" ht="30" x14ac:dyDescent="0.25">
      <c r="A2782" s="5" t="s">
        <v>5449</v>
      </c>
      <c r="B2782" s="15" t="s">
        <v>5450</v>
      </c>
      <c r="C2782" s="20"/>
      <c r="D2782" s="50">
        <v>1.131466269493103</v>
      </c>
      <c r="E2782" s="61">
        <v>1.131466269493103</v>
      </c>
    </row>
    <row r="2783" spans="1:5" ht="30" x14ac:dyDescent="0.25">
      <c r="A2783" s="5" t="s">
        <v>5451</v>
      </c>
      <c r="B2783" s="15" t="s">
        <v>5452</v>
      </c>
      <c r="C2783" s="20" t="s">
        <v>3939</v>
      </c>
      <c r="D2783" s="50">
        <v>7.329322338104248</v>
      </c>
      <c r="E2783" s="61">
        <v>7.329322338104248</v>
      </c>
    </row>
    <row r="2784" spans="1:5" ht="30" x14ac:dyDescent="0.25">
      <c r="A2784" s="5" t="s">
        <v>5453</v>
      </c>
      <c r="B2784" s="15" t="s">
        <v>5454</v>
      </c>
      <c r="C2784" s="20" t="s">
        <v>505</v>
      </c>
      <c r="D2784" s="50">
        <v>2.2864642143249512</v>
      </c>
      <c r="E2784" s="61">
        <v>2.2864642143249512</v>
      </c>
    </row>
    <row r="2785" spans="1:5" ht="45" x14ac:dyDescent="0.25">
      <c r="A2785" s="5" t="s">
        <v>5455</v>
      </c>
      <c r="B2785" s="15" t="s">
        <v>5456</v>
      </c>
      <c r="C2785" s="20" t="s">
        <v>5125</v>
      </c>
      <c r="D2785" s="57">
        <v>4.6592649072408676E-2</v>
      </c>
      <c r="E2785" s="68">
        <v>4.6592649072408676E-2</v>
      </c>
    </row>
    <row r="2786" spans="1:5" ht="30" x14ac:dyDescent="0.25">
      <c r="A2786" s="5" t="s">
        <v>5457</v>
      </c>
      <c r="B2786" s="15" t="s">
        <v>5458</v>
      </c>
      <c r="C2786" s="20" t="s">
        <v>5128</v>
      </c>
      <c r="D2786" s="58">
        <v>2.0490962924668565E-5</v>
      </c>
      <c r="E2786" s="69">
        <v>2.0490962924668565E-5</v>
      </c>
    </row>
    <row r="2787" spans="1:5" ht="30" x14ac:dyDescent="0.25">
      <c r="A2787" s="5" t="s">
        <v>5459</v>
      </c>
      <c r="B2787" s="15" t="s">
        <v>5460</v>
      </c>
      <c r="C2787" s="20" t="s">
        <v>38</v>
      </c>
      <c r="D2787" s="51">
        <v>18.790002822875977</v>
      </c>
      <c r="E2787" s="62">
        <v>18.790002822875977</v>
      </c>
    </row>
    <row r="2788" spans="1:5" ht="30" x14ac:dyDescent="0.25">
      <c r="A2788" s="5" t="s">
        <v>5461</v>
      </c>
      <c r="B2788" s="15" t="s">
        <v>5462</v>
      </c>
      <c r="C2788" s="20" t="s">
        <v>30</v>
      </c>
      <c r="D2788" s="56">
        <v>308.50527954101562</v>
      </c>
      <c r="E2788" s="67">
        <v>308.50527954101562</v>
      </c>
    </row>
    <row r="2789" spans="1:5" ht="30" x14ac:dyDescent="0.25">
      <c r="A2789" s="5" t="s">
        <v>5463</v>
      </c>
      <c r="B2789" s="15" t="s">
        <v>5464</v>
      </c>
      <c r="C2789" s="20" t="s">
        <v>212</v>
      </c>
      <c r="D2789" s="56">
        <v>463.78692626953125</v>
      </c>
      <c r="E2789" s="67">
        <v>463.78692626953125</v>
      </c>
    </row>
    <row r="2790" spans="1:5" ht="30" x14ac:dyDescent="0.25">
      <c r="A2790" s="5" t="s">
        <v>5465</v>
      </c>
      <c r="B2790" s="15" t="s">
        <v>5466</v>
      </c>
      <c r="C2790" s="20" t="s">
        <v>505</v>
      </c>
      <c r="D2790" s="50">
        <v>6.8355813026428223</v>
      </c>
      <c r="E2790" s="61">
        <v>6.8355813026428223</v>
      </c>
    </row>
    <row r="2791" spans="1:5" ht="30" x14ac:dyDescent="0.25">
      <c r="A2791" s="5" t="s">
        <v>5467</v>
      </c>
      <c r="B2791" s="15" t="s">
        <v>5468</v>
      </c>
      <c r="C2791" s="20" t="s">
        <v>500</v>
      </c>
      <c r="D2791" s="52">
        <v>3047.14990234375</v>
      </c>
      <c r="E2791" s="63">
        <v>3047.14990234375</v>
      </c>
    </row>
    <row r="2792" spans="1:5" ht="30" x14ac:dyDescent="0.25">
      <c r="A2792" s="5" t="s">
        <v>5469</v>
      </c>
      <c r="B2792" s="15" t="s">
        <v>5470</v>
      </c>
      <c r="C2792" s="20" t="s">
        <v>500</v>
      </c>
      <c r="D2792" s="56">
        <v>499.6612548828125</v>
      </c>
      <c r="E2792" s="67">
        <v>499.6612548828125</v>
      </c>
    </row>
    <row r="2793" spans="1:5" ht="30" x14ac:dyDescent="0.25">
      <c r="A2793" s="5" t="s">
        <v>5471</v>
      </c>
      <c r="B2793" s="15" t="s">
        <v>5472</v>
      </c>
      <c r="C2793" s="20"/>
      <c r="D2793" s="50">
        <v>1.131466269493103</v>
      </c>
      <c r="E2793" s="61">
        <v>1.131466269493103</v>
      </c>
    </row>
    <row r="2794" spans="1:5" ht="30" x14ac:dyDescent="0.25">
      <c r="A2794" s="5" t="s">
        <v>5473</v>
      </c>
      <c r="B2794" s="15" t="s">
        <v>5474</v>
      </c>
      <c r="C2794" s="20" t="s">
        <v>3939</v>
      </c>
      <c r="D2794" s="50">
        <v>7.329322338104248</v>
      </c>
      <c r="E2794" s="61">
        <v>7.329322338104248</v>
      </c>
    </row>
    <row r="2795" spans="1:5" ht="30" x14ac:dyDescent="0.25">
      <c r="A2795" s="5" t="s">
        <v>5475</v>
      </c>
      <c r="B2795" s="15" t="s">
        <v>5476</v>
      </c>
      <c r="C2795" s="20" t="s">
        <v>505</v>
      </c>
      <c r="D2795" s="50">
        <v>2.2864642143249512</v>
      </c>
      <c r="E2795" s="61">
        <v>2.2864642143249512</v>
      </c>
    </row>
    <row r="2796" spans="1:5" ht="30" x14ac:dyDescent="0.25">
      <c r="A2796" s="5" t="s">
        <v>5477</v>
      </c>
      <c r="B2796" s="15" t="s">
        <v>5478</v>
      </c>
      <c r="C2796" s="20" t="s">
        <v>5125</v>
      </c>
      <c r="D2796" s="57">
        <v>4.6592649072408676E-2</v>
      </c>
      <c r="E2796" s="68">
        <v>4.6592649072408676E-2</v>
      </c>
    </row>
    <row r="2797" spans="1:5" ht="30" x14ac:dyDescent="0.25">
      <c r="A2797" s="5" t="s">
        <v>5479</v>
      </c>
      <c r="B2797" s="15" t="s">
        <v>5480</v>
      </c>
      <c r="C2797" s="20" t="s">
        <v>5128</v>
      </c>
      <c r="D2797" s="58">
        <v>2.0490962924668565E-5</v>
      </c>
      <c r="E2797" s="69">
        <v>2.0490962924668565E-5</v>
      </c>
    </row>
    <row r="2798" spans="1:5" ht="30" x14ac:dyDescent="0.25">
      <c r="A2798" s="5" t="s">
        <v>5481</v>
      </c>
      <c r="B2798" s="15" t="s">
        <v>5482</v>
      </c>
      <c r="C2798" s="20" t="s">
        <v>38</v>
      </c>
      <c r="D2798" s="51">
        <v>18.790002822875977</v>
      </c>
      <c r="E2798" s="62">
        <v>18.790002822875977</v>
      </c>
    </row>
    <row r="2799" spans="1:5" ht="30" x14ac:dyDescent="0.25">
      <c r="A2799" s="5" t="s">
        <v>5483</v>
      </c>
      <c r="B2799" s="15" t="s">
        <v>5484</v>
      </c>
      <c r="C2799" s="20" t="s">
        <v>30</v>
      </c>
      <c r="D2799" s="56">
        <v>308.50527954101562</v>
      </c>
      <c r="E2799" s="67">
        <v>308.50527954101562</v>
      </c>
    </row>
    <row r="2800" spans="1:5" ht="30" x14ac:dyDescent="0.25">
      <c r="A2800" s="5" t="s">
        <v>5485</v>
      </c>
      <c r="B2800" s="15" t="s">
        <v>5486</v>
      </c>
      <c r="C2800" s="20" t="s">
        <v>212</v>
      </c>
      <c r="D2800" s="56">
        <v>463.05880737304687</v>
      </c>
      <c r="E2800" s="67">
        <v>463.05880737304687</v>
      </c>
    </row>
    <row r="2801" spans="1:5" ht="30" x14ac:dyDescent="0.25">
      <c r="A2801" s="5" t="s">
        <v>5487</v>
      </c>
      <c r="B2801" s="15" t="s">
        <v>5488</v>
      </c>
      <c r="C2801" s="20" t="s">
        <v>505</v>
      </c>
      <c r="D2801" s="50">
        <v>6.8355813026428223</v>
      </c>
      <c r="E2801" s="61">
        <v>6.8355813026428223</v>
      </c>
    </row>
    <row r="2802" spans="1:5" ht="30" x14ac:dyDescent="0.25">
      <c r="A2802" s="5" t="s">
        <v>5489</v>
      </c>
      <c r="B2802" s="15" t="s">
        <v>5490</v>
      </c>
      <c r="C2802" s="20" t="s">
        <v>500</v>
      </c>
      <c r="D2802" s="52">
        <v>3047.14990234375</v>
      </c>
      <c r="E2802" s="63">
        <v>3047.14990234375</v>
      </c>
    </row>
    <row r="2803" spans="1:5" ht="30" x14ac:dyDescent="0.25">
      <c r="A2803" s="5" t="s">
        <v>5491</v>
      </c>
      <c r="B2803" s="15" t="s">
        <v>5492</v>
      </c>
      <c r="C2803" s="20" t="s">
        <v>500</v>
      </c>
      <c r="D2803" s="56">
        <v>499.6612548828125</v>
      </c>
      <c r="E2803" s="67">
        <v>499.6612548828125</v>
      </c>
    </row>
    <row r="2804" spans="1:5" ht="30" x14ac:dyDescent="0.25">
      <c r="A2804" s="5" t="s">
        <v>5493</v>
      </c>
      <c r="B2804" s="15" t="s">
        <v>5494</v>
      </c>
      <c r="C2804" s="20"/>
      <c r="D2804" s="50">
        <v>1.131466269493103</v>
      </c>
      <c r="E2804" s="61">
        <v>1.131466269493103</v>
      </c>
    </row>
    <row r="2805" spans="1:5" ht="30" x14ac:dyDescent="0.25">
      <c r="A2805" s="5" t="s">
        <v>5495</v>
      </c>
      <c r="B2805" s="15" t="s">
        <v>5496</v>
      </c>
      <c r="C2805" s="20" t="s">
        <v>3939</v>
      </c>
      <c r="D2805" s="50">
        <v>7.329322338104248</v>
      </c>
      <c r="E2805" s="61">
        <v>7.329322338104248</v>
      </c>
    </row>
    <row r="2806" spans="1:5" ht="30" x14ac:dyDescent="0.25">
      <c r="A2806" s="5" t="s">
        <v>5497</v>
      </c>
      <c r="B2806" s="15" t="s">
        <v>5498</v>
      </c>
      <c r="C2806" s="20" t="s">
        <v>505</v>
      </c>
      <c r="D2806" s="50">
        <v>2.2864642143249512</v>
      </c>
      <c r="E2806" s="61">
        <v>2.2864642143249512</v>
      </c>
    </row>
    <row r="2807" spans="1:5" ht="30" x14ac:dyDescent="0.25">
      <c r="A2807" s="5" t="s">
        <v>5499</v>
      </c>
      <c r="B2807" s="15" t="s">
        <v>5500</v>
      </c>
      <c r="C2807" s="20" t="s">
        <v>5125</v>
      </c>
      <c r="D2807" s="57">
        <v>4.6592649072408676E-2</v>
      </c>
      <c r="E2807" s="68">
        <v>4.6592649072408676E-2</v>
      </c>
    </row>
    <row r="2808" spans="1:5" ht="30" x14ac:dyDescent="0.25">
      <c r="A2808" s="5" t="s">
        <v>5501</v>
      </c>
      <c r="B2808" s="15" t="s">
        <v>5502</v>
      </c>
      <c r="C2808" s="20" t="s">
        <v>5128</v>
      </c>
      <c r="D2808" s="58">
        <v>2.0490962924668565E-5</v>
      </c>
      <c r="E2808" s="69">
        <v>2.0490962924668565E-5</v>
      </c>
    </row>
    <row r="2809" spans="1:5" ht="30" x14ac:dyDescent="0.25">
      <c r="A2809" s="5" t="s">
        <v>5503</v>
      </c>
      <c r="B2809" s="15" t="s">
        <v>5504</v>
      </c>
      <c r="C2809" s="20" t="s">
        <v>38</v>
      </c>
      <c r="D2809" s="51">
        <v>18.790002822875977</v>
      </c>
      <c r="E2809" s="62">
        <v>18.790002822875977</v>
      </c>
    </row>
    <row r="2810" spans="1:5" ht="30" x14ac:dyDescent="0.25">
      <c r="A2810" s="5" t="s">
        <v>5505</v>
      </c>
      <c r="B2810" s="15" t="s">
        <v>5506</v>
      </c>
      <c r="C2810" s="20" t="s">
        <v>30</v>
      </c>
      <c r="D2810" s="56">
        <v>308.50527954101562</v>
      </c>
      <c r="E2810" s="67">
        <v>308.50527954101562</v>
      </c>
    </row>
    <row r="2811" spans="1:5" ht="30" x14ac:dyDescent="0.25">
      <c r="A2811" s="5" t="s">
        <v>5507</v>
      </c>
      <c r="B2811" s="15" t="s">
        <v>5508</v>
      </c>
      <c r="C2811" s="20" t="s">
        <v>212</v>
      </c>
      <c r="D2811" s="51">
        <v>32.005340576171875</v>
      </c>
      <c r="E2811" s="62">
        <v>32.005340576171875</v>
      </c>
    </row>
    <row r="2812" spans="1:5" ht="30" x14ac:dyDescent="0.25">
      <c r="A2812" s="5" t="s">
        <v>5509</v>
      </c>
      <c r="B2812" s="15" t="s">
        <v>5510</v>
      </c>
      <c r="C2812" s="20" t="s">
        <v>505</v>
      </c>
      <c r="D2812" s="50">
        <v>6.8355813026428223</v>
      </c>
      <c r="E2812" s="61">
        <v>6.8355813026428223</v>
      </c>
    </row>
    <row r="2813" spans="1:5" ht="30" x14ac:dyDescent="0.25">
      <c r="A2813" s="5" t="s">
        <v>5511</v>
      </c>
      <c r="B2813" s="15" t="s">
        <v>5512</v>
      </c>
      <c r="C2813" s="20" t="s">
        <v>500</v>
      </c>
      <c r="D2813" s="52">
        <v>3047.14990234375</v>
      </c>
      <c r="E2813" s="63">
        <v>3047.14990234375</v>
      </c>
    </row>
    <row r="2814" spans="1:5" ht="30" x14ac:dyDescent="0.25">
      <c r="A2814" s="5" t="s">
        <v>5513</v>
      </c>
      <c r="B2814" s="15" t="s">
        <v>5514</v>
      </c>
      <c r="C2814" s="20" t="s">
        <v>500</v>
      </c>
      <c r="D2814" s="56">
        <v>499.6612548828125</v>
      </c>
      <c r="E2814" s="67">
        <v>499.6612548828125</v>
      </c>
    </row>
    <row r="2815" spans="1:5" ht="30" x14ac:dyDescent="0.25">
      <c r="A2815" s="5" t="s">
        <v>5515</v>
      </c>
      <c r="B2815" s="15" t="s">
        <v>5516</v>
      </c>
      <c r="C2815" s="20"/>
      <c r="D2815" s="50">
        <v>1.131466269493103</v>
      </c>
      <c r="E2815" s="61">
        <v>1.131466269493103</v>
      </c>
    </row>
    <row r="2816" spans="1:5" ht="30" x14ac:dyDescent="0.25">
      <c r="A2816" s="5" t="s">
        <v>5517</v>
      </c>
      <c r="B2816" s="15" t="s">
        <v>5518</v>
      </c>
      <c r="C2816" s="20" t="s">
        <v>3939</v>
      </c>
      <c r="D2816" s="50">
        <v>7.329322338104248</v>
      </c>
      <c r="E2816" s="61">
        <v>7.329322338104248</v>
      </c>
    </row>
    <row r="2817" spans="1:5" ht="30" x14ac:dyDescent="0.25">
      <c r="A2817" s="5" t="s">
        <v>5519</v>
      </c>
      <c r="B2817" s="15" t="s">
        <v>5520</v>
      </c>
      <c r="C2817" s="20" t="s">
        <v>505</v>
      </c>
      <c r="D2817" s="50">
        <v>2.2864642143249512</v>
      </c>
      <c r="E2817" s="61">
        <v>2.2864642143249512</v>
      </c>
    </row>
    <row r="2818" spans="1:5" ht="30" x14ac:dyDescent="0.25">
      <c r="A2818" s="5" t="s">
        <v>5521</v>
      </c>
      <c r="B2818" s="15" t="s">
        <v>5522</v>
      </c>
      <c r="C2818" s="20" t="s">
        <v>5125</v>
      </c>
      <c r="D2818" s="57">
        <v>4.6592649072408676E-2</v>
      </c>
      <c r="E2818" s="68">
        <v>4.6592649072408676E-2</v>
      </c>
    </row>
    <row r="2819" spans="1:5" ht="30" x14ac:dyDescent="0.25">
      <c r="A2819" s="5" t="s">
        <v>5523</v>
      </c>
      <c r="B2819" s="15" t="s">
        <v>5524</v>
      </c>
      <c r="C2819" s="20" t="s">
        <v>5128</v>
      </c>
      <c r="D2819" s="58">
        <v>2.0490962924668565E-5</v>
      </c>
      <c r="E2819" s="69">
        <v>2.0490962924668565E-5</v>
      </c>
    </row>
    <row r="2820" spans="1:5" ht="30" x14ac:dyDescent="0.25">
      <c r="A2820" s="5" t="s">
        <v>5525</v>
      </c>
      <c r="B2820" s="15" t="s">
        <v>5526</v>
      </c>
      <c r="C2820" s="20" t="s">
        <v>38</v>
      </c>
      <c r="D2820" s="51">
        <v>99.749984741210937</v>
      </c>
      <c r="E2820" s="62">
        <v>99.749984741210937</v>
      </c>
    </row>
    <row r="2821" spans="1:5" ht="30" x14ac:dyDescent="0.25">
      <c r="A2821" s="5" t="s">
        <v>5527</v>
      </c>
      <c r="B2821" s="15" t="s">
        <v>5528</v>
      </c>
      <c r="C2821" s="20" t="s">
        <v>30</v>
      </c>
      <c r="D2821" s="56">
        <v>539.211669921875</v>
      </c>
      <c r="E2821" s="67">
        <v>539.211669921875</v>
      </c>
    </row>
    <row r="2822" spans="1:5" ht="30" x14ac:dyDescent="0.25">
      <c r="A2822" s="5" t="s">
        <v>5529</v>
      </c>
      <c r="B2822" s="15" t="s">
        <v>5530</v>
      </c>
      <c r="C2822" s="20" t="s">
        <v>212</v>
      </c>
      <c r="D2822" s="56">
        <v>527.2388916015625</v>
      </c>
      <c r="E2822" s="67">
        <v>527.2388916015625</v>
      </c>
    </row>
    <row r="2823" spans="1:5" ht="30" x14ac:dyDescent="0.25">
      <c r="A2823" s="5" t="s">
        <v>5531</v>
      </c>
      <c r="B2823" s="15" t="s">
        <v>5532</v>
      </c>
      <c r="C2823" s="20" t="s">
        <v>505</v>
      </c>
      <c r="D2823" s="50">
        <v>6.7266898155212402</v>
      </c>
      <c r="E2823" s="61">
        <v>6.7266898155212402</v>
      </c>
    </row>
    <row r="2824" spans="1:5" ht="30" x14ac:dyDescent="0.25">
      <c r="A2824" s="5" t="s">
        <v>5533</v>
      </c>
      <c r="B2824" s="15" t="s">
        <v>5534</v>
      </c>
      <c r="C2824" s="20" t="s">
        <v>500</v>
      </c>
      <c r="D2824" s="52">
        <v>3475.143798828125</v>
      </c>
      <c r="E2824" s="63">
        <v>3475.143798828125</v>
      </c>
    </row>
    <row r="2825" spans="1:5" ht="30" x14ac:dyDescent="0.25">
      <c r="A2825" s="5" t="s">
        <v>5535</v>
      </c>
      <c r="B2825" s="15" t="s">
        <v>5536</v>
      </c>
      <c r="C2825" s="20" t="s">
        <v>500</v>
      </c>
      <c r="D2825" s="56">
        <v>927.65521240234375</v>
      </c>
      <c r="E2825" s="67">
        <v>927.65521240234375</v>
      </c>
    </row>
    <row r="2826" spans="1:5" ht="30" x14ac:dyDescent="0.25">
      <c r="A2826" s="5" t="s">
        <v>5537</v>
      </c>
      <c r="B2826" s="15" t="s">
        <v>5538</v>
      </c>
      <c r="C2826" s="20"/>
      <c r="D2826" s="50">
        <v>1.5679566860198975</v>
      </c>
      <c r="E2826" s="61">
        <v>1.5679566860198975</v>
      </c>
    </row>
    <row r="2827" spans="1:5" ht="30" x14ac:dyDescent="0.25">
      <c r="A2827" s="5" t="s">
        <v>5539</v>
      </c>
      <c r="B2827" s="15" t="s">
        <v>5540</v>
      </c>
      <c r="C2827" s="20" t="s">
        <v>3939</v>
      </c>
      <c r="D2827" s="51">
        <v>28.452186584472656</v>
      </c>
      <c r="E2827" s="62">
        <v>28.452186584472656</v>
      </c>
    </row>
    <row r="2828" spans="1:5" ht="30" x14ac:dyDescent="0.25">
      <c r="A2828" s="5" t="s">
        <v>5541</v>
      </c>
      <c r="B2828" s="15" t="s">
        <v>5542</v>
      </c>
      <c r="C2828" s="20" t="s">
        <v>505</v>
      </c>
      <c r="D2828" s="50">
        <v>2.483281135559082</v>
      </c>
      <c r="E2828" s="61">
        <v>2.483281135559082</v>
      </c>
    </row>
    <row r="2829" spans="1:5" ht="45" x14ac:dyDescent="0.25">
      <c r="A2829" s="5" t="s">
        <v>5543</v>
      </c>
      <c r="B2829" s="15" t="s">
        <v>5544</v>
      </c>
      <c r="C2829" s="20" t="s">
        <v>5125</v>
      </c>
      <c r="D2829" s="57">
        <v>7.9649761319160461E-2</v>
      </c>
      <c r="E2829" s="68">
        <v>7.9649761319160461E-2</v>
      </c>
    </row>
    <row r="2830" spans="1:5" ht="45" x14ac:dyDescent="0.25">
      <c r="A2830" s="5" t="s">
        <v>5545</v>
      </c>
      <c r="B2830" s="15" t="s">
        <v>5546</v>
      </c>
      <c r="C2830" s="20" t="s">
        <v>5128</v>
      </c>
      <c r="D2830" s="58">
        <v>3.0570259696105495E-5</v>
      </c>
      <c r="E2830" s="69">
        <v>3.0570259696105495E-5</v>
      </c>
    </row>
    <row r="2831" spans="1:5" ht="45" x14ac:dyDescent="0.25">
      <c r="A2831" s="5" t="s">
        <v>5547</v>
      </c>
      <c r="B2831" s="15" t="s">
        <v>5548</v>
      </c>
      <c r="C2831" s="20" t="s">
        <v>38</v>
      </c>
      <c r="D2831" s="51">
        <v>18.421571731567383</v>
      </c>
      <c r="E2831" s="62">
        <v>18.421571731567383</v>
      </c>
    </row>
    <row r="2832" spans="1:5" ht="45" x14ac:dyDescent="0.25">
      <c r="A2832" s="5" t="s">
        <v>5549</v>
      </c>
      <c r="B2832" s="15" t="s">
        <v>5550</v>
      </c>
      <c r="C2832" s="20" t="s">
        <v>30</v>
      </c>
      <c r="D2832" s="56">
        <v>307.63140869140625</v>
      </c>
      <c r="E2832" s="67">
        <v>307.63140869140625</v>
      </c>
    </row>
    <row r="2833" spans="1:5" ht="45" x14ac:dyDescent="0.25">
      <c r="A2833" s="5" t="s">
        <v>5551</v>
      </c>
      <c r="B2833" s="15" t="s">
        <v>5552</v>
      </c>
      <c r="C2833" s="20" t="s">
        <v>212</v>
      </c>
      <c r="D2833" s="51">
        <v>32.005340576171875</v>
      </c>
      <c r="E2833" s="62">
        <v>32.005340576171875</v>
      </c>
    </row>
    <row r="2834" spans="1:5" ht="45" x14ac:dyDescent="0.25">
      <c r="A2834" s="5" t="s">
        <v>5553</v>
      </c>
      <c r="B2834" s="15" t="s">
        <v>5554</v>
      </c>
      <c r="C2834" s="20" t="s">
        <v>505</v>
      </c>
      <c r="D2834" s="50">
        <v>6.8425922393798828</v>
      </c>
      <c r="E2834" s="61">
        <v>6.8425922393798828</v>
      </c>
    </row>
    <row r="2835" spans="1:5" ht="45" x14ac:dyDescent="0.25">
      <c r="A2835" s="5" t="s">
        <v>5555</v>
      </c>
      <c r="B2835" s="15" t="s">
        <v>5556</v>
      </c>
      <c r="C2835" s="20" t="s">
        <v>500</v>
      </c>
      <c r="D2835" s="52">
        <v>3046.14990234375</v>
      </c>
      <c r="E2835" s="63">
        <v>3046.14990234375</v>
      </c>
    </row>
    <row r="2836" spans="1:5" ht="45" x14ac:dyDescent="0.25">
      <c r="A2836" s="5" t="s">
        <v>5557</v>
      </c>
      <c r="B2836" s="15" t="s">
        <v>5558</v>
      </c>
      <c r="C2836" s="20" t="s">
        <v>500</v>
      </c>
      <c r="D2836" s="56">
        <v>498.66131591796875</v>
      </c>
      <c r="E2836" s="67">
        <v>498.66131591796875</v>
      </c>
    </row>
    <row r="2837" spans="1:5" ht="45" x14ac:dyDescent="0.25">
      <c r="A2837" s="5" t="s">
        <v>5559</v>
      </c>
      <c r="B2837" s="15" t="s">
        <v>5560</v>
      </c>
      <c r="C2837" s="20"/>
      <c r="D2837" s="50">
        <v>1.1309081315994263</v>
      </c>
      <c r="E2837" s="61">
        <v>1.1309081315994263</v>
      </c>
    </row>
    <row r="2838" spans="1:5" ht="45" x14ac:dyDescent="0.25">
      <c r="A2838" s="5" t="s">
        <v>5561</v>
      </c>
      <c r="B2838" s="15" t="s">
        <v>5562</v>
      </c>
      <c r="C2838" s="20" t="s">
        <v>3939</v>
      </c>
      <c r="D2838" s="50">
        <v>7.1914935111999512</v>
      </c>
      <c r="E2838" s="61">
        <v>7.1914935111999512</v>
      </c>
    </row>
    <row r="2839" spans="1:5" ht="45" x14ac:dyDescent="0.25">
      <c r="A2839" s="5" t="s">
        <v>5563</v>
      </c>
      <c r="B2839" s="15" t="s">
        <v>5564</v>
      </c>
      <c r="C2839" s="20" t="s">
        <v>505</v>
      </c>
      <c r="D2839" s="50">
        <v>2.281822681427002</v>
      </c>
      <c r="E2839" s="61">
        <v>2.281822681427002</v>
      </c>
    </row>
    <row r="2840" spans="1:5" ht="45" x14ac:dyDescent="0.25">
      <c r="A2840" s="5" t="s">
        <v>5565</v>
      </c>
      <c r="B2840" s="15" t="s">
        <v>5566</v>
      </c>
      <c r="C2840" s="20" t="s">
        <v>5125</v>
      </c>
      <c r="D2840" s="57">
        <v>4.6454496681690216E-2</v>
      </c>
      <c r="E2840" s="68">
        <v>4.6454496681690216E-2</v>
      </c>
    </row>
    <row r="2841" spans="1:5" ht="45" x14ac:dyDescent="0.25">
      <c r="A2841" s="5" t="s">
        <v>5567</v>
      </c>
      <c r="B2841" s="15" t="s">
        <v>5568</v>
      </c>
      <c r="C2841" s="20" t="s">
        <v>5128</v>
      </c>
      <c r="D2841" s="58">
        <v>2.0456211132113822E-5</v>
      </c>
      <c r="E2841" s="69">
        <v>2.0456211132113822E-5</v>
      </c>
    </row>
    <row r="2842" spans="1:5" ht="45" x14ac:dyDescent="0.25">
      <c r="A2842" s="5" t="s">
        <v>5569</v>
      </c>
      <c r="B2842" s="15" t="s">
        <v>5570</v>
      </c>
      <c r="C2842" s="20" t="s">
        <v>38</v>
      </c>
      <c r="D2842" s="56">
        <v>111.26609039306641</v>
      </c>
      <c r="E2842" s="67">
        <v>111.26609039306641</v>
      </c>
    </row>
    <row r="2843" spans="1:5" ht="60" x14ac:dyDescent="0.25">
      <c r="A2843" s="5" t="s">
        <v>5571</v>
      </c>
      <c r="B2843" s="15" t="s">
        <v>5572</v>
      </c>
      <c r="C2843" s="20" t="s">
        <v>30</v>
      </c>
      <c r="D2843" s="56">
        <v>174.85687255859375</v>
      </c>
      <c r="E2843" s="67">
        <v>174.85687255859375</v>
      </c>
    </row>
    <row r="2844" spans="1:5" ht="45" x14ac:dyDescent="0.25">
      <c r="A2844" s="5" t="s">
        <v>5573</v>
      </c>
      <c r="B2844" s="15" t="s">
        <v>5574</v>
      </c>
      <c r="C2844" s="20" t="s">
        <v>212</v>
      </c>
      <c r="D2844" s="56">
        <v>526.3125</v>
      </c>
      <c r="E2844" s="67">
        <v>526.3125</v>
      </c>
    </row>
    <row r="2845" spans="1:5" ht="45" x14ac:dyDescent="0.25">
      <c r="A2845" s="5" t="s">
        <v>5575</v>
      </c>
      <c r="B2845" s="15" t="s">
        <v>5576</v>
      </c>
      <c r="C2845" s="20" t="s">
        <v>505</v>
      </c>
      <c r="D2845" s="50">
        <v>2.0762598514556885</v>
      </c>
      <c r="E2845" s="61">
        <v>2.0762598514556885</v>
      </c>
    </row>
    <row r="2846" spans="1:5" ht="45" x14ac:dyDescent="0.25">
      <c r="A2846" s="5" t="s">
        <v>5577</v>
      </c>
      <c r="B2846" s="15" t="s">
        <v>5578</v>
      </c>
      <c r="C2846" s="20" t="s">
        <v>500</v>
      </c>
      <c r="D2846" s="56">
        <v>745.93316650390625</v>
      </c>
      <c r="E2846" s="67">
        <v>745.93316650390625</v>
      </c>
    </row>
    <row r="2847" spans="1:5" ht="45" x14ac:dyDescent="0.25">
      <c r="A2847" s="5" t="s">
        <v>5579</v>
      </c>
      <c r="B2847" s="15" t="s">
        <v>5580</v>
      </c>
      <c r="C2847" s="20" t="s">
        <v>500</v>
      </c>
      <c r="D2847" s="53">
        <v>-1801.555419921875</v>
      </c>
      <c r="E2847" s="64">
        <v>-1801.555419921875</v>
      </c>
    </row>
    <row r="2848" spans="1:5" ht="60" x14ac:dyDescent="0.25">
      <c r="A2848" s="5" t="s">
        <v>5581</v>
      </c>
      <c r="B2848" s="15" t="s">
        <v>5582</v>
      </c>
      <c r="C2848" s="20"/>
      <c r="D2848" s="57">
        <v>-0.56845349073410034</v>
      </c>
      <c r="E2848" s="68">
        <v>-0.56845349073410034</v>
      </c>
    </row>
    <row r="2849" spans="1:5" ht="45" x14ac:dyDescent="0.25">
      <c r="A2849" s="5" t="s">
        <v>5583</v>
      </c>
      <c r="B2849" s="15" t="s">
        <v>5584</v>
      </c>
      <c r="C2849" s="20" t="s">
        <v>3939</v>
      </c>
      <c r="D2849" s="56">
        <v>898.95233154296875</v>
      </c>
      <c r="E2849" s="67">
        <v>898.95233154296875</v>
      </c>
    </row>
    <row r="2850" spans="1:5" ht="60" x14ac:dyDescent="0.25">
      <c r="A2850" s="5" t="s">
        <v>5585</v>
      </c>
      <c r="B2850" s="15" t="s">
        <v>5586</v>
      </c>
      <c r="C2850" s="20" t="s">
        <v>505</v>
      </c>
      <c r="D2850" s="50">
        <v>4.3472299575805664</v>
      </c>
      <c r="E2850" s="61">
        <v>4.3472299575805664</v>
      </c>
    </row>
    <row r="2851" spans="1:5" ht="60" x14ac:dyDescent="0.25">
      <c r="A2851" s="5" t="s">
        <v>5587</v>
      </c>
      <c r="B2851" s="15" t="s">
        <v>5588</v>
      </c>
      <c r="C2851" s="20" t="s">
        <v>5125</v>
      </c>
      <c r="D2851" s="57">
        <v>0.68498671054840088</v>
      </c>
      <c r="E2851" s="68">
        <v>0.68498671054840088</v>
      </c>
    </row>
    <row r="2852" spans="1:5" ht="60" x14ac:dyDescent="0.25">
      <c r="A2852" s="5" t="s">
        <v>5589</v>
      </c>
      <c r="B2852" s="15" t="s">
        <v>5590</v>
      </c>
      <c r="C2852" s="20" t="s">
        <v>5128</v>
      </c>
      <c r="D2852" s="60">
        <v>1.5666433318983763E-4</v>
      </c>
      <c r="E2852" s="71">
        <v>1.5666433318983763E-4</v>
      </c>
    </row>
    <row r="2853" spans="1:5" ht="45" x14ac:dyDescent="0.25">
      <c r="A2853" s="5" t="s">
        <v>5591</v>
      </c>
      <c r="B2853" s="15" t="s">
        <v>5592</v>
      </c>
      <c r="C2853" s="20" t="s">
        <v>38</v>
      </c>
      <c r="D2853" s="51">
        <v>18.421575546264648</v>
      </c>
      <c r="E2853" s="62">
        <v>18.421575546264648</v>
      </c>
    </row>
    <row r="2854" spans="1:5" ht="60" x14ac:dyDescent="0.25">
      <c r="A2854" s="5" t="s">
        <v>5593</v>
      </c>
      <c r="B2854" s="15" t="s">
        <v>5594</v>
      </c>
      <c r="C2854" s="20" t="s">
        <v>30</v>
      </c>
      <c r="D2854" s="56">
        <v>180.475830078125</v>
      </c>
      <c r="E2854" s="67">
        <v>180.475830078125</v>
      </c>
    </row>
    <row r="2855" spans="1:5" ht="45" x14ac:dyDescent="0.25">
      <c r="A2855" s="5" t="s">
        <v>5595</v>
      </c>
      <c r="B2855" s="15" t="s">
        <v>5596</v>
      </c>
      <c r="C2855" s="20" t="s">
        <v>212</v>
      </c>
      <c r="D2855" s="51">
        <v>60.360340118408203</v>
      </c>
      <c r="E2855" s="62">
        <v>60.360340118408203</v>
      </c>
    </row>
    <row r="2856" spans="1:5" ht="45" x14ac:dyDescent="0.25">
      <c r="A2856" s="5" t="s">
        <v>5597</v>
      </c>
      <c r="B2856" s="15" t="s">
        <v>5598</v>
      </c>
      <c r="C2856" s="20" t="s">
        <v>505</v>
      </c>
      <c r="D2856" s="50">
        <v>2.1430065631866455</v>
      </c>
      <c r="E2856" s="61">
        <v>2.1430065631866455</v>
      </c>
    </row>
    <row r="2857" spans="1:5" ht="45" x14ac:dyDescent="0.25">
      <c r="A2857" s="5" t="s">
        <v>5599</v>
      </c>
      <c r="B2857" s="15" t="s">
        <v>5600</v>
      </c>
      <c r="C2857" s="20" t="s">
        <v>500</v>
      </c>
      <c r="D2857" s="56">
        <v>765.622802734375</v>
      </c>
      <c r="E2857" s="67">
        <v>765.622802734375</v>
      </c>
    </row>
    <row r="2858" spans="1:5" ht="45" x14ac:dyDescent="0.25">
      <c r="A2858" s="5" t="s">
        <v>5601</v>
      </c>
      <c r="B2858" s="15" t="s">
        <v>5602</v>
      </c>
      <c r="C2858" s="20" t="s">
        <v>500</v>
      </c>
      <c r="D2858" s="53">
        <v>-1781.86572265625</v>
      </c>
      <c r="E2858" s="64">
        <v>-1781.86572265625</v>
      </c>
    </row>
    <row r="2859" spans="1:5" ht="60" x14ac:dyDescent="0.25">
      <c r="A2859" s="5" t="s">
        <v>5603</v>
      </c>
      <c r="B2859" s="15" t="s">
        <v>5604</v>
      </c>
      <c r="C2859" s="20"/>
      <c r="D2859" s="57">
        <v>-6.5140649676322937E-2</v>
      </c>
      <c r="E2859" s="68">
        <v>-6.5140649676322937E-2</v>
      </c>
    </row>
    <row r="2860" spans="1:5" ht="45" x14ac:dyDescent="0.25">
      <c r="A2860" s="5" t="s">
        <v>5605</v>
      </c>
      <c r="B2860" s="15" t="s">
        <v>5606</v>
      </c>
      <c r="C2860" s="20" t="s">
        <v>3939</v>
      </c>
      <c r="D2860" s="56">
        <v>887.08563232421875</v>
      </c>
      <c r="E2860" s="67">
        <v>887.08563232421875</v>
      </c>
    </row>
    <row r="2861" spans="1:5" ht="60" x14ac:dyDescent="0.25">
      <c r="A2861" s="5" t="s">
        <v>5607</v>
      </c>
      <c r="B2861" s="15" t="s">
        <v>5608</v>
      </c>
      <c r="C2861" s="20" t="s">
        <v>505</v>
      </c>
      <c r="D2861" s="50">
        <v>4.4054670333862305</v>
      </c>
      <c r="E2861" s="61">
        <v>4.4054670333862305</v>
      </c>
    </row>
    <row r="2862" spans="1:5" ht="60" x14ac:dyDescent="0.25">
      <c r="A2862" s="5" t="s">
        <v>5609</v>
      </c>
      <c r="B2862" s="15" t="s">
        <v>5610</v>
      </c>
      <c r="C2862" s="20" t="s">
        <v>5125</v>
      </c>
      <c r="D2862" s="57">
        <v>0.67554783821105957</v>
      </c>
      <c r="E2862" s="68">
        <v>0.67554783821105957</v>
      </c>
    </row>
    <row r="2863" spans="1:5" ht="60" x14ac:dyDescent="0.25">
      <c r="A2863" s="5" t="s">
        <v>5611</v>
      </c>
      <c r="B2863" s="15" t="s">
        <v>5612</v>
      </c>
      <c r="C2863" s="20" t="s">
        <v>5128</v>
      </c>
      <c r="D2863" s="60">
        <v>1.4919655222911388E-4</v>
      </c>
      <c r="E2863" s="71">
        <v>1.4919655222911388E-4</v>
      </c>
    </row>
    <row r="2864" spans="1:5" ht="30" x14ac:dyDescent="0.25">
      <c r="A2864" s="5" t="s">
        <v>5613</v>
      </c>
      <c r="B2864" s="15" t="s">
        <v>5614</v>
      </c>
      <c r="C2864" s="20" t="s">
        <v>38</v>
      </c>
      <c r="D2864" s="50">
        <v>5.2800002098083496</v>
      </c>
      <c r="E2864" s="61">
        <v>5.2800002098083496</v>
      </c>
    </row>
    <row r="2865" spans="1:5" ht="30" x14ac:dyDescent="0.25">
      <c r="A2865" s="5" t="s">
        <v>5615</v>
      </c>
      <c r="B2865" s="15" t="s">
        <v>5616</v>
      </c>
      <c r="C2865" s="20" t="s">
        <v>30</v>
      </c>
      <c r="D2865" s="56">
        <v>365.83648681640625</v>
      </c>
      <c r="E2865" s="67">
        <v>365.83648681640625</v>
      </c>
    </row>
    <row r="2866" spans="1:5" ht="30" x14ac:dyDescent="0.25">
      <c r="A2866" s="5" t="s">
        <v>5617</v>
      </c>
      <c r="B2866" s="15" t="s">
        <v>5618</v>
      </c>
      <c r="C2866" s="20" t="s">
        <v>212</v>
      </c>
      <c r="D2866" s="56">
        <v>415.55880737304687</v>
      </c>
      <c r="E2866" s="67">
        <v>415.55880737304687</v>
      </c>
    </row>
    <row r="2867" spans="1:5" ht="30" x14ac:dyDescent="0.25">
      <c r="A2867" s="5" t="s">
        <v>5619</v>
      </c>
      <c r="B2867" s="15" t="s">
        <v>5620</v>
      </c>
      <c r="C2867" s="20" t="s">
        <v>505</v>
      </c>
      <c r="D2867" s="50">
        <v>7.6609268188476562</v>
      </c>
      <c r="E2867" s="61">
        <v>7.6609268188476562</v>
      </c>
    </row>
    <row r="2868" spans="1:5" ht="30" x14ac:dyDescent="0.25">
      <c r="A2868" s="5" t="s">
        <v>5621</v>
      </c>
      <c r="B2868" s="15" t="s">
        <v>5622</v>
      </c>
      <c r="C2868" s="20" t="s">
        <v>500</v>
      </c>
      <c r="D2868" s="52">
        <v>3200.4619140625</v>
      </c>
      <c r="E2868" s="63">
        <v>3200.4619140625</v>
      </c>
    </row>
    <row r="2869" spans="1:5" ht="30" x14ac:dyDescent="0.25">
      <c r="A2869" s="5" t="s">
        <v>5623</v>
      </c>
      <c r="B2869" s="15" t="s">
        <v>5624</v>
      </c>
      <c r="C2869" s="20" t="s">
        <v>500</v>
      </c>
      <c r="D2869" s="56">
        <v>652.97332763671875</v>
      </c>
      <c r="E2869" s="67">
        <v>652.97332763671875</v>
      </c>
    </row>
    <row r="2870" spans="1:5" ht="30" x14ac:dyDescent="0.25">
      <c r="A2870" s="5" t="s">
        <v>5625</v>
      </c>
      <c r="B2870" s="15" t="s">
        <v>5626</v>
      </c>
      <c r="C2870" s="20"/>
      <c r="D2870" s="50">
        <v>1.2141100168228149</v>
      </c>
      <c r="E2870" s="61">
        <v>1.2141100168228149</v>
      </c>
    </row>
    <row r="2871" spans="1:5" ht="30" x14ac:dyDescent="0.25">
      <c r="A2871" s="5" t="s">
        <v>5627</v>
      </c>
      <c r="B2871" s="15" t="s">
        <v>5628</v>
      </c>
      <c r="C2871" s="20" t="s">
        <v>3939</v>
      </c>
      <c r="D2871" s="50">
        <v>1.8056882619857788</v>
      </c>
      <c r="E2871" s="61">
        <v>1.8056882619857788</v>
      </c>
    </row>
    <row r="2872" spans="1:5" ht="30" x14ac:dyDescent="0.25">
      <c r="A2872" s="5" t="s">
        <v>5629</v>
      </c>
      <c r="B2872" s="15" t="s">
        <v>5630</v>
      </c>
      <c r="C2872" s="20" t="s">
        <v>505</v>
      </c>
      <c r="D2872" s="50">
        <v>2.0781641006469727</v>
      </c>
      <c r="E2872" s="61">
        <v>2.0781641006469727</v>
      </c>
    </row>
    <row r="2873" spans="1:5" ht="45" x14ac:dyDescent="0.25">
      <c r="A2873" s="5" t="s">
        <v>5631</v>
      </c>
      <c r="B2873" s="15" t="s">
        <v>5632</v>
      </c>
      <c r="C2873" s="20" t="s">
        <v>5125</v>
      </c>
      <c r="D2873" s="57">
        <v>5.1172003149986267E-2</v>
      </c>
      <c r="E2873" s="68">
        <v>5.1172003149986267E-2</v>
      </c>
    </row>
    <row r="2874" spans="1:5" ht="45" x14ac:dyDescent="0.25">
      <c r="A2874" s="5" t="s">
        <v>5633</v>
      </c>
      <c r="B2874" s="15" t="s">
        <v>5634</v>
      </c>
      <c r="C2874" s="20" t="s">
        <v>5128</v>
      </c>
      <c r="D2874" s="58">
        <v>2.3016757040750235E-5</v>
      </c>
      <c r="E2874" s="69">
        <v>2.3016757040750235E-5</v>
      </c>
    </row>
    <row r="2875" spans="1:5" ht="30" x14ac:dyDescent="0.25">
      <c r="A2875" s="5" t="s">
        <v>5635</v>
      </c>
      <c r="B2875" s="15" t="s">
        <v>5636</v>
      </c>
      <c r="C2875" s="20" t="s">
        <v>38</v>
      </c>
      <c r="D2875" s="51">
        <v>17.030000686645508</v>
      </c>
      <c r="E2875" s="62">
        <v>17.030000686645508</v>
      </c>
    </row>
    <row r="2876" spans="1:5" ht="30" x14ac:dyDescent="0.25">
      <c r="A2876" s="5" t="s">
        <v>5637</v>
      </c>
      <c r="B2876" s="15" t="s">
        <v>5638</v>
      </c>
      <c r="C2876" s="20" t="s">
        <v>30</v>
      </c>
      <c r="D2876" s="56">
        <v>532.71533203125</v>
      </c>
      <c r="E2876" s="67">
        <v>532.71533203125</v>
      </c>
    </row>
    <row r="2877" spans="1:5" ht="30" x14ac:dyDescent="0.25">
      <c r="A2877" s="5" t="s">
        <v>5639</v>
      </c>
      <c r="B2877" s="15" t="s">
        <v>5640</v>
      </c>
      <c r="C2877" s="20" t="s">
        <v>212</v>
      </c>
      <c r="D2877" s="56">
        <v>458.86148071289062</v>
      </c>
      <c r="E2877" s="67">
        <v>458.86148071289062</v>
      </c>
    </row>
    <row r="2878" spans="1:5" ht="30" x14ac:dyDescent="0.25">
      <c r="A2878" s="5" t="s">
        <v>5641</v>
      </c>
      <c r="B2878" s="15" t="s">
        <v>5642</v>
      </c>
      <c r="C2878" s="20" t="s">
        <v>505</v>
      </c>
      <c r="D2878" s="50">
        <v>7.6020712852478027</v>
      </c>
      <c r="E2878" s="61">
        <v>7.6020712852478027</v>
      </c>
    </row>
    <row r="2879" spans="1:5" ht="30" x14ac:dyDescent="0.25">
      <c r="A2879" s="5" t="s">
        <v>5643</v>
      </c>
      <c r="B2879" s="15" t="s">
        <v>5644</v>
      </c>
      <c r="C2879" s="20" t="s">
        <v>500</v>
      </c>
      <c r="D2879" s="52">
        <v>3543.383544921875</v>
      </c>
      <c r="E2879" s="63">
        <v>3543.383544921875</v>
      </c>
    </row>
    <row r="2880" spans="1:5" ht="30" x14ac:dyDescent="0.25">
      <c r="A2880" s="5" t="s">
        <v>5645</v>
      </c>
      <c r="B2880" s="15" t="s">
        <v>5646</v>
      </c>
      <c r="C2880" s="20" t="s">
        <v>500</v>
      </c>
      <c r="D2880" s="56">
        <v>995.89508056640625</v>
      </c>
      <c r="E2880" s="67">
        <v>995.89508056640625</v>
      </c>
    </row>
    <row r="2881" spans="1:5" ht="30" x14ac:dyDescent="0.25">
      <c r="A2881" s="5" t="s">
        <v>5647</v>
      </c>
      <c r="B2881" s="15" t="s">
        <v>5648</v>
      </c>
      <c r="C2881" s="20"/>
      <c r="D2881" s="50">
        <v>1.3895367383956909</v>
      </c>
      <c r="E2881" s="61">
        <v>1.3895367383956909</v>
      </c>
    </row>
    <row r="2882" spans="1:5" ht="30" x14ac:dyDescent="0.25">
      <c r="A2882" s="5" t="s">
        <v>5649</v>
      </c>
      <c r="B2882" s="15" t="s">
        <v>5650</v>
      </c>
      <c r="C2882" s="20" t="s">
        <v>3939</v>
      </c>
      <c r="D2882" s="50">
        <v>4.6300535202026367</v>
      </c>
      <c r="E2882" s="61">
        <v>4.6300535202026367</v>
      </c>
    </row>
    <row r="2883" spans="1:5" ht="30" x14ac:dyDescent="0.25">
      <c r="A2883" s="5" t="s">
        <v>5651</v>
      </c>
      <c r="B2883" s="15" t="s">
        <v>5652</v>
      </c>
      <c r="C2883" s="20" t="s">
        <v>505</v>
      </c>
      <c r="D2883" s="50">
        <v>2.2014791965484619</v>
      </c>
      <c r="E2883" s="61">
        <v>2.2014791965484619</v>
      </c>
    </row>
    <row r="2884" spans="1:5" ht="45" x14ac:dyDescent="0.25">
      <c r="A2884" s="5" t="s">
        <v>5653</v>
      </c>
      <c r="B2884" s="15" t="s">
        <v>5654</v>
      </c>
      <c r="C2884" s="20" t="s">
        <v>5125</v>
      </c>
      <c r="D2884" s="57">
        <v>7.2188593447208405E-2</v>
      </c>
      <c r="E2884" s="68">
        <v>7.2188593447208405E-2</v>
      </c>
    </row>
    <row r="2885" spans="1:5" ht="45" x14ac:dyDescent="0.25">
      <c r="A2885" s="5" t="s">
        <v>5655</v>
      </c>
      <c r="B2885" s="15" t="s">
        <v>5656</v>
      </c>
      <c r="C2885" s="20" t="s">
        <v>5128</v>
      </c>
      <c r="D2885" s="58">
        <v>2.9949685995234177E-5</v>
      </c>
      <c r="E2885" s="69">
        <v>2.9949685995234177E-5</v>
      </c>
    </row>
    <row r="2886" spans="1:5" ht="30" x14ac:dyDescent="0.25">
      <c r="A2886" s="5" t="s">
        <v>5657</v>
      </c>
      <c r="B2886" s="15" t="s">
        <v>5658</v>
      </c>
      <c r="C2886" s="20" t="s">
        <v>38</v>
      </c>
      <c r="D2886" s="51">
        <v>17.030000686645508</v>
      </c>
      <c r="E2886" s="62">
        <v>17.030000686645508</v>
      </c>
    </row>
    <row r="2887" spans="1:5" ht="30" x14ac:dyDescent="0.25">
      <c r="A2887" s="5" t="s">
        <v>5659</v>
      </c>
      <c r="B2887" s="15" t="s">
        <v>5660</v>
      </c>
      <c r="C2887" s="20" t="s">
        <v>30</v>
      </c>
      <c r="D2887" s="56">
        <v>532.71533203125</v>
      </c>
      <c r="E2887" s="67">
        <v>532.71533203125</v>
      </c>
    </row>
    <row r="2888" spans="1:5" ht="30" x14ac:dyDescent="0.25">
      <c r="A2888" s="5" t="s">
        <v>5661</v>
      </c>
      <c r="B2888" s="15" t="s">
        <v>5662</v>
      </c>
      <c r="C2888" s="20" t="s">
        <v>212</v>
      </c>
      <c r="D2888" s="56">
        <v>458.86148071289062</v>
      </c>
      <c r="E2888" s="67">
        <v>458.86148071289062</v>
      </c>
    </row>
    <row r="2889" spans="1:5" ht="30" x14ac:dyDescent="0.25">
      <c r="A2889" s="5" t="s">
        <v>5663</v>
      </c>
      <c r="B2889" s="15" t="s">
        <v>5664</v>
      </c>
      <c r="C2889" s="20" t="s">
        <v>505</v>
      </c>
      <c r="D2889" s="50">
        <v>7.6020712852478027</v>
      </c>
      <c r="E2889" s="61">
        <v>7.6020712852478027</v>
      </c>
    </row>
    <row r="2890" spans="1:5" ht="30" x14ac:dyDescent="0.25">
      <c r="A2890" s="5" t="s">
        <v>5665</v>
      </c>
      <c r="B2890" s="15" t="s">
        <v>5666</v>
      </c>
      <c r="C2890" s="20" t="s">
        <v>500</v>
      </c>
      <c r="D2890" s="52">
        <v>3543.383544921875</v>
      </c>
      <c r="E2890" s="63">
        <v>3543.383544921875</v>
      </c>
    </row>
    <row r="2891" spans="1:5" ht="30" x14ac:dyDescent="0.25">
      <c r="A2891" s="5" t="s">
        <v>5667</v>
      </c>
      <c r="B2891" s="15" t="s">
        <v>5668</v>
      </c>
      <c r="C2891" s="20" t="s">
        <v>500</v>
      </c>
      <c r="D2891" s="56">
        <v>995.89508056640625</v>
      </c>
      <c r="E2891" s="67">
        <v>995.89508056640625</v>
      </c>
    </row>
    <row r="2892" spans="1:5" ht="30" x14ac:dyDescent="0.25">
      <c r="A2892" s="5" t="s">
        <v>5669</v>
      </c>
      <c r="B2892" s="15" t="s">
        <v>5670</v>
      </c>
      <c r="C2892" s="20"/>
      <c r="D2892" s="50">
        <v>1.3895367383956909</v>
      </c>
      <c r="E2892" s="61">
        <v>1.3895367383956909</v>
      </c>
    </row>
    <row r="2893" spans="1:5" ht="30" x14ac:dyDescent="0.25">
      <c r="A2893" s="5" t="s">
        <v>5671</v>
      </c>
      <c r="B2893" s="15" t="s">
        <v>5672</v>
      </c>
      <c r="C2893" s="20" t="s">
        <v>3939</v>
      </c>
      <c r="D2893" s="50">
        <v>4.6300535202026367</v>
      </c>
      <c r="E2893" s="61">
        <v>4.6300535202026367</v>
      </c>
    </row>
    <row r="2894" spans="1:5" ht="30" x14ac:dyDescent="0.25">
      <c r="A2894" s="5" t="s">
        <v>5673</v>
      </c>
      <c r="B2894" s="15" t="s">
        <v>5674</v>
      </c>
      <c r="C2894" s="20" t="s">
        <v>505</v>
      </c>
      <c r="D2894" s="50">
        <v>2.2014791965484619</v>
      </c>
      <c r="E2894" s="61">
        <v>2.2014791965484619</v>
      </c>
    </row>
    <row r="2895" spans="1:5" ht="30" x14ac:dyDescent="0.25">
      <c r="A2895" s="5" t="s">
        <v>5675</v>
      </c>
      <c r="B2895" s="15" t="s">
        <v>5676</v>
      </c>
      <c r="C2895" s="20" t="s">
        <v>5125</v>
      </c>
      <c r="D2895" s="57">
        <v>7.2188593447208405E-2</v>
      </c>
      <c r="E2895" s="68">
        <v>7.2188593447208405E-2</v>
      </c>
    </row>
    <row r="2896" spans="1:5" ht="30" x14ac:dyDescent="0.25">
      <c r="A2896" s="5" t="s">
        <v>5677</v>
      </c>
      <c r="B2896" s="15" t="s">
        <v>5678</v>
      </c>
      <c r="C2896" s="20" t="s">
        <v>5128</v>
      </c>
      <c r="D2896" s="58">
        <v>2.9949685995234177E-5</v>
      </c>
      <c r="E2896" s="69">
        <v>2.9949685995234177E-5</v>
      </c>
    </row>
    <row r="2897" spans="1:5" ht="30" x14ac:dyDescent="0.25">
      <c r="A2897" s="5" t="s">
        <v>5679</v>
      </c>
      <c r="B2897" s="15" t="s">
        <v>5680</v>
      </c>
      <c r="C2897" s="20" t="s">
        <v>38</v>
      </c>
      <c r="D2897" s="50">
        <v>9.1499996185302734</v>
      </c>
      <c r="E2897" s="61">
        <v>9.1499996185302734</v>
      </c>
    </row>
    <row r="2898" spans="1:5" ht="30" x14ac:dyDescent="0.25">
      <c r="A2898" s="5" t="s">
        <v>5681</v>
      </c>
      <c r="B2898" s="15" t="s">
        <v>5682</v>
      </c>
      <c r="C2898" s="20" t="s">
        <v>30</v>
      </c>
      <c r="D2898" s="56">
        <v>440.86306762695312</v>
      </c>
      <c r="E2898" s="67">
        <v>440.86306762695312</v>
      </c>
    </row>
    <row r="2899" spans="1:5" ht="30" x14ac:dyDescent="0.25">
      <c r="A2899" s="5" t="s">
        <v>5683</v>
      </c>
      <c r="B2899" s="15" t="s">
        <v>5684</v>
      </c>
      <c r="C2899" s="20" t="s">
        <v>212</v>
      </c>
      <c r="D2899" s="56">
        <v>458.86148071289062</v>
      </c>
      <c r="E2899" s="67">
        <v>458.86148071289062</v>
      </c>
    </row>
    <row r="2900" spans="1:5" ht="30" x14ac:dyDescent="0.25">
      <c r="A2900" s="5" t="s">
        <v>5685</v>
      </c>
      <c r="B2900" s="15" t="s">
        <v>5686</v>
      </c>
      <c r="C2900" s="20" t="s">
        <v>505</v>
      </c>
      <c r="D2900" s="50">
        <v>7.6347527503967285</v>
      </c>
      <c r="E2900" s="61">
        <v>7.6347527503967285</v>
      </c>
    </row>
    <row r="2901" spans="1:5" ht="30" x14ac:dyDescent="0.25">
      <c r="A2901" s="5" t="s">
        <v>5687</v>
      </c>
      <c r="B2901" s="15" t="s">
        <v>5688</v>
      </c>
      <c r="C2901" s="20" t="s">
        <v>500</v>
      </c>
      <c r="D2901" s="52">
        <v>3352.765869140625</v>
      </c>
      <c r="E2901" s="63">
        <v>3352.765869140625</v>
      </c>
    </row>
    <row r="2902" spans="1:5" ht="30" x14ac:dyDescent="0.25">
      <c r="A2902" s="5" t="s">
        <v>5689</v>
      </c>
      <c r="B2902" s="15" t="s">
        <v>5690</v>
      </c>
      <c r="C2902" s="20" t="s">
        <v>500</v>
      </c>
      <c r="D2902" s="56">
        <v>805.27734375</v>
      </c>
      <c r="E2902" s="67">
        <v>805.27734375</v>
      </c>
    </row>
    <row r="2903" spans="1:5" ht="30" x14ac:dyDescent="0.25">
      <c r="A2903" s="5" t="s">
        <v>5691</v>
      </c>
      <c r="B2903" s="15" t="s">
        <v>5692</v>
      </c>
      <c r="C2903" s="20"/>
      <c r="D2903" s="50">
        <v>1.285560131072998</v>
      </c>
      <c r="E2903" s="61">
        <v>1.285560131072998</v>
      </c>
    </row>
    <row r="2904" spans="1:5" ht="30" x14ac:dyDescent="0.25">
      <c r="A2904" s="5" t="s">
        <v>5693</v>
      </c>
      <c r="B2904" s="15" t="s">
        <v>5694</v>
      </c>
      <c r="C2904" s="20" t="s">
        <v>3939</v>
      </c>
      <c r="D2904" s="50">
        <v>2.8034849166870117</v>
      </c>
      <c r="E2904" s="61">
        <v>2.8034849166870117</v>
      </c>
    </row>
    <row r="2905" spans="1:5" ht="30" x14ac:dyDescent="0.25">
      <c r="A2905" s="5" t="s">
        <v>5695</v>
      </c>
      <c r="B2905" s="15" t="s">
        <v>5696</v>
      </c>
      <c r="C2905" s="20" t="s">
        <v>505</v>
      </c>
      <c r="D2905" s="50">
        <v>2.1296558380126953</v>
      </c>
      <c r="E2905" s="61">
        <v>2.1296558380126953</v>
      </c>
    </row>
    <row r="2906" spans="1:5" ht="45" x14ac:dyDescent="0.25">
      <c r="A2906" s="5" t="s">
        <v>5697</v>
      </c>
      <c r="B2906" s="15" t="s">
        <v>5698</v>
      </c>
      <c r="C2906" s="20" t="s">
        <v>5125</v>
      </c>
      <c r="D2906" s="57">
        <v>6.0243692249059677E-2</v>
      </c>
      <c r="E2906" s="68">
        <v>6.0243692249059677E-2</v>
      </c>
    </row>
    <row r="2907" spans="1:5" ht="30" x14ac:dyDescent="0.25">
      <c r="A2907" s="5" t="s">
        <v>5699</v>
      </c>
      <c r="B2907" s="15" t="s">
        <v>5700</v>
      </c>
      <c r="C2907" s="20" t="s">
        <v>5128</v>
      </c>
      <c r="D2907" s="58">
        <v>2.6143910872633569E-5</v>
      </c>
      <c r="E2907" s="69">
        <v>2.6143910872633569E-5</v>
      </c>
    </row>
    <row r="2908" spans="1:5" ht="30" x14ac:dyDescent="0.25">
      <c r="A2908" s="5" t="s">
        <v>5701</v>
      </c>
      <c r="B2908" s="15" t="s">
        <v>5702</v>
      </c>
      <c r="C2908" s="20" t="s">
        <v>38</v>
      </c>
      <c r="D2908" s="50">
        <v>9.1499996185302734</v>
      </c>
      <c r="E2908" s="61">
        <v>9.1499996185302734</v>
      </c>
    </row>
    <row r="2909" spans="1:5" ht="30" x14ac:dyDescent="0.25">
      <c r="A2909" s="5" t="s">
        <v>5703</v>
      </c>
      <c r="B2909" s="15" t="s">
        <v>5704</v>
      </c>
      <c r="C2909" s="20" t="s">
        <v>30</v>
      </c>
      <c r="D2909" s="56">
        <v>440.86306762695312</v>
      </c>
      <c r="E2909" s="67">
        <v>440.86306762695312</v>
      </c>
    </row>
    <row r="2910" spans="1:5" ht="30" x14ac:dyDescent="0.25">
      <c r="A2910" s="5" t="s">
        <v>5705</v>
      </c>
      <c r="B2910" s="15" t="s">
        <v>5706</v>
      </c>
      <c r="C2910" s="20" t="s">
        <v>212</v>
      </c>
      <c r="D2910" s="56">
        <v>449.0677490234375</v>
      </c>
      <c r="E2910" s="67">
        <v>449.0677490234375</v>
      </c>
    </row>
    <row r="2911" spans="1:5" ht="30" x14ac:dyDescent="0.25">
      <c r="A2911" s="5" t="s">
        <v>5707</v>
      </c>
      <c r="B2911" s="15" t="s">
        <v>5708</v>
      </c>
      <c r="C2911" s="20" t="s">
        <v>505</v>
      </c>
      <c r="D2911" s="50">
        <v>7.6347527503967285</v>
      </c>
      <c r="E2911" s="61">
        <v>7.6347527503967285</v>
      </c>
    </row>
    <row r="2912" spans="1:5" ht="30" x14ac:dyDescent="0.25">
      <c r="A2912" s="5" t="s">
        <v>5709</v>
      </c>
      <c r="B2912" s="15" t="s">
        <v>5710</v>
      </c>
      <c r="C2912" s="20" t="s">
        <v>500</v>
      </c>
      <c r="D2912" s="52">
        <v>3352.765869140625</v>
      </c>
      <c r="E2912" s="63">
        <v>3352.765869140625</v>
      </c>
    </row>
    <row r="2913" spans="1:5" ht="30" x14ac:dyDescent="0.25">
      <c r="A2913" s="5" t="s">
        <v>5711</v>
      </c>
      <c r="B2913" s="15" t="s">
        <v>5712</v>
      </c>
      <c r="C2913" s="20" t="s">
        <v>500</v>
      </c>
      <c r="D2913" s="56">
        <v>805.27734375</v>
      </c>
      <c r="E2913" s="67">
        <v>805.27734375</v>
      </c>
    </row>
    <row r="2914" spans="1:5" ht="30" x14ac:dyDescent="0.25">
      <c r="A2914" s="5" t="s">
        <v>5713</v>
      </c>
      <c r="B2914" s="15" t="s">
        <v>5714</v>
      </c>
      <c r="C2914" s="20"/>
      <c r="D2914" s="50">
        <v>1.285560131072998</v>
      </c>
      <c r="E2914" s="61">
        <v>1.285560131072998</v>
      </c>
    </row>
    <row r="2915" spans="1:5" ht="30" x14ac:dyDescent="0.25">
      <c r="A2915" s="5" t="s">
        <v>5715</v>
      </c>
      <c r="B2915" s="15" t="s">
        <v>5716</v>
      </c>
      <c r="C2915" s="20" t="s">
        <v>3939</v>
      </c>
      <c r="D2915" s="50">
        <v>2.8034849166870117</v>
      </c>
      <c r="E2915" s="61">
        <v>2.8034849166870117</v>
      </c>
    </row>
    <row r="2916" spans="1:5" ht="30" x14ac:dyDescent="0.25">
      <c r="A2916" s="5" t="s">
        <v>5717</v>
      </c>
      <c r="B2916" s="15" t="s">
        <v>5718</v>
      </c>
      <c r="C2916" s="20" t="s">
        <v>505</v>
      </c>
      <c r="D2916" s="50">
        <v>2.1296558380126953</v>
      </c>
      <c r="E2916" s="61">
        <v>2.1296558380126953</v>
      </c>
    </row>
    <row r="2917" spans="1:5" ht="45" x14ac:dyDescent="0.25">
      <c r="A2917" s="5" t="s">
        <v>5719</v>
      </c>
      <c r="B2917" s="15" t="s">
        <v>5720</v>
      </c>
      <c r="C2917" s="20" t="s">
        <v>5125</v>
      </c>
      <c r="D2917" s="57">
        <v>6.0243692249059677E-2</v>
      </c>
      <c r="E2917" s="68">
        <v>6.0243692249059677E-2</v>
      </c>
    </row>
    <row r="2918" spans="1:5" ht="45" x14ac:dyDescent="0.25">
      <c r="A2918" s="5" t="s">
        <v>5721</v>
      </c>
      <c r="B2918" s="15" t="s">
        <v>5722</v>
      </c>
      <c r="C2918" s="20" t="s">
        <v>5128</v>
      </c>
      <c r="D2918" s="58">
        <v>2.6143910872633569E-5</v>
      </c>
      <c r="E2918" s="69">
        <v>2.6143910872633569E-5</v>
      </c>
    </row>
    <row r="2919" spans="1:5" ht="30" x14ac:dyDescent="0.25">
      <c r="A2919" s="5" t="s">
        <v>5723</v>
      </c>
      <c r="B2919" s="15" t="s">
        <v>5724</v>
      </c>
      <c r="C2919" s="20" t="s">
        <v>38</v>
      </c>
      <c r="D2919" s="50">
        <v>9.1499996185302734</v>
      </c>
      <c r="E2919" s="61">
        <v>9.1499996185302734</v>
      </c>
    </row>
    <row r="2920" spans="1:5" ht="30" x14ac:dyDescent="0.25">
      <c r="A2920" s="5" t="s">
        <v>5725</v>
      </c>
      <c r="B2920" s="15" t="s">
        <v>5726</v>
      </c>
      <c r="C2920" s="20" t="s">
        <v>30</v>
      </c>
      <c r="D2920" s="56">
        <v>440.86306762695312</v>
      </c>
      <c r="E2920" s="67">
        <v>440.86306762695312</v>
      </c>
    </row>
    <row r="2921" spans="1:5" ht="30" x14ac:dyDescent="0.25">
      <c r="A2921" s="5" t="s">
        <v>5727</v>
      </c>
      <c r="B2921" s="15" t="s">
        <v>5728</v>
      </c>
      <c r="C2921" s="20" t="s">
        <v>212</v>
      </c>
      <c r="D2921" s="50">
        <v>9.7937564849853516</v>
      </c>
      <c r="E2921" s="61">
        <v>9.7937564849853516</v>
      </c>
    </row>
    <row r="2922" spans="1:5" ht="30" x14ac:dyDescent="0.25">
      <c r="A2922" s="5" t="s">
        <v>5729</v>
      </c>
      <c r="B2922" s="15" t="s">
        <v>5730</v>
      </c>
      <c r="C2922" s="20" t="s">
        <v>505</v>
      </c>
      <c r="D2922" s="50">
        <v>7.6347527503967285</v>
      </c>
      <c r="E2922" s="61">
        <v>7.6347527503967285</v>
      </c>
    </row>
    <row r="2923" spans="1:5" ht="30" x14ac:dyDescent="0.25">
      <c r="A2923" s="5" t="s">
        <v>5731</v>
      </c>
      <c r="B2923" s="15" t="s">
        <v>5732</v>
      </c>
      <c r="C2923" s="20" t="s">
        <v>500</v>
      </c>
      <c r="D2923" s="52">
        <v>3352.765869140625</v>
      </c>
      <c r="E2923" s="63">
        <v>3352.765869140625</v>
      </c>
    </row>
    <row r="2924" spans="1:5" ht="30" x14ac:dyDescent="0.25">
      <c r="A2924" s="5" t="s">
        <v>5733</v>
      </c>
      <c r="B2924" s="15" t="s">
        <v>5734</v>
      </c>
      <c r="C2924" s="20" t="s">
        <v>500</v>
      </c>
      <c r="D2924" s="56">
        <v>805.27734375</v>
      </c>
      <c r="E2924" s="67">
        <v>805.27734375</v>
      </c>
    </row>
    <row r="2925" spans="1:5" ht="30" x14ac:dyDescent="0.25">
      <c r="A2925" s="5" t="s">
        <v>5735</v>
      </c>
      <c r="B2925" s="15" t="s">
        <v>5736</v>
      </c>
      <c r="C2925" s="20"/>
      <c r="D2925" s="50">
        <v>1.285560131072998</v>
      </c>
      <c r="E2925" s="61">
        <v>1.285560131072998</v>
      </c>
    </row>
    <row r="2926" spans="1:5" ht="30" x14ac:dyDescent="0.25">
      <c r="A2926" s="5" t="s">
        <v>5737</v>
      </c>
      <c r="B2926" s="15" t="s">
        <v>5738</v>
      </c>
      <c r="C2926" s="20" t="s">
        <v>3939</v>
      </c>
      <c r="D2926" s="50">
        <v>2.8034849166870117</v>
      </c>
      <c r="E2926" s="61">
        <v>2.8034849166870117</v>
      </c>
    </row>
    <row r="2927" spans="1:5" ht="30" x14ac:dyDescent="0.25">
      <c r="A2927" s="5" t="s">
        <v>5739</v>
      </c>
      <c r="B2927" s="15" t="s">
        <v>5740</v>
      </c>
      <c r="C2927" s="20" t="s">
        <v>505</v>
      </c>
      <c r="D2927" s="50">
        <v>2.1296558380126953</v>
      </c>
      <c r="E2927" s="61">
        <v>2.1296558380126953</v>
      </c>
    </row>
    <row r="2928" spans="1:5" ht="30" x14ac:dyDescent="0.25">
      <c r="A2928" s="5" t="s">
        <v>5741</v>
      </c>
      <c r="B2928" s="15" t="s">
        <v>5742</v>
      </c>
      <c r="C2928" s="20" t="s">
        <v>5125</v>
      </c>
      <c r="D2928" s="57">
        <v>6.0243692249059677E-2</v>
      </c>
      <c r="E2928" s="68">
        <v>6.0243692249059677E-2</v>
      </c>
    </row>
    <row r="2929" spans="1:5" ht="30" x14ac:dyDescent="0.25">
      <c r="A2929" s="5" t="s">
        <v>5743</v>
      </c>
      <c r="B2929" s="15" t="s">
        <v>5744</v>
      </c>
      <c r="C2929" s="20" t="s">
        <v>5128</v>
      </c>
      <c r="D2929" s="58">
        <v>2.6143910872633569E-5</v>
      </c>
      <c r="E2929" s="69">
        <v>2.6143910872633569E-5</v>
      </c>
    </row>
    <row r="2930" spans="1:5" ht="30" x14ac:dyDescent="0.25">
      <c r="A2930" s="5" t="s">
        <v>5745</v>
      </c>
      <c r="B2930" s="15" t="s">
        <v>5746</v>
      </c>
      <c r="C2930" s="20" t="s">
        <v>38</v>
      </c>
      <c r="D2930" s="50">
        <v>9.1499996185302734</v>
      </c>
      <c r="E2930" s="61">
        <v>9.1499996185302734</v>
      </c>
    </row>
    <row r="2931" spans="1:5" ht="30" x14ac:dyDescent="0.25">
      <c r="A2931" s="5" t="s">
        <v>5747</v>
      </c>
      <c r="B2931" s="15" t="s">
        <v>5748</v>
      </c>
      <c r="C2931" s="20" t="s">
        <v>30</v>
      </c>
      <c r="D2931" s="56">
        <v>529.2008056640625</v>
      </c>
      <c r="E2931" s="67">
        <v>529.2008056640625</v>
      </c>
    </row>
    <row r="2932" spans="1:5" ht="30" x14ac:dyDescent="0.25">
      <c r="A2932" s="5" t="s">
        <v>5749</v>
      </c>
      <c r="B2932" s="15" t="s">
        <v>5750</v>
      </c>
      <c r="C2932" s="20" t="s">
        <v>212</v>
      </c>
      <c r="D2932" s="50">
        <v>4.197324275970459</v>
      </c>
      <c r="E2932" s="61">
        <v>4.197324275970459</v>
      </c>
    </row>
    <row r="2933" spans="1:5" ht="30" x14ac:dyDescent="0.25">
      <c r="A2933" s="5" t="s">
        <v>5751</v>
      </c>
      <c r="B2933" s="15" t="s">
        <v>5752</v>
      </c>
      <c r="C2933" s="20" t="s">
        <v>505</v>
      </c>
      <c r="D2933" s="50">
        <v>7.8864059448242187</v>
      </c>
      <c r="E2933" s="61">
        <v>7.8864059448242187</v>
      </c>
    </row>
    <row r="2934" spans="1:5" ht="30" x14ac:dyDescent="0.25">
      <c r="A2934" s="5" t="s">
        <v>5753</v>
      </c>
      <c r="B2934" s="15" t="s">
        <v>5754</v>
      </c>
      <c r="C2934" s="20" t="s">
        <v>500</v>
      </c>
      <c r="D2934" s="52">
        <v>3543.383544921875</v>
      </c>
      <c r="E2934" s="63">
        <v>3543.383544921875</v>
      </c>
    </row>
    <row r="2935" spans="1:5" ht="30" x14ac:dyDescent="0.25">
      <c r="A2935" s="5" t="s">
        <v>5755</v>
      </c>
      <c r="B2935" s="15" t="s">
        <v>5756</v>
      </c>
      <c r="C2935" s="20" t="s">
        <v>500</v>
      </c>
      <c r="D2935" s="56">
        <v>995.89508056640625</v>
      </c>
      <c r="E2935" s="67">
        <v>995.89508056640625</v>
      </c>
    </row>
    <row r="2936" spans="1:5" ht="30" x14ac:dyDescent="0.25">
      <c r="A2936" s="5" t="s">
        <v>5757</v>
      </c>
      <c r="B2936" s="15" t="s">
        <v>5758</v>
      </c>
      <c r="C2936" s="20"/>
      <c r="D2936" s="50">
        <v>1.3795591592788696</v>
      </c>
      <c r="E2936" s="61">
        <v>1.3795591592788696</v>
      </c>
    </row>
    <row r="2937" spans="1:5" ht="30" x14ac:dyDescent="0.25">
      <c r="A2937" s="5" t="s">
        <v>5759</v>
      </c>
      <c r="B2937" s="15" t="s">
        <v>5760</v>
      </c>
      <c r="C2937" s="20" t="s">
        <v>3939</v>
      </c>
      <c r="D2937" s="50">
        <v>2.4859542846679687</v>
      </c>
      <c r="E2937" s="61">
        <v>2.4859542846679687</v>
      </c>
    </row>
    <row r="2938" spans="1:5" ht="30" x14ac:dyDescent="0.25">
      <c r="A2938" s="5" t="s">
        <v>5761</v>
      </c>
      <c r="B2938" s="15" t="s">
        <v>5762</v>
      </c>
      <c r="C2938" s="20" t="s">
        <v>505</v>
      </c>
      <c r="D2938" s="50">
        <v>2.1761467456817627</v>
      </c>
      <c r="E2938" s="61">
        <v>2.1761467456817627</v>
      </c>
    </row>
    <row r="2939" spans="1:5" ht="30" x14ac:dyDescent="0.25">
      <c r="A2939" s="5" t="s">
        <v>5763</v>
      </c>
      <c r="B2939" s="15" t="s">
        <v>5764</v>
      </c>
      <c r="C2939" s="20" t="s">
        <v>5125</v>
      </c>
      <c r="D2939" s="57">
        <v>7.1210458874702454E-2</v>
      </c>
      <c r="E2939" s="68">
        <v>7.1210458874702454E-2</v>
      </c>
    </row>
    <row r="2940" spans="1:5" ht="30" x14ac:dyDescent="0.25">
      <c r="A2940" s="5" t="s">
        <v>5765</v>
      </c>
      <c r="B2940" s="15" t="s">
        <v>5766</v>
      </c>
      <c r="C2940" s="20" t="s">
        <v>5128</v>
      </c>
      <c r="D2940" s="58">
        <v>2.9788221581839025E-5</v>
      </c>
      <c r="E2940" s="69">
        <v>2.9788221581839025E-5</v>
      </c>
    </row>
    <row r="2941" spans="1:5" ht="30" x14ac:dyDescent="0.25">
      <c r="A2941" s="5" t="s">
        <v>5767</v>
      </c>
      <c r="B2941" s="15" t="s">
        <v>5768</v>
      </c>
      <c r="C2941" s="20" t="s">
        <v>38</v>
      </c>
      <c r="D2941" s="50">
        <v>9.1499996185302734</v>
      </c>
      <c r="E2941" s="61">
        <v>9.1499996185302734</v>
      </c>
    </row>
    <row r="2942" spans="1:5" ht="30" x14ac:dyDescent="0.25">
      <c r="A2942" s="5" t="s">
        <v>5769</v>
      </c>
      <c r="B2942" s="15" t="s">
        <v>5770</v>
      </c>
      <c r="C2942" s="20" t="s">
        <v>30</v>
      </c>
      <c r="D2942" s="56">
        <v>467.54953002929687</v>
      </c>
      <c r="E2942" s="67">
        <v>467.54953002929687</v>
      </c>
    </row>
    <row r="2943" spans="1:5" ht="30" x14ac:dyDescent="0.25">
      <c r="A2943" s="5" t="s">
        <v>5771</v>
      </c>
      <c r="B2943" s="15" t="s">
        <v>5772</v>
      </c>
      <c r="C2943" s="20" t="s">
        <v>212</v>
      </c>
      <c r="D2943" s="51">
        <v>13.991082191467285</v>
      </c>
      <c r="E2943" s="62">
        <v>13.991082191467285</v>
      </c>
    </row>
    <row r="2944" spans="1:5" ht="30" x14ac:dyDescent="0.25">
      <c r="A2944" s="5" t="s">
        <v>5773</v>
      </c>
      <c r="B2944" s="15" t="s">
        <v>5774</v>
      </c>
      <c r="C2944" s="20" t="s">
        <v>505</v>
      </c>
      <c r="D2944" s="50">
        <v>7.7133798599243164</v>
      </c>
      <c r="E2944" s="61">
        <v>7.7133798599243164</v>
      </c>
    </row>
    <row r="2945" spans="1:5" ht="30" x14ac:dyDescent="0.25">
      <c r="A2945" s="5" t="s">
        <v>5775</v>
      </c>
      <c r="B2945" s="15" t="s">
        <v>5776</v>
      </c>
      <c r="C2945" s="20" t="s">
        <v>500</v>
      </c>
      <c r="D2945" s="52">
        <v>3409.951171875</v>
      </c>
      <c r="E2945" s="63">
        <v>3409.951171875</v>
      </c>
    </row>
    <row r="2946" spans="1:5" ht="30" x14ac:dyDescent="0.25">
      <c r="A2946" s="5" t="s">
        <v>5777</v>
      </c>
      <c r="B2946" s="15" t="s">
        <v>5778</v>
      </c>
      <c r="C2946" s="20" t="s">
        <v>500</v>
      </c>
      <c r="D2946" s="56">
        <v>862.46258544921875</v>
      </c>
      <c r="E2946" s="67">
        <v>862.46258544921875</v>
      </c>
    </row>
    <row r="2947" spans="1:5" ht="30" x14ac:dyDescent="0.25">
      <c r="A2947" s="5" t="s">
        <v>5779</v>
      </c>
      <c r="B2947" s="15" t="s">
        <v>5780</v>
      </c>
      <c r="C2947" s="20"/>
      <c r="D2947" s="50">
        <v>1.3137598037719727</v>
      </c>
      <c r="E2947" s="61">
        <v>1.3137598037719727</v>
      </c>
    </row>
    <row r="2948" spans="1:5" ht="30" x14ac:dyDescent="0.25">
      <c r="A2948" s="5" t="s">
        <v>5781</v>
      </c>
      <c r="B2948" s="15" t="s">
        <v>5782</v>
      </c>
      <c r="C2948" s="20" t="s">
        <v>3939</v>
      </c>
      <c r="D2948" s="50">
        <v>2.6989874839782715</v>
      </c>
      <c r="E2948" s="61">
        <v>2.6989874839782715</v>
      </c>
    </row>
    <row r="2949" spans="1:5" ht="30" x14ac:dyDescent="0.25">
      <c r="A2949" s="5" t="s">
        <v>5783</v>
      </c>
      <c r="B2949" s="15" t="s">
        <v>5784</v>
      </c>
      <c r="C2949" s="20" t="s">
        <v>505</v>
      </c>
      <c r="D2949" s="50">
        <v>2.142207145690918</v>
      </c>
      <c r="E2949" s="61">
        <v>2.142207145690918</v>
      </c>
    </row>
    <row r="2950" spans="1:5" ht="30" x14ac:dyDescent="0.25">
      <c r="A2950" s="5" t="s">
        <v>5785</v>
      </c>
      <c r="B2950" s="15" t="s">
        <v>5786</v>
      </c>
      <c r="C2950" s="20" t="s">
        <v>5125</v>
      </c>
      <c r="D2950" s="57">
        <v>6.3483424484729767E-2</v>
      </c>
      <c r="E2950" s="68">
        <v>6.3483424484729767E-2</v>
      </c>
    </row>
    <row r="2951" spans="1:5" ht="30" x14ac:dyDescent="0.25">
      <c r="A2951" s="5" t="s">
        <v>5787</v>
      </c>
      <c r="B2951" s="15" t="s">
        <v>5788</v>
      </c>
      <c r="C2951" s="20" t="s">
        <v>5128</v>
      </c>
      <c r="D2951" s="58">
        <v>2.7252346626482904E-5</v>
      </c>
      <c r="E2951" s="69">
        <v>2.7252346626482904E-5</v>
      </c>
    </row>
    <row r="2952" spans="1:5" ht="45" x14ac:dyDescent="0.25">
      <c r="A2952" s="5" t="s">
        <v>5789</v>
      </c>
      <c r="B2952" s="15" t="s">
        <v>5790</v>
      </c>
      <c r="C2952" s="20" t="s">
        <v>38</v>
      </c>
      <c r="D2952" s="50">
        <v>8.9705886840820312</v>
      </c>
      <c r="E2952" s="61">
        <v>8.9705886840820312</v>
      </c>
    </row>
    <row r="2953" spans="1:5" ht="45" x14ac:dyDescent="0.25">
      <c r="A2953" s="5" t="s">
        <v>5791</v>
      </c>
      <c r="B2953" s="15" t="s">
        <v>5792</v>
      </c>
      <c r="C2953" s="20" t="s">
        <v>30</v>
      </c>
      <c r="D2953" s="56">
        <v>157.81106567382812</v>
      </c>
      <c r="E2953" s="67">
        <v>157.81106567382812</v>
      </c>
    </row>
    <row r="2954" spans="1:5" ht="45" x14ac:dyDescent="0.25">
      <c r="A2954" s="5" t="s">
        <v>5793</v>
      </c>
      <c r="B2954" s="15" t="s">
        <v>5794</v>
      </c>
      <c r="C2954" s="20" t="s">
        <v>212</v>
      </c>
      <c r="D2954" s="51">
        <v>74.351425170898437</v>
      </c>
      <c r="E2954" s="62">
        <v>74.351425170898437</v>
      </c>
    </row>
    <row r="2955" spans="1:5" ht="45" x14ac:dyDescent="0.25">
      <c r="A2955" s="5" t="s">
        <v>5795</v>
      </c>
      <c r="B2955" s="15" t="s">
        <v>5796</v>
      </c>
      <c r="C2955" s="20" t="s">
        <v>505</v>
      </c>
      <c r="D2955" s="50">
        <v>1.920488715171814</v>
      </c>
      <c r="E2955" s="61">
        <v>1.920488715171814</v>
      </c>
    </row>
    <row r="2956" spans="1:5" ht="45" x14ac:dyDescent="0.25">
      <c r="A2956" s="5" t="s">
        <v>5797</v>
      </c>
      <c r="B2956" s="15" t="s">
        <v>5798</v>
      </c>
      <c r="C2956" s="20" t="s">
        <v>500</v>
      </c>
      <c r="D2956" s="56">
        <v>666.15093994140625</v>
      </c>
      <c r="E2956" s="67">
        <v>666.15093994140625</v>
      </c>
    </row>
    <row r="2957" spans="1:5" ht="45" x14ac:dyDescent="0.25">
      <c r="A2957" s="5" t="s">
        <v>5799</v>
      </c>
      <c r="B2957" s="15" t="s">
        <v>5800</v>
      </c>
      <c r="C2957" s="20" t="s">
        <v>500</v>
      </c>
      <c r="D2957" s="53">
        <v>-1881.337646484375</v>
      </c>
      <c r="E2957" s="64">
        <v>-1881.337646484375</v>
      </c>
    </row>
    <row r="2958" spans="1:5" ht="45" x14ac:dyDescent="0.25">
      <c r="A2958" s="5" t="s">
        <v>5801</v>
      </c>
      <c r="B2958" s="15" t="s">
        <v>5802</v>
      </c>
      <c r="C2958" s="20"/>
      <c r="D2958" s="57">
        <v>-3.7405036389827728E-2</v>
      </c>
      <c r="E2958" s="68">
        <v>-3.7405036389827728E-2</v>
      </c>
    </row>
    <row r="2959" spans="1:5" ht="45" x14ac:dyDescent="0.25">
      <c r="A2959" s="5" t="s">
        <v>5803</v>
      </c>
      <c r="B2959" s="15" t="s">
        <v>5804</v>
      </c>
      <c r="C2959" s="20" t="s">
        <v>3939</v>
      </c>
      <c r="D2959" s="56">
        <v>909.7987060546875</v>
      </c>
      <c r="E2959" s="67">
        <v>909.7987060546875</v>
      </c>
    </row>
    <row r="2960" spans="1:5" ht="45" x14ac:dyDescent="0.25">
      <c r="A2960" s="5" t="s">
        <v>5805</v>
      </c>
      <c r="B2960" s="15" t="s">
        <v>5806</v>
      </c>
      <c r="C2960" s="20" t="s">
        <v>505</v>
      </c>
      <c r="D2960" s="50">
        <v>4.3306217193603516</v>
      </c>
      <c r="E2960" s="61">
        <v>4.3306217193603516</v>
      </c>
    </row>
    <row r="2961" spans="1:5" ht="45" x14ac:dyDescent="0.25">
      <c r="A2961" s="5" t="s">
        <v>5807</v>
      </c>
      <c r="B2961" s="15" t="s">
        <v>5808</v>
      </c>
      <c r="C2961" s="20" t="s">
        <v>5125</v>
      </c>
      <c r="D2961" s="57">
        <v>0.68309223651885986</v>
      </c>
      <c r="E2961" s="68">
        <v>0.68309223651885986</v>
      </c>
    </row>
    <row r="2962" spans="1:5" ht="45" x14ac:dyDescent="0.25">
      <c r="A2962" s="5" t="s">
        <v>5809</v>
      </c>
      <c r="B2962" s="15" t="s">
        <v>5810</v>
      </c>
      <c r="C2962" s="20" t="s">
        <v>5128</v>
      </c>
      <c r="D2962" s="60">
        <v>1.722784509183839E-4</v>
      </c>
      <c r="E2962" s="71">
        <v>1.722784509183839E-4</v>
      </c>
    </row>
    <row r="2963" spans="1:5" ht="30" x14ac:dyDescent="0.25">
      <c r="A2963" s="5" t="s">
        <v>5811</v>
      </c>
      <c r="B2963" s="15" t="s">
        <v>5812</v>
      </c>
      <c r="C2963" s="20" t="s">
        <v>38</v>
      </c>
      <c r="D2963" s="50">
        <v>6.2559623718261719</v>
      </c>
      <c r="E2963" s="61">
        <v>6.2559623718261719</v>
      </c>
    </row>
    <row r="2964" spans="1:5" ht="30" x14ac:dyDescent="0.25">
      <c r="A2964" s="5" t="s">
        <v>5813</v>
      </c>
      <c r="B2964" s="15" t="s">
        <v>5814</v>
      </c>
      <c r="C2964" s="20" t="s">
        <v>30</v>
      </c>
      <c r="D2964" s="56">
        <v>153.15521240234375</v>
      </c>
      <c r="E2964" s="67">
        <v>153.15521240234375</v>
      </c>
    </row>
    <row r="2965" spans="1:5" ht="30" x14ac:dyDescent="0.25">
      <c r="A2965" s="5" t="s">
        <v>5815</v>
      </c>
      <c r="B2965" s="15" t="s">
        <v>5816</v>
      </c>
      <c r="C2965" s="20" t="s">
        <v>212</v>
      </c>
      <c r="D2965" s="56">
        <v>528.5513916015625</v>
      </c>
      <c r="E2965" s="67">
        <v>528.5513916015625</v>
      </c>
    </row>
    <row r="2966" spans="1:5" ht="30" x14ac:dyDescent="0.25">
      <c r="A2966" s="5" t="s">
        <v>5817</v>
      </c>
      <c r="B2966" s="15" t="s">
        <v>5818</v>
      </c>
      <c r="C2966" s="20" t="s">
        <v>505</v>
      </c>
      <c r="D2966" s="50">
        <v>1.8738325834274292</v>
      </c>
      <c r="E2966" s="61">
        <v>1.8738325834274292</v>
      </c>
    </row>
    <row r="2967" spans="1:5" ht="30" x14ac:dyDescent="0.25">
      <c r="A2967" s="5" t="s">
        <v>5819</v>
      </c>
      <c r="B2967" s="15" t="s">
        <v>5820</v>
      </c>
      <c r="C2967" s="20" t="s">
        <v>500</v>
      </c>
      <c r="D2967" s="56">
        <v>645.85693359375</v>
      </c>
      <c r="E2967" s="67">
        <v>645.85693359375</v>
      </c>
    </row>
    <row r="2968" spans="1:5" ht="30" x14ac:dyDescent="0.25">
      <c r="A2968" s="5" t="s">
        <v>5821</v>
      </c>
      <c r="B2968" s="15" t="s">
        <v>5822</v>
      </c>
      <c r="C2968" s="20" t="s">
        <v>500</v>
      </c>
      <c r="D2968" s="53">
        <v>-1901.631591796875</v>
      </c>
      <c r="E2968" s="64">
        <v>-1901.631591796875</v>
      </c>
    </row>
    <row r="2969" spans="1:5" ht="30" x14ac:dyDescent="0.25">
      <c r="A2969" s="5" t="s">
        <v>5823</v>
      </c>
      <c r="B2969" s="15" t="s">
        <v>5824</v>
      </c>
      <c r="C2969" s="20"/>
      <c r="D2969" s="57">
        <v>-1.5271819196641445E-2</v>
      </c>
      <c r="E2969" s="68">
        <v>-1.5271819196641445E-2</v>
      </c>
    </row>
    <row r="2970" spans="1:5" ht="30" x14ac:dyDescent="0.25">
      <c r="A2970" s="5" t="s">
        <v>5825</v>
      </c>
      <c r="B2970" s="15" t="s">
        <v>5826</v>
      </c>
      <c r="C2970" s="20" t="s">
        <v>3939</v>
      </c>
      <c r="D2970" s="56">
        <v>914.13519287109375</v>
      </c>
      <c r="E2970" s="67">
        <v>914.13519287109375</v>
      </c>
    </row>
    <row r="2971" spans="1:5" ht="30" x14ac:dyDescent="0.25">
      <c r="A2971" s="5" t="s">
        <v>5827</v>
      </c>
      <c r="B2971" s="15" t="s">
        <v>5828</v>
      </c>
      <c r="C2971" s="20" t="s">
        <v>505</v>
      </c>
      <c r="D2971" s="50">
        <v>4.317997932434082</v>
      </c>
      <c r="E2971" s="61">
        <v>4.317997932434082</v>
      </c>
    </row>
    <row r="2972" spans="1:5" ht="45" x14ac:dyDescent="0.25">
      <c r="A2972" s="5" t="s">
        <v>5829</v>
      </c>
      <c r="B2972" s="15" t="s">
        <v>5830</v>
      </c>
      <c r="C2972" s="20" t="s">
        <v>5125</v>
      </c>
      <c r="D2972" s="57">
        <v>0.68393361568450928</v>
      </c>
      <c r="E2972" s="68">
        <v>0.68393361568450928</v>
      </c>
    </row>
    <row r="2973" spans="1:5" ht="45" x14ac:dyDescent="0.25">
      <c r="A2973" s="5" t="s">
        <v>5831</v>
      </c>
      <c r="B2973" s="15" t="s">
        <v>5832</v>
      </c>
      <c r="C2973" s="20" t="s">
        <v>5128</v>
      </c>
      <c r="D2973" s="60">
        <v>1.7793258302845061E-4</v>
      </c>
      <c r="E2973" s="71">
        <v>1.7793258302845061E-4</v>
      </c>
    </row>
    <row r="2974" spans="1:5" ht="30" x14ac:dyDescent="0.25">
      <c r="A2974" s="5" t="s">
        <v>5833</v>
      </c>
      <c r="B2974" s="15" t="s">
        <v>5834</v>
      </c>
      <c r="C2974" s="20" t="s">
        <v>38</v>
      </c>
      <c r="D2974" s="50">
        <v>5.2800002098083496</v>
      </c>
      <c r="E2974" s="61">
        <v>5.2800002098083496</v>
      </c>
    </row>
    <row r="2975" spans="1:5" ht="30" x14ac:dyDescent="0.25">
      <c r="A2975" s="5" t="s">
        <v>5835</v>
      </c>
      <c r="B2975" s="15" t="s">
        <v>5836</v>
      </c>
      <c r="C2975" s="20" t="s">
        <v>30</v>
      </c>
      <c r="D2975" s="56">
        <v>365.83648681640625</v>
      </c>
      <c r="E2975" s="67">
        <v>365.83648681640625</v>
      </c>
    </row>
    <row r="2976" spans="1:5" ht="30" x14ac:dyDescent="0.25">
      <c r="A2976" s="5" t="s">
        <v>5837</v>
      </c>
      <c r="B2976" s="15" t="s">
        <v>5838</v>
      </c>
      <c r="C2976" s="20" t="s">
        <v>212</v>
      </c>
      <c r="D2976" s="56">
        <v>449.0677490234375</v>
      </c>
      <c r="E2976" s="67">
        <v>449.0677490234375</v>
      </c>
    </row>
    <row r="2977" spans="1:5" ht="30" x14ac:dyDescent="0.25">
      <c r="A2977" s="5" t="s">
        <v>5839</v>
      </c>
      <c r="B2977" s="15" t="s">
        <v>5840</v>
      </c>
      <c r="C2977" s="20" t="s">
        <v>505</v>
      </c>
      <c r="D2977" s="50">
        <v>7.6609268188476562</v>
      </c>
      <c r="E2977" s="61">
        <v>7.6609268188476562</v>
      </c>
    </row>
    <row r="2978" spans="1:5" ht="30" x14ac:dyDescent="0.25">
      <c r="A2978" s="5" t="s">
        <v>5841</v>
      </c>
      <c r="B2978" s="15" t="s">
        <v>5842</v>
      </c>
      <c r="C2978" s="20" t="s">
        <v>500</v>
      </c>
      <c r="D2978" s="52">
        <v>3200.4619140625</v>
      </c>
      <c r="E2978" s="63">
        <v>3200.4619140625</v>
      </c>
    </row>
    <row r="2979" spans="1:5" ht="30" x14ac:dyDescent="0.25">
      <c r="A2979" s="5" t="s">
        <v>5843</v>
      </c>
      <c r="B2979" s="15" t="s">
        <v>5844</v>
      </c>
      <c r="C2979" s="20" t="s">
        <v>500</v>
      </c>
      <c r="D2979" s="56">
        <v>652.97332763671875</v>
      </c>
      <c r="E2979" s="67">
        <v>652.97332763671875</v>
      </c>
    </row>
    <row r="2980" spans="1:5" ht="30" x14ac:dyDescent="0.25">
      <c r="A2980" s="5" t="s">
        <v>5845</v>
      </c>
      <c r="B2980" s="15" t="s">
        <v>5846</v>
      </c>
      <c r="C2980" s="20"/>
      <c r="D2980" s="50">
        <v>1.2141100168228149</v>
      </c>
      <c r="E2980" s="61">
        <v>1.2141100168228149</v>
      </c>
    </row>
    <row r="2981" spans="1:5" ht="30" x14ac:dyDescent="0.25">
      <c r="A2981" s="5" t="s">
        <v>5847</v>
      </c>
      <c r="B2981" s="15" t="s">
        <v>5848</v>
      </c>
      <c r="C2981" s="20" t="s">
        <v>3939</v>
      </c>
      <c r="D2981" s="50">
        <v>1.8056882619857788</v>
      </c>
      <c r="E2981" s="61">
        <v>1.8056882619857788</v>
      </c>
    </row>
    <row r="2982" spans="1:5" ht="30" x14ac:dyDescent="0.25">
      <c r="A2982" s="5" t="s">
        <v>5849</v>
      </c>
      <c r="B2982" s="15" t="s">
        <v>5850</v>
      </c>
      <c r="C2982" s="20" t="s">
        <v>505</v>
      </c>
      <c r="D2982" s="50">
        <v>2.0781641006469727</v>
      </c>
      <c r="E2982" s="61">
        <v>2.0781641006469727</v>
      </c>
    </row>
    <row r="2983" spans="1:5" ht="45" x14ac:dyDescent="0.25">
      <c r="A2983" s="5" t="s">
        <v>5851</v>
      </c>
      <c r="B2983" s="15" t="s">
        <v>5852</v>
      </c>
      <c r="C2983" s="20" t="s">
        <v>5125</v>
      </c>
      <c r="D2983" s="57">
        <v>5.1172003149986267E-2</v>
      </c>
      <c r="E2983" s="68">
        <v>5.1172003149986267E-2</v>
      </c>
    </row>
    <row r="2984" spans="1:5" ht="30" x14ac:dyDescent="0.25">
      <c r="A2984" s="5" t="s">
        <v>5853</v>
      </c>
      <c r="B2984" s="15" t="s">
        <v>5854</v>
      </c>
      <c r="C2984" s="20" t="s">
        <v>5128</v>
      </c>
      <c r="D2984" s="58">
        <v>2.3016757040750235E-5</v>
      </c>
      <c r="E2984" s="69">
        <v>2.3016757040750235E-5</v>
      </c>
    </row>
    <row r="2985" spans="1:5" ht="30" x14ac:dyDescent="0.25">
      <c r="A2985" s="5" t="s">
        <v>5855</v>
      </c>
      <c r="B2985" s="15" t="s">
        <v>5856</v>
      </c>
      <c r="C2985" s="20" t="s">
        <v>38</v>
      </c>
      <c r="D2985" s="50">
        <v>5.2800002098083496</v>
      </c>
      <c r="E2985" s="61">
        <v>5.2800002098083496</v>
      </c>
    </row>
    <row r="2986" spans="1:5" ht="30" x14ac:dyDescent="0.25">
      <c r="A2986" s="5" t="s">
        <v>5857</v>
      </c>
      <c r="B2986" s="15" t="s">
        <v>5858</v>
      </c>
      <c r="C2986" s="20" t="s">
        <v>30</v>
      </c>
      <c r="D2986" s="56">
        <v>365.83648681640625</v>
      </c>
      <c r="E2986" s="67">
        <v>365.83648681640625</v>
      </c>
    </row>
    <row r="2987" spans="1:5" ht="30" x14ac:dyDescent="0.25">
      <c r="A2987" s="5" t="s">
        <v>5859</v>
      </c>
      <c r="B2987" s="15" t="s">
        <v>5860</v>
      </c>
      <c r="C2987" s="20" t="s">
        <v>212</v>
      </c>
      <c r="D2987" s="51">
        <v>21.249486923217773</v>
      </c>
      <c r="E2987" s="62">
        <v>21.249486923217773</v>
      </c>
    </row>
    <row r="2988" spans="1:5" ht="30" x14ac:dyDescent="0.25">
      <c r="A2988" s="5" t="s">
        <v>5861</v>
      </c>
      <c r="B2988" s="15" t="s">
        <v>5862</v>
      </c>
      <c r="C2988" s="20" t="s">
        <v>505</v>
      </c>
      <c r="D2988" s="50">
        <v>7.6609268188476562</v>
      </c>
      <c r="E2988" s="61">
        <v>7.6609268188476562</v>
      </c>
    </row>
    <row r="2989" spans="1:5" ht="30" x14ac:dyDescent="0.25">
      <c r="A2989" s="5" t="s">
        <v>5863</v>
      </c>
      <c r="B2989" s="15" t="s">
        <v>5864</v>
      </c>
      <c r="C2989" s="20" t="s">
        <v>500</v>
      </c>
      <c r="D2989" s="52">
        <v>3200.4619140625</v>
      </c>
      <c r="E2989" s="63">
        <v>3200.4619140625</v>
      </c>
    </row>
    <row r="2990" spans="1:5" ht="30" x14ac:dyDescent="0.25">
      <c r="A2990" s="5" t="s">
        <v>5865</v>
      </c>
      <c r="B2990" s="15" t="s">
        <v>5866</v>
      </c>
      <c r="C2990" s="20" t="s">
        <v>500</v>
      </c>
      <c r="D2990" s="56">
        <v>652.97332763671875</v>
      </c>
      <c r="E2990" s="67">
        <v>652.97332763671875</v>
      </c>
    </row>
    <row r="2991" spans="1:5" ht="30" x14ac:dyDescent="0.25">
      <c r="A2991" s="5" t="s">
        <v>5867</v>
      </c>
      <c r="B2991" s="15" t="s">
        <v>5868</v>
      </c>
      <c r="C2991" s="20"/>
      <c r="D2991" s="50">
        <v>1.2141100168228149</v>
      </c>
      <c r="E2991" s="61">
        <v>1.2141100168228149</v>
      </c>
    </row>
    <row r="2992" spans="1:5" ht="30" x14ac:dyDescent="0.25">
      <c r="A2992" s="5" t="s">
        <v>5869</v>
      </c>
      <c r="B2992" s="15" t="s">
        <v>5870</v>
      </c>
      <c r="C2992" s="20" t="s">
        <v>3939</v>
      </c>
      <c r="D2992" s="50">
        <v>1.8056882619857788</v>
      </c>
      <c r="E2992" s="61">
        <v>1.8056882619857788</v>
      </c>
    </row>
    <row r="2993" spans="1:5" ht="30" x14ac:dyDescent="0.25">
      <c r="A2993" s="5" t="s">
        <v>5871</v>
      </c>
      <c r="B2993" s="15" t="s">
        <v>5872</v>
      </c>
      <c r="C2993" s="20" t="s">
        <v>505</v>
      </c>
      <c r="D2993" s="50">
        <v>2.0781641006469727</v>
      </c>
      <c r="E2993" s="61">
        <v>2.0781641006469727</v>
      </c>
    </row>
    <row r="2994" spans="1:5" ht="30" x14ac:dyDescent="0.25">
      <c r="A2994" s="5" t="s">
        <v>5873</v>
      </c>
      <c r="B2994" s="15" t="s">
        <v>5874</v>
      </c>
      <c r="C2994" s="20" t="s">
        <v>5125</v>
      </c>
      <c r="D2994" s="57">
        <v>5.1172003149986267E-2</v>
      </c>
      <c r="E2994" s="68">
        <v>5.1172003149986267E-2</v>
      </c>
    </row>
    <row r="2995" spans="1:5" ht="30" x14ac:dyDescent="0.25">
      <c r="A2995" s="5" t="s">
        <v>5875</v>
      </c>
      <c r="B2995" s="15" t="s">
        <v>5876</v>
      </c>
      <c r="C2995" s="20" t="s">
        <v>5128</v>
      </c>
      <c r="D2995" s="58">
        <v>2.3016757040750235E-5</v>
      </c>
      <c r="E2995" s="69">
        <v>2.3016757040750235E-5</v>
      </c>
    </row>
    <row r="2996" spans="1:5" ht="30" x14ac:dyDescent="0.25">
      <c r="A2996" s="5" t="s">
        <v>5877</v>
      </c>
      <c r="B2996" s="15" t="s">
        <v>5878</v>
      </c>
      <c r="C2996" s="20" t="s">
        <v>38</v>
      </c>
      <c r="D2996" s="50">
        <v>5.2800002098083496</v>
      </c>
      <c r="E2996" s="61">
        <v>5.2800002098083496</v>
      </c>
    </row>
    <row r="2997" spans="1:5" ht="30" x14ac:dyDescent="0.25">
      <c r="A2997" s="5" t="s">
        <v>5879</v>
      </c>
      <c r="B2997" s="15" t="s">
        <v>5880</v>
      </c>
      <c r="C2997" s="20" t="s">
        <v>30</v>
      </c>
      <c r="D2997" s="56">
        <v>357.74356079101562</v>
      </c>
      <c r="E2997" s="67">
        <v>357.74356079101562</v>
      </c>
    </row>
    <row r="2998" spans="1:5" ht="30" x14ac:dyDescent="0.25">
      <c r="A2998" s="5" t="s">
        <v>5881</v>
      </c>
      <c r="B2998" s="15" t="s">
        <v>5882</v>
      </c>
      <c r="C2998" s="20" t="s">
        <v>212</v>
      </c>
      <c r="D2998" s="51">
        <v>23.872880935668945</v>
      </c>
      <c r="E2998" s="62">
        <v>23.872880935668945</v>
      </c>
    </row>
    <row r="2999" spans="1:5" ht="30" x14ac:dyDescent="0.25">
      <c r="A2999" s="5" t="s">
        <v>5883</v>
      </c>
      <c r="B2999" s="15" t="s">
        <v>5884</v>
      </c>
      <c r="C2999" s="20" t="s">
        <v>505</v>
      </c>
      <c r="D2999" s="50">
        <v>7.6343932151794434</v>
      </c>
      <c r="E2999" s="61">
        <v>7.6343932151794434</v>
      </c>
    </row>
    <row r="3000" spans="1:5" ht="30" x14ac:dyDescent="0.25">
      <c r="A3000" s="5" t="s">
        <v>5885</v>
      </c>
      <c r="B3000" s="15" t="s">
        <v>5886</v>
      </c>
      <c r="C3000" s="20" t="s">
        <v>500</v>
      </c>
      <c r="D3000" s="52">
        <v>3183.614501953125</v>
      </c>
      <c r="E3000" s="63">
        <v>3183.614501953125</v>
      </c>
    </row>
    <row r="3001" spans="1:5" ht="30" x14ac:dyDescent="0.25">
      <c r="A3001" s="5" t="s">
        <v>5887</v>
      </c>
      <c r="B3001" s="15" t="s">
        <v>5888</v>
      </c>
      <c r="C3001" s="20" t="s">
        <v>500</v>
      </c>
      <c r="D3001" s="56">
        <v>636.1259765625</v>
      </c>
      <c r="E3001" s="67">
        <v>636.1259765625</v>
      </c>
    </row>
    <row r="3002" spans="1:5" ht="30" x14ac:dyDescent="0.25">
      <c r="A3002" s="5" t="s">
        <v>5889</v>
      </c>
      <c r="B3002" s="15" t="s">
        <v>5890</v>
      </c>
      <c r="C3002" s="20"/>
      <c r="D3002" s="50">
        <v>1.2060928344726563</v>
      </c>
      <c r="E3002" s="61">
        <v>1.2060928344726563</v>
      </c>
    </row>
    <row r="3003" spans="1:5" ht="30" x14ac:dyDescent="0.25">
      <c r="A3003" s="5" t="s">
        <v>5891</v>
      </c>
      <c r="B3003" s="15" t="s">
        <v>5892</v>
      </c>
      <c r="C3003" s="20" t="s">
        <v>3939</v>
      </c>
      <c r="D3003" s="50">
        <v>1.8296374082565308</v>
      </c>
      <c r="E3003" s="61">
        <v>1.8296374082565308</v>
      </c>
    </row>
    <row r="3004" spans="1:5" ht="30" x14ac:dyDescent="0.25">
      <c r="A3004" s="5" t="s">
        <v>5893</v>
      </c>
      <c r="B3004" s="15" t="s">
        <v>5894</v>
      </c>
      <c r="C3004" s="20" t="s">
        <v>505</v>
      </c>
      <c r="D3004" s="50">
        <v>2.0756890773773193</v>
      </c>
      <c r="E3004" s="61">
        <v>2.0756890773773193</v>
      </c>
    </row>
    <row r="3005" spans="1:5" ht="30" x14ac:dyDescent="0.25">
      <c r="A3005" s="5" t="s">
        <v>5895</v>
      </c>
      <c r="B3005" s="15" t="s">
        <v>5896</v>
      </c>
      <c r="C3005" s="20" t="s">
        <v>5125</v>
      </c>
      <c r="D3005" s="57">
        <v>5.0259780138731003E-2</v>
      </c>
      <c r="E3005" s="68">
        <v>5.0259780138731003E-2</v>
      </c>
    </row>
    <row r="3006" spans="1:5" ht="30" x14ac:dyDescent="0.25">
      <c r="A3006" s="5" t="s">
        <v>5897</v>
      </c>
      <c r="B3006" s="15" t="s">
        <v>5898</v>
      </c>
      <c r="C3006" s="20" t="s">
        <v>5128</v>
      </c>
      <c r="D3006" s="58">
        <v>2.2677553715766408E-5</v>
      </c>
      <c r="E3006" s="69">
        <v>2.2677553715766408E-5</v>
      </c>
    </row>
    <row r="3007" spans="1:5" ht="30" x14ac:dyDescent="0.25">
      <c r="A3007" s="5" t="s">
        <v>5899</v>
      </c>
      <c r="B3007" s="15" t="s">
        <v>5900</v>
      </c>
      <c r="C3007" s="20" t="s">
        <v>38</v>
      </c>
      <c r="D3007" s="56">
        <v>113.49140930175781</v>
      </c>
      <c r="E3007" s="67">
        <v>113.49140930175781</v>
      </c>
    </row>
    <row r="3008" spans="1:5" ht="30" x14ac:dyDescent="0.25">
      <c r="A3008" s="5" t="s">
        <v>5901</v>
      </c>
      <c r="B3008" s="15" t="s">
        <v>5902</v>
      </c>
      <c r="C3008" s="20" t="s">
        <v>30</v>
      </c>
      <c r="D3008" s="56">
        <v>155.28791809082031</v>
      </c>
      <c r="E3008" s="67">
        <v>155.28791809082031</v>
      </c>
    </row>
    <row r="3009" spans="1:5" ht="30" x14ac:dyDescent="0.25">
      <c r="A3009" s="5" t="s">
        <v>5903</v>
      </c>
      <c r="B3009" s="15" t="s">
        <v>5904</v>
      </c>
      <c r="C3009" s="20" t="s">
        <v>212</v>
      </c>
      <c r="D3009" s="56">
        <v>528.5513916015625</v>
      </c>
      <c r="E3009" s="67">
        <v>528.5513916015625</v>
      </c>
    </row>
    <row r="3010" spans="1:5" ht="30" x14ac:dyDescent="0.25">
      <c r="A3010" s="5" t="s">
        <v>5905</v>
      </c>
      <c r="B3010" s="15" t="s">
        <v>5906</v>
      </c>
      <c r="C3010" s="20" t="s">
        <v>505</v>
      </c>
      <c r="D3010" s="50">
        <v>1.883237361907959</v>
      </c>
      <c r="E3010" s="61">
        <v>1.883237361907959</v>
      </c>
    </row>
    <row r="3011" spans="1:5" ht="30" x14ac:dyDescent="0.25">
      <c r="A3011" s="5" t="s">
        <v>5907</v>
      </c>
      <c r="B3011" s="15" t="s">
        <v>5908</v>
      </c>
      <c r="C3011" s="20" t="s">
        <v>500</v>
      </c>
      <c r="D3011" s="56">
        <v>661.61279296875</v>
      </c>
      <c r="E3011" s="67">
        <v>661.61279296875</v>
      </c>
    </row>
    <row r="3012" spans="1:5" ht="30" x14ac:dyDescent="0.25">
      <c r="A3012" s="5" t="s">
        <v>5909</v>
      </c>
      <c r="B3012" s="15" t="s">
        <v>5910</v>
      </c>
      <c r="C3012" s="20" t="s">
        <v>500</v>
      </c>
      <c r="D3012" s="53">
        <v>-1885.875732421875</v>
      </c>
      <c r="E3012" s="64">
        <v>-1885.875732421875</v>
      </c>
    </row>
    <row r="3013" spans="1:5" ht="30" x14ac:dyDescent="0.25">
      <c r="A3013" s="5" t="s">
        <v>5911</v>
      </c>
      <c r="B3013" s="15" t="s">
        <v>5912</v>
      </c>
      <c r="C3013" s="20"/>
      <c r="D3013" s="57">
        <v>-0.65052682161331177</v>
      </c>
      <c r="E3013" s="68">
        <v>-0.65052682161331177</v>
      </c>
    </row>
    <row r="3014" spans="1:5" ht="30" x14ac:dyDescent="0.25">
      <c r="A3014" s="5" t="s">
        <v>5913</v>
      </c>
      <c r="B3014" s="15" t="s">
        <v>5914</v>
      </c>
      <c r="C3014" s="20" t="s">
        <v>3939</v>
      </c>
      <c r="D3014" s="56">
        <v>918.20538330078125</v>
      </c>
      <c r="E3014" s="67">
        <v>918.20538330078125</v>
      </c>
    </row>
    <row r="3015" spans="1:5" ht="30" x14ac:dyDescent="0.25">
      <c r="A3015" s="5" t="s">
        <v>5915</v>
      </c>
      <c r="B3015" s="15" t="s">
        <v>5916</v>
      </c>
      <c r="C3015" s="20" t="s">
        <v>505</v>
      </c>
      <c r="D3015" s="50">
        <v>4.2896609306335449</v>
      </c>
      <c r="E3015" s="61">
        <v>4.2896609306335449</v>
      </c>
    </row>
    <row r="3016" spans="1:5" ht="30" x14ac:dyDescent="0.25">
      <c r="A3016" s="5" t="s">
        <v>5917</v>
      </c>
      <c r="B3016" s="15" t="s">
        <v>5918</v>
      </c>
      <c r="C3016" s="20" t="s">
        <v>5125</v>
      </c>
      <c r="D3016" s="57">
        <v>0.69072884321212769</v>
      </c>
      <c r="E3016" s="68">
        <v>0.69072884321212769</v>
      </c>
    </row>
    <row r="3017" spans="1:5" ht="30" x14ac:dyDescent="0.25">
      <c r="A3017" s="5" t="s">
        <v>5919</v>
      </c>
      <c r="B3017" s="15" t="s">
        <v>5920</v>
      </c>
      <c r="C3017" s="20" t="s">
        <v>5128</v>
      </c>
      <c r="D3017" s="60">
        <v>1.7797070904634893E-4</v>
      </c>
      <c r="E3017" s="71">
        <v>1.7797070904634893E-4</v>
      </c>
    </row>
    <row r="3018" spans="1:5" ht="30" x14ac:dyDescent="0.25">
      <c r="A3018" s="5" t="s">
        <v>5921</v>
      </c>
      <c r="B3018" s="15" t="s">
        <v>5922</v>
      </c>
      <c r="C3018" s="20" t="s">
        <v>38</v>
      </c>
      <c r="D3018" s="51">
        <v>18.790002822875977</v>
      </c>
      <c r="E3018" s="62">
        <v>18.790002822875977</v>
      </c>
    </row>
    <row r="3019" spans="1:5" ht="30" x14ac:dyDescent="0.25">
      <c r="A3019" s="5" t="s">
        <v>5923</v>
      </c>
      <c r="B3019" s="15" t="s">
        <v>5924</v>
      </c>
      <c r="C3019" s="20" t="s">
        <v>30</v>
      </c>
      <c r="D3019" s="56">
        <v>308.50527954101562</v>
      </c>
      <c r="E3019" s="67">
        <v>308.50527954101562</v>
      </c>
    </row>
    <row r="3020" spans="1:5" ht="30" x14ac:dyDescent="0.25">
      <c r="A3020" s="5" t="s">
        <v>5925</v>
      </c>
      <c r="B3020" s="15" t="s">
        <v>5926</v>
      </c>
      <c r="C3020" s="20" t="s">
        <v>212</v>
      </c>
      <c r="D3020" s="50">
        <v>2.6233935356140137</v>
      </c>
      <c r="E3020" s="61">
        <v>2.6233935356140137</v>
      </c>
    </row>
    <row r="3021" spans="1:5" ht="30" x14ac:dyDescent="0.25">
      <c r="A3021" s="5" t="s">
        <v>5927</v>
      </c>
      <c r="B3021" s="15" t="s">
        <v>5928</v>
      </c>
      <c r="C3021" s="20" t="s">
        <v>505</v>
      </c>
      <c r="D3021" s="50">
        <v>6.8355813026428223</v>
      </c>
      <c r="E3021" s="61">
        <v>6.8355813026428223</v>
      </c>
    </row>
    <row r="3022" spans="1:5" ht="30" x14ac:dyDescent="0.25">
      <c r="A3022" s="5" t="s">
        <v>5929</v>
      </c>
      <c r="B3022" s="15" t="s">
        <v>5930</v>
      </c>
      <c r="C3022" s="20" t="s">
        <v>500</v>
      </c>
      <c r="D3022" s="52">
        <v>3047.14990234375</v>
      </c>
      <c r="E3022" s="63">
        <v>3047.14990234375</v>
      </c>
    </row>
    <row r="3023" spans="1:5" ht="30" x14ac:dyDescent="0.25">
      <c r="A3023" s="5" t="s">
        <v>5931</v>
      </c>
      <c r="B3023" s="15" t="s">
        <v>5932</v>
      </c>
      <c r="C3023" s="20" t="s">
        <v>500</v>
      </c>
      <c r="D3023" s="56">
        <v>499.6612548828125</v>
      </c>
      <c r="E3023" s="67">
        <v>499.6612548828125</v>
      </c>
    </row>
    <row r="3024" spans="1:5" ht="30" x14ac:dyDescent="0.25">
      <c r="A3024" s="5" t="s">
        <v>5933</v>
      </c>
      <c r="B3024" s="15" t="s">
        <v>5934</v>
      </c>
      <c r="C3024" s="20"/>
      <c r="D3024" s="50">
        <v>1.131466269493103</v>
      </c>
      <c r="E3024" s="61">
        <v>1.131466269493103</v>
      </c>
    </row>
    <row r="3025" spans="1:5" ht="30" x14ac:dyDescent="0.25">
      <c r="A3025" s="5" t="s">
        <v>5935</v>
      </c>
      <c r="B3025" s="15" t="s">
        <v>5936</v>
      </c>
      <c r="C3025" s="20" t="s">
        <v>3939</v>
      </c>
      <c r="D3025" s="50">
        <v>7.329322338104248</v>
      </c>
      <c r="E3025" s="61">
        <v>7.329322338104248</v>
      </c>
    </row>
    <row r="3026" spans="1:5" ht="30" x14ac:dyDescent="0.25">
      <c r="A3026" s="5" t="s">
        <v>5937</v>
      </c>
      <c r="B3026" s="15" t="s">
        <v>5938</v>
      </c>
      <c r="C3026" s="20" t="s">
        <v>505</v>
      </c>
      <c r="D3026" s="50">
        <v>2.2864642143249512</v>
      </c>
      <c r="E3026" s="61">
        <v>2.2864642143249512</v>
      </c>
    </row>
    <row r="3027" spans="1:5" ht="30" x14ac:dyDescent="0.25">
      <c r="A3027" s="5" t="s">
        <v>5939</v>
      </c>
      <c r="B3027" s="15" t="s">
        <v>5940</v>
      </c>
      <c r="C3027" s="20" t="s">
        <v>5125</v>
      </c>
      <c r="D3027" s="57">
        <v>4.6592649072408676E-2</v>
      </c>
      <c r="E3027" s="68">
        <v>4.6592649072408676E-2</v>
      </c>
    </row>
    <row r="3028" spans="1:5" ht="30" x14ac:dyDescent="0.25">
      <c r="A3028" s="5" t="s">
        <v>5941</v>
      </c>
      <c r="B3028" s="15" t="s">
        <v>5942</v>
      </c>
      <c r="C3028" s="20" t="s">
        <v>5128</v>
      </c>
      <c r="D3028" s="58">
        <v>2.0490962924668565E-5</v>
      </c>
      <c r="E3028" s="69">
        <v>2.0490962924668565E-5</v>
      </c>
    </row>
    <row r="3029" spans="1:5" ht="30" x14ac:dyDescent="0.25">
      <c r="A3029" s="5" t="s">
        <v>5943</v>
      </c>
      <c r="B3029" s="15" t="s">
        <v>5944</v>
      </c>
      <c r="C3029" s="20" t="s">
        <v>38</v>
      </c>
      <c r="D3029" s="51">
        <v>17.030000686645508</v>
      </c>
      <c r="E3029" s="62">
        <v>17.030000686645508</v>
      </c>
    </row>
    <row r="3030" spans="1:5" ht="30" x14ac:dyDescent="0.25">
      <c r="A3030" s="5" t="s">
        <v>5945</v>
      </c>
      <c r="B3030" s="15" t="s">
        <v>5946</v>
      </c>
      <c r="C3030" s="20" t="s">
        <v>30</v>
      </c>
      <c r="D3030" s="56">
        <v>501.72427368164062</v>
      </c>
      <c r="E3030" s="67">
        <v>501.72427368164062</v>
      </c>
    </row>
    <row r="3031" spans="1:5" ht="30" x14ac:dyDescent="0.25">
      <c r="A3031" s="5" t="s">
        <v>5947</v>
      </c>
      <c r="B3031" s="15" t="s">
        <v>5948</v>
      </c>
      <c r="C3031" s="20" t="s">
        <v>212</v>
      </c>
      <c r="D3031" s="58">
        <v>2.9418970370898023E-7</v>
      </c>
      <c r="E3031" s="69">
        <v>2.9418970370898023E-7</v>
      </c>
    </row>
    <row r="3032" spans="1:5" ht="30" x14ac:dyDescent="0.25">
      <c r="A3032" s="5" t="s">
        <v>5949</v>
      </c>
      <c r="B3032" s="15" t="s">
        <v>5950</v>
      </c>
      <c r="C3032" s="20" t="s">
        <v>505</v>
      </c>
      <c r="D3032" s="50">
        <v>7.515718936920166</v>
      </c>
      <c r="E3032" s="61">
        <v>7.515718936920166</v>
      </c>
    </row>
    <row r="3033" spans="1:5" ht="30" x14ac:dyDescent="0.25">
      <c r="A3033" s="5" t="s">
        <v>5951</v>
      </c>
      <c r="B3033" s="15" t="s">
        <v>5952</v>
      </c>
      <c r="C3033" s="20" t="s">
        <v>500</v>
      </c>
      <c r="D3033" s="52">
        <v>3475.143798828125</v>
      </c>
      <c r="E3033" s="63">
        <v>3475.143798828125</v>
      </c>
    </row>
    <row r="3034" spans="1:5" ht="30" x14ac:dyDescent="0.25">
      <c r="A3034" s="5" t="s">
        <v>5953</v>
      </c>
      <c r="B3034" s="15" t="s">
        <v>5954</v>
      </c>
      <c r="C3034" s="20" t="s">
        <v>500</v>
      </c>
      <c r="D3034" s="56">
        <v>927.65521240234375</v>
      </c>
      <c r="E3034" s="67">
        <v>927.65521240234375</v>
      </c>
    </row>
    <row r="3035" spans="1:5" ht="30" x14ac:dyDescent="0.25">
      <c r="A3035" s="5" t="s">
        <v>5955</v>
      </c>
      <c r="B3035" s="15" t="s">
        <v>5956</v>
      </c>
      <c r="C3035" s="20"/>
      <c r="D3035" s="50">
        <v>1.3540376424789429</v>
      </c>
      <c r="E3035" s="61">
        <v>1.3540376424789429</v>
      </c>
    </row>
    <row r="3036" spans="1:5" ht="30" x14ac:dyDescent="0.25">
      <c r="A3036" s="5" t="s">
        <v>5957</v>
      </c>
      <c r="B3036" s="15" t="s">
        <v>5958</v>
      </c>
      <c r="C3036" s="20" t="s">
        <v>3939</v>
      </c>
      <c r="D3036" s="50">
        <v>4.8244428634643555</v>
      </c>
      <c r="E3036" s="61">
        <v>4.8244428634643555</v>
      </c>
    </row>
    <row r="3037" spans="1:5" ht="30" x14ac:dyDescent="0.25">
      <c r="A3037" s="5" t="s">
        <v>5959</v>
      </c>
      <c r="B3037" s="15" t="s">
        <v>5960</v>
      </c>
      <c r="C3037" s="20" t="s">
        <v>505</v>
      </c>
      <c r="D3037" s="50">
        <v>2.1870255470275879</v>
      </c>
      <c r="E3037" s="61">
        <v>2.1870255470275879</v>
      </c>
    </row>
    <row r="3038" spans="1:5" ht="30" x14ac:dyDescent="0.25">
      <c r="A3038" s="5" t="s">
        <v>5961</v>
      </c>
      <c r="B3038" s="15" t="s">
        <v>5962</v>
      </c>
      <c r="C3038" s="20" t="s">
        <v>5125</v>
      </c>
      <c r="D3038" s="57">
        <v>6.8281024694442749E-2</v>
      </c>
      <c r="E3038" s="68">
        <v>6.8281024694442749E-2</v>
      </c>
    </row>
    <row r="3039" spans="1:5" ht="30" x14ac:dyDescent="0.25">
      <c r="A3039" s="5" t="s">
        <v>5963</v>
      </c>
      <c r="B3039" s="15" t="s">
        <v>5964</v>
      </c>
      <c r="C3039" s="20" t="s">
        <v>5128</v>
      </c>
      <c r="D3039" s="58">
        <v>2.8674652639892884E-5</v>
      </c>
      <c r="E3039" s="69">
        <v>2.8674652639892884E-5</v>
      </c>
    </row>
    <row r="3040" spans="1:5" ht="45" x14ac:dyDescent="0.25">
      <c r="A3040" s="5" t="s">
        <v>5965</v>
      </c>
      <c r="B3040" s="15" t="s">
        <v>5966</v>
      </c>
      <c r="C3040" s="20" t="s">
        <v>38</v>
      </c>
      <c r="D3040" s="51">
        <v>31.333332061767578</v>
      </c>
      <c r="E3040" s="62">
        <v>31.333332061767578</v>
      </c>
    </row>
    <row r="3041" spans="1:5" ht="45" x14ac:dyDescent="0.25">
      <c r="A3041" s="5" t="s">
        <v>5967</v>
      </c>
      <c r="B3041" s="15" t="s">
        <v>5968</v>
      </c>
      <c r="C3041" s="20" t="s">
        <v>30</v>
      </c>
      <c r="D3041" s="56">
        <v>373.42105102539062</v>
      </c>
      <c r="E3041" s="67">
        <v>373.42105102539062</v>
      </c>
    </row>
    <row r="3042" spans="1:5" ht="45" x14ac:dyDescent="0.25">
      <c r="A3042" s="5" t="s">
        <v>5969</v>
      </c>
      <c r="B3042" s="15" t="s">
        <v>5970</v>
      </c>
      <c r="C3042" s="20" t="s">
        <v>212</v>
      </c>
      <c r="D3042" s="51">
        <v>28.354999542236328</v>
      </c>
      <c r="E3042" s="62">
        <v>28.354999542236328</v>
      </c>
    </row>
    <row r="3043" spans="1:5" ht="45" x14ac:dyDescent="0.25">
      <c r="A3043" s="5" t="s">
        <v>5971</v>
      </c>
      <c r="B3043" s="15" t="s">
        <v>5972</v>
      </c>
      <c r="C3043" s="20" t="s">
        <v>505</v>
      </c>
      <c r="D3043" s="50">
        <v>6.80780029296875</v>
      </c>
      <c r="E3043" s="61">
        <v>6.80780029296875</v>
      </c>
    </row>
    <row r="3044" spans="1:5" ht="45" x14ac:dyDescent="0.25">
      <c r="A3044" s="5" t="s">
        <v>5973</v>
      </c>
      <c r="B3044" s="15" t="s">
        <v>5974</v>
      </c>
      <c r="C3044" s="20" t="s">
        <v>500</v>
      </c>
      <c r="D3044" s="52">
        <v>3168.04638671875</v>
      </c>
      <c r="E3044" s="63">
        <v>3168.04638671875</v>
      </c>
    </row>
    <row r="3045" spans="1:5" ht="45" x14ac:dyDescent="0.25">
      <c r="A3045" s="5" t="s">
        <v>5975</v>
      </c>
      <c r="B3045" s="15" t="s">
        <v>5976</v>
      </c>
      <c r="C3045" s="20" t="s">
        <v>500</v>
      </c>
      <c r="D3045" s="56">
        <v>620.55792236328125</v>
      </c>
      <c r="E3045" s="67">
        <v>620.55792236328125</v>
      </c>
    </row>
    <row r="3046" spans="1:5" ht="45" x14ac:dyDescent="0.25">
      <c r="A3046" s="5" t="s">
        <v>5977</v>
      </c>
      <c r="B3046" s="15" t="s">
        <v>5978</v>
      </c>
      <c r="C3046" s="20"/>
      <c r="D3046" s="50">
        <v>1.2045326232910156</v>
      </c>
      <c r="E3046" s="61">
        <v>1.2045326232910156</v>
      </c>
    </row>
    <row r="3047" spans="1:5" ht="45" x14ac:dyDescent="0.25">
      <c r="A3047" s="5" t="s">
        <v>5979</v>
      </c>
      <c r="B3047" s="15" t="s">
        <v>5980</v>
      </c>
      <c r="C3047" s="20" t="s">
        <v>3939</v>
      </c>
      <c r="D3047" s="51">
        <v>11.05084228515625</v>
      </c>
      <c r="E3047" s="62">
        <v>11.05084228515625</v>
      </c>
    </row>
    <row r="3048" spans="1:5" ht="45" x14ac:dyDescent="0.25">
      <c r="A3048" s="5" t="s">
        <v>5981</v>
      </c>
      <c r="B3048" s="15" t="s">
        <v>5982</v>
      </c>
      <c r="C3048" s="20" t="s">
        <v>505</v>
      </c>
      <c r="D3048" s="50">
        <v>2.3124496936798096</v>
      </c>
      <c r="E3048" s="61">
        <v>2.3124496936798096</v>
      </c>
    </row>
    <row r="3049" spans="1:5" ht="45" x14ac:dyDescent="0.25">
      <c r="A3049" s="5" t="s">
        <v>5983</v>
      </c>
      <c r="B3049" s="15" t="s">
        <v>5984</v>
      </c>
      <c r="C3049" s="20" t="s">
        <v>5125</v>
      </c>
      <c r="D3049" s="57">
        <v>5.4639875888824463E-2</v>
      </c>
      <c r="E3049" s="68">
        <v>5.4639875888824463E-2</v>
      </c>
    </row>
    <row r="3050" spans="1:5" ht="45" x14ac:dyDescent="0.25">
      <c r="A3050" s="5" t="s">
        <v>5985</v>
      </c>
      <c r="B3050" s="15" t="s">
        <v>5986</v>
      </c>
      <c r="C3050" s="20" t="s">
        <v>5128</v>
      </c>
      <c r="D3050" s="58">
        <v>2.3246173441293649E-5</v>
      </c>
      <c r="E3050" s="69">
        <v>2.3246173441293649E-5</v>
      </c>
    </row>
    <row r="3051" spans="1:5" ht="30" x14ac:dyDescent="0.25">
      <c r="A3051" s="5" t="s">
        <v>5987</v>
      </c>
      <c r="B3051" s="15" t="s">
        <v>5988</v>
      </c>
      <c r="C3051" s="20" t="s">
        <v>38</v>
      </c>
      <c r="D3051" s="51">
        <v>18.790002822875977</v>
      </c>
      <c r="E3051" s="62">
        <v>18.790002822875977</v>
      </c>
    </row>
    <row r="3052" spans="1:5" ht="30" x14ac:dyDescent="0.25">
      <c r="A3052" s="5" t="s">
        <v>5989</v>
      </c>
      <c r="B3052" s="15" t="s">
        <v>5990</v>
      </c>
      <c r="C3052" s="20" t="s">
        <v>30</v>
      </c>
      <c r="D3052" s="56">
        <v>502.59463500976563</v>
      </c>
      <c r="E3052" s="67">
        <v>502.59463500976563</v>
      </c>
    </row>
    <row r="3053" spans="1:5" ht="30" x14ac:dyDescent="0.25">
      <c r="A3053" s="5" t="s">
        <v>5991</v>
      </c>
      <c r="B3053" s="15" t="s">
        <v>5992</v>
      </c>
      <c r="C3053" s="20" t="s">
        <v>212</v>
      </c>
      <c r="D3053" s="58">
        <v>2.9418970370898023E-7</v>
      </c>
      <c r="E3053" s="69">
        <v>2.9418970370898023E-7</v>
      </c>
    </row>
    <row r="3054" spans="1:5" ht="30" x14ac:dyDescent="0.25">
      <c r="A3054" s="5" t="s">
        <v>5993</v>
      </c>
      <c r="B3054" s="15" t="s">
        <v>5994</v>
      </c>
      <c r="C3054" s="20" t="s">
        <v>505</v>
      </c>
      <c r="D3054" s="50">
        <v>7.4709453582763672</v>
      </c>
      <c r="E3054" s="61">
        <v>7.4709453582763672</v>
      </c>
    </row>
    <row r="3055" spans="1:5" ht="30" x14ac:dyDescent="0.25">
      <c r="A3055" s="5" t="s">
        <v>5995</v>
      </c>
      <c r="B3055" s="15" t="s">
        <v>5996</v>
      </c>
      <c r="C3055" s="20" t="s">
        <v>500</v>
      </c>
      <c r="D3055" s="52">
        <v>3475.143798828125</v>
      </c>
      <c r="E3055" s="63">
        <v>3475.143798828125</v>
      </c>
    </row>
    <row r="3056" spans="1:5" ht="30" x14ac:dyDescent="0.25">
      <c r="A3056" s="5" t="s">
        <v>5997</v>
      </c>
      <c r="B3056" s="15" t="s">
        <v>5998</v>
      </c>
      <c r="C3056" s="20" t="s">
        <v>500</v>
      </c>
      <c r="D3056" s="56">
        <v>927.65521240234375</v>
      </c>
      <c r="E3056" s="67">
        <v>927.65521240234375</v>
      </c>
    </row>
    <row r="3057" spans="1:5" ht="30" x14ac:dyDescent="0.25">
      <c r="A3057" s="5" t="s">
        <v>5999</v>
      </c>
      <c r="B3057" s="15" t="s">
        <v>6000</v>
      </c>
      <c r="C3057" s="20"/>
      <c r="D3057" s="50">
        <v>1.3564071655273437</v>
      </c>
      <c r="E3057" s="61">
        <v>1.3564071655273437</v>
      </c>
    </row>
    <row r="3058" spans="1:5" ht="30" x14ac:dyDescent="0.25">
      <c r="A3058" s="5" t="s">
        <v>6001</v>
      </c>
      <c r="B3058" s="15" t="s">
        <v>6002</v>
      </c>
      <c r="C3058" s="20" t="s">
        <v>3939</v>
      </c>
      <c r="D3058" s="50">
        <v>5.3239893913269043</v>
      </c>
      <c r="E3058" s="61">
        <v>5.3239893913269043</v>
      </c>
    </row>
    <row r="3059" spans="1:5" ht="30" x14ac:dyDescent="0.25">
      <c r="A3059" s="5" t="s">
        <v>6003</v>
      </c>
      <c r="B3059" s="15" t="s">
        <v>6004</v>
      </c>
      <c r="C3059" s="20" t="s">
        <v>505</v>
      </c>
      <c r="D3059" s="50">
        <v>2.1934332847595215</v>
      </c>
      <c r="E3059" s="61">
        <v>2.1934332847595215</v>
      </c>
    </row>
    <row r="3060" spans="1:5" ht="30" x14ac:dyDescent="0.25">
      <c r="A3060" s="5" t="s">
        <v>6005</v>
      </c>
      <c r="B3060" s="15" t="s">
        <v>6006</v>
      </c>
      <c r="C3060" s="20" t="s">
        <v>5125</v>
      </c>
      <c r="D3060" s="57">
        <v>6.8516284227371216E-2</v>
      </c>
      <c r="E3060" s="68">
        <v>6.8516284227371216E-2</v>
      </c>
    </row>
    <row r="3061" spans="1:5" ht="30" x14ac:dyDescent="0.25">
      <c r="A3061" s="5" t="s">
        <v>6007</v>
      </c>
      <c r="B3061" s="15" t="s">
        <v>6008</v>
      </c>
      <c r="C3061" s="20" t="s">
        <v>5128</v>
      </c>
      <c r="D3061" s="58">
        <v>2.8713711799355224E-5</v>
      </c>
      <c r="E3061" s="69">
        <v>2.8713711799355224E-5</v>
      </c>
    </row>
    <row r="3062" spans="1:5" ht="45" x14ac:dyDescent="0.25">
      <c r="A3062" s="5" t="s">
        <v>6009</v>
      </c>
      <c r="B3062" s="15" t="s">
        <v>6010</v>
      </c>
      <c r="C3062" s="20" t="s">
        <v>38</v>
      </c>
      <c r="D3062" s="50">
        <v>8.9705877304077148</v>
      </c>
      <c r="E3062" s="61">
        <v>8.9705877304077148</v>
      </c>
    </row>
    <row r="3063" spans="1:5" ht="45" x14ac:dyDescent="0.25">
      <c r="A3063" s="5" t="s">
        <v>6011</v>
      </c>
      <c r="B3063" s="15" t="s">
        <v>6012</v>
      </c>
      <c r="C3063" s="20" t="s">
        <v>30</v>
      </c>
      <c r="D3063" s="56">
        <v>466.98239135742187</v>
      </c>
      <c r="E3063" s="67">
        <v>466.98239135742187</v>
      </c>
    </row>
    <row r="3064" spans="1:5" ht="45" x14ac:dyDescent="0.25">
      <c r="A3064" s="5" t="s">
        <v>6013</v>
      </c>
      <c r="B3064" s="15" t="s">
        <v>6014</v>
      </c>
      <c r="C3064" s="20" t="s">
        <v>212</v>
      </c>
      <c r="D3064" s="51">
        <v>13.991082191467285</v>
      </c>
      <c r="E3064" s="62">
        <v>13.991082191467285</v>
      </c>
    </row>
    <row r="3065" spans="1:5" ht="45" x14ac:dyDescent="0.25">
      <c r="A3065" s="5" t="s">
        <v>6015</v>
      </c>
      <c r="B3065" s="15" t="s">
        <v>6016</v>
      </c>
      <c r="C3065" s="20" t="s">
        <v>505</v>
      </c>
      <c r="D3065" s="50">
        <v>7.7210931777954102</v>
      </c>
      <c r="E3065" s="61">
        <v>7.7210931777954102</v>
      </c>
    </row>
    <row r="3066" spans="1:5" ht="45" x14ac:dyDescent="0.25">
      <c r="A3066" s="5" t="s">
        <v>6017</v>
      </c>
      <c r="B3066" s="15" t="s">
        <v>6018</v>
      </c>
      <c r="C3066" s="20" t="s">
        <v>500</v>
      </c>
      <c r="D3066" s="52">
        <v>3408.951171875</v>
      </c>
      <c r="E3066" s="63">
        <v>3408.951171875</v>
      </c>
    </row>
    <row r="3067" spans="1:5" ht="45" x14ac:dyDescent="0.25">
      <c r="A3067" s="5" t="s">
        <v>6019</v>
      </c>
      <c r="B3067" s="15" t="s">
        <v>6020</v>
      </c>
      <c r="C3067" s="20" t="s">
        <v>500</v>
      </c>
      <c r="D3067" s="56">
        <v>861.462646484375</v>
      </c>
      <c r="E3067" s="67">
        <v>861.462646484375</v>
      </c>
    </row>
    <row r="3068" spans="1:5" ht="45" x14ac:dyDescent="0.25">
      <c r="A3068" s="5" t="s">
        <v>6021</v>
      </c>
      <c r="B3068" s="15" t="s">
        <v>6022</v>
      </c>
      <c r="C3068" s="20"/>
      <c r="D3068" s="50">
        <v>1.3131989240646362</v>
      </c>
      <c r="E3068" s="61">
        <v>1.3131989240646362</v>
      </c>
    </row>
    <row r="3069" spans="1:5" ht="45" x14ac:dyDescent="0.25">
      <c r="A3069" s="5" t="s">
        <v>6023</v>
      </c>
      <c r="B3069" s="15" t="s">
        <v>6024</v>
      </c>
      <c r="C3069" s="20" t="s">
        <v>3939</v>
      </c>
      <c r="D3069" s="50">
        <v>2.6477241516113281</v>
      </c>
      <c r="E3069" s="61">
        <v>2.6477241516113281</v>
      </c>
    </row>
    <row r="3070" spans="1:5" ht="45" x14ac:dyDescent="0.25">
      <c r="A3070" s="5" t="s">
        <v>6025</v>
      </c>
      <c r="B3070" s="15" t="s">
        <v>6026</v>
      </c>
      <c r="C3070" s="20" t="s">
        <v>505</v>
      </c>
      <c r="D3070" s="50">
        <v>2.1412122249603271</v>
      </c>
      <c r="E3070" s="61">
        <v>2.1412122249603271</v>
      </c>
    </row>
    <row r="3071" spans="1:5" ht="45" x14ac:dyDescent="0.25">
      <c r="A3071" s="5" t="s">
        <v>6027</v>
      </c>
      <c r="B3071" s="15" t="s">
        <v>6028</v>
      </c>
      <c r="C3071" s="20" t="s">
        <v>5125</v>
      </c>
      <c r="D3071" s="57">
        <v>6.3400797545909882E-2</v>
      </c>
      <c r="E3071" s="68">
        <v>6.3400797545909882E-2</v>
      </c>
    </row>
    <row r="3072" spans="1:5" ht="45" x14ac:dyDescent="0.25">
      <c r="A3072" s="5" t="s">
        <v>6029</v>
      </c>
      <c r="B3072" s="15" t="s">
        <v>6030</v>
      </c>
      <c r="C3072" s="20" t="s">
        <v>5128</v>
      </c>
      <c r="D3072" s="58">
        <v>2.7228797989664599E-5</v>
      </c>
      <c r="E3072" s="69">
        <v>2.7228797989664599E-5</v>
      </c>
    </row>
    <row r="3073" spans="1:5" ht="30" x14ac:dyDescent="0.25">
      <c r="A3073" s="5" t="s">
        <v>6031</v>
      </c>
      <c r="B3073" s="15" t="s">
        <v>6032</v>
      </c>
      <c r="C3073" s="20" t="s">
        <v>38</v>
      </c>
      <c r="D3073" s="57">
        <v>8.2500003278255463E-2</v>
      </c>
      <c r="E3073" s="68">
        <v>8.2500003278255463E-2</v>
      </c>
    </row>
    <row r="3074" spans="1:5" ht="30" x14ac:dyDescent="0.25">
      <c r="A3074" s="5" t="s">
        <v>6033</v>
      </c>
      <c r="B3074" s="15" t="s">
        <v>6034</v>
      </c>
      <c r="C3074" s="20" t="s">
        <v>30</v>
      </c>
      <c r="D3074" s="51">
        <v>42.094818115234375</v>
      </c>
      <c r="E3074" s="62">
        <v>42.094818115234375</v>
      </c>
    </row>
    <row r="3075" spans="1:5" ht="30" x14ac:dyDescent="0.25">
      <c r="A3075" s="5" t="s">
        <v>6035</v>
      </c>
      <c r="B3075" s="15" t="s">
        <v>6036</v>
      </c>
      <c r="C3075" s="20" t="s">
        <v>212</v>
      </c>
      <c r="D3075" s="51">
        <v>12.259430885314941</v>
      </c>
      <c r="E3075" s="62">
        <v>12.259430885314941</v>
      </c>
    </row>
    <row r="3076" spans="1:5" ht="30" x14ac:dyDescent="0.25">
      <c r="A3076" s="5" t="s">
        <v>6037</v>
      </c>
      <c r="B3076" s="15" t="s">
        <v>6038</v>
      </c>
      <c r="C3076" s="20" t="s">
        <v>505</v>
      </c>
      <c r="D3076" s="50">
        <v>7.9633474349975586</v>
      </c>
      <c r="E3076" s="61">
        <v>7.9633474349975586</v>
      </c>
    </row>
    <row r="3077" spans="1:5" ht="30" x14ac:dyDescent="0.25">
      <c r="A3077" s="5" t="s">
        <v>6039</v>
      </c>
      <c r="B3077" s="15" t="s">
        <v>6040</v>
      </c>
      <c r="C3077" s="20" t="s">
        <v>500</v>
      </c>
      <c r="D3077" s="53">
        <v>2497.45703125</v>
      </c>
      <c r="E3077" s="64">
        <v>2497.45703125</v>
      </c>
    </row>
    <row r="3078" spans="1:5" ht="30" x14ac:dyDescent="0.25">
      <c r="A3078" s="5" t="s">
        <v>6041</v>
      </c>
      <c r="B3078" s="15" t="s">
        <v>6042</v>
      </c>
      <c r="C3078" s="20" t="s">
        <v>500</v>
      </c>
      <c r="D3078" s="51">
        <v>-50.031570434570312</v>
      </c>
      <c r="E3078" s="62">
        <v>-50.031570434570312</v>
      </c>
    </row>
    <row r="3079" spans="1:5" ht="30" x14ac:dyDescent="0.25">
      <c r="A3079" s="5" t="s">
        <v>6043</v>
      </c>
      <c r="B3079" s="15" t="s">
        <v>6044</v>
      </c>
      <c r="C3079" s="20"/>
      <c r="D3079" s="57">
        <v>0.96675342321395874</v>
      </c>
      <c r="E3079" s="68">
        <v>0.96675342321395874</v>
      </c>
    </row>
    <row r="3080" spans="1:5" ht="30" x14ac:dyDescent="0.25">
      <c r="A3080" s="5" t="s">
        <v>6045</v>
      </c>
      <c r="B3080" s="15" t="s">
        <v>6046</v>
      </c>
      <c r="C3080" s="20" t="s">
        <v>3939</v>
      </c>
      <c r="D3080" s="57">
        <v>5.8832582086324692E-2</v>
      </c>
      <c r="E3080" s="68">
        <v>5.8832582086324692E-2</v>
      </c>
    </row>
    <row r="3081" spans="1:5" ht="30" x14ac:dyDescent="0.25">
      <c r="A3081" s="5" t="s">
        <v>6047</v>
      </c>
      <c r="B3081" s="15" t="s">
        <v>6048</v>
      </c>
      <c r="C3081" s="20" t="s">
        <v>505</v>
      </c>
      <c r="D3081" s="50">
        <v>4.1789970397949219</v>
      </c>
      <c r="E3081" s="61">
        <v>4.1789970397949219</v>
      </c>
    </row>
    <row r="3082" spans="1:5" ht="30" x14ac:dyDescent="0.25">
      <c r="A3082" s="5" t="s">
        <v>6049</v>
      </c>
      <c r="B3082" s="15" t="s">
        <v>6050</v>
      </c>
      <c r="C3082" s="20" t="s">
        <v>5125</v>
      </c>
      <c r="D3082" s="57">
        <v>1.9663261249661446E-2</v>
      </c>
      <c r="E3082" s="68">
        <v>1.9663261249661446E-2</v>
      </c>
    </row>
    <row r="3083" spans="1:5" ht="30" x14ac:dyDescent="0.25">
      <c r="A3083" s="5" t="s">
        <v>6051</v>
      </c>
      <c r="B3083" s="15" t="s">
        <v>6052</v>
      </c>
      <c r="C3083" s="20" t="s">
        <v>5128</v>
      </c>
      <c r="D3083" s="58">
        <v>1.0374395060352981E-5</v>
      </c>
      <c r="E3083" s="69">
        <v>1.0374395060352981E-5</v>
      </c>
    </row>
    <row r="3084" spans="1:5" ht="30" x14ac:dyDescent="0.25">
      <c r="A3084" s="5" t="s">
        <v>6053</v>
      </c>
      <c r="B3084" s="15" t="s">
        <v>6054</v>
      </c>
      <c r="C3084" s="20" t="s">
        <v>38</v>
      </c>
      <c r="D3084" s="50">
        <v>2.369999885559082</v>
      </c>
      <c r="E3084" s="61">
        <v>2.369999885559082</v>
      </c>
    </row>
    <row r="3085" spans="1:5" ht="30" x14ac:dyDescent="0.25">
      <c r="A3085" s="5" t="s">
        <v>6055</v>
      </c>
      <c r="B3085" s="15" t="s">
        <v>6056</v>
      </c>
      <c r="C3085" s="20" t="s">
        <v>30</v>
      </c>
      <c r="D3085" s="56">
        <v>267.32708740234375</v>
      </c>
      <c r="E3085" s="67">
        <v>267.32708740234375</v>
      </c>
    </row>
    <row r="3086" spans="1:5" ht="30" x14ac:dyDescent="0.25">
      <c r="A3086" s="5" t="s">
        <v>6057</v>
      </c>
      <c r="B3086" s="15" t="s">
        <v>6058</v>
      </c>
      <c r="C3086" s="20" t="s">
        <v>212</v>
      </c>
      <c r="D3086" s="56">
        <v>415.55880737304687</v>
      </c>
      <c r="E3086" s="67">
        <v>415.55880737304687</v>
      </c>
    </row>
    <row r="3087" spans="1:5" ht="30" x14ac:dyDescent="0.25">
      <c r="A3087" s="5" t="s">
        <v>6059</v>
      </c>
      <c r="B3087" s="15" t="s">
        <v>6060</v>
      </c>
      <c r="C3087" s="20" t="s">
        <v>505</v>
      </c>
      <c r="D3087" s="50">
        <v>7.6956868171691895</v>
      </c>
      <c r="E3087" s="61">
        <v>7.6956868171691895</v>
      </c>
    </row>
    <row r="3088" spans="1:5" ht="30" x14ac:dyDescent="0.25">
      <c r="A3088" s="5" t="s">
        <v>6061</v>
      </c>
      <c r="B3088" s="15" t="s">
        <v>6062</v>
      </c>
      <c r="C3088" s="20" t="s">
        <v>500</v>
      </c>
      <c r="D3088" s="52">
        <v>3005.0205078125</v>
      </c>
      <c r="E3088" s="63">
        <v>3005.0205078125</v>
      </c>
    </row>
    <row r="3089" spans="1:5" ht="30" x14ac:dyDescent="0.25">
      <c r="A3089" s="5" t="s">
        <v>6063</v>
      </c>
      <c r="B3089" s="15" t="s">
        <v>6064</v>
      </c>
      <c r="C3089" s="20" t="s">
        <v>500</v>
      </c>
      <c r="D3089" s="56">
        <v>457.53189086914063</v>
      </c>
      <c r="E3089" s="67">
        <v>457.53189086914063</v>
      </c>
    </row>
    <row r="3090" spans="1:5" ht="30" x14ac:dyDescent="0.25">
      <c r="A3090" s="5" t="s">
        <v>6065</v>
      </c>
      <c r="B3090" s="15" t="s">
        <v>6066</v>
      </c>
      <c r="C3090" s="20"/>
      <c r="D3090" s="50">
        <v>1.1331003904342651</v>
      </c>
      <c r="E3090" s="61">
        <v>1.1331003904342651</v>
      </c>
    </row>
    <row r="3091" spans="1:5" ht="30" x14ac:dyDescent="0.25">
      <c r="A3091" s="5" t="s">
        <v>6067</v>
      </c>
      <c r="B3091" s="15" t="s">
        <v>6068</v>
      </c>
      <c r="C3091" s="20" t="s">
        <v>3939</v>
      </c>
      <c r="D3091" s="57">
        <v>0.9570392370223999</v>
      </c>
      <c r="E3091" s="68">
        <v>0.9570392370223999</v>
      </c>
    </row>
    <row r="3092" spans="1:5" ht="30" x14ac:dyDescent="0.25">
      <c r="A3092" s="5" t="s">
        <v>6069</v>
      </c>
      <c r="B3092" s="15" t="s">
        <v>6070</v>
      </c>
      <c r="C3092" s="20" t="s">
        <v>505</v>
      </c>
      <c r="D3092" s="50">
        <v>2.0219454765319824</v>
      </c>
      <c r="E3092" s="61">
        <v>2.0219454765319824</v>
      </c>
    </row>
    <row r="3093" spans="1:5" ht="45" x14ac:dyDescent="0.25">
      <c r="A3093" s="5" t="s">
        <v>6071</v>
      </c>
      <c r="B3093" s="15" t="s">
        <v>6072</v>
      </c>
      <c r="C3093" s="20" t="s">
        <v>5125</v>
      </c>
      <c r="D3093" s="57">
        <v>4.0241703391075134E-2</v>
      </c>
      <c r="E3093" s="68">
        <v>4.0241703391075134E-2</v>
      </c>
    </row>
    <row r="3094" spans="1:5" ht="30" x14ac:dyDescent="0.25">
      <c r="A3094" s="5" t="s">
        <v>6073</v>
      </c>
      <c r="B3094" s="15" t="s">
        <v>6074</v>
      </c>
      <c r="C3094" s="20" t="s">
        <v>5128</v>
      </c>
      <c r="D3094" s="58">
        <v>1.8923346942756325E-5</v>
      </c>
      <c r="E3094" s="69">
        <v>1.8923346942756325E-5</v>
      </c>
    </row>
    <row r="3095" spans="1:5" ht="30" x14ac:dyDescent="0.25">
      <c r="A3095" s="5" t="s">
        <v>6075</v>
      </c>
      <c r="B3095" s="15" t="s">
        <v>6076</v>
      </c>
      <c r="C3095" s="20" t="s">
        <v>38</v>
      </c>
      <c r="D3095" s="51">
        <v>17.030000686645508</v>
      </c>
      <c r="E3095" s="62">
        <v>17.030000686645508</v>
      </c>
    </row>
    <row r="3096" spans="1:5" ht="30" x14ac:dyDescent="0.25">
      <c r="A3096" s="5" t="s">
        <v>6077</v>
      </c>
      <c r="B3096" s="15" t="s">
        <v>6078</v>
      </c>
      <c r="C3096" s="20" t="s">
        <v>30</v>
      </c>
      <c r="D3096" s="56">
        <v>532.71533203125</v>
      </c>
      <c r="E3096" s="67">
        <v>532.71533203125</v>
      </c>
    </row>
    <row r="3097" spans="1:5" ht="30" x14ac:dyDescent="0.25">
      <c r="A3097" s="5" t="s">
        <v>6079</v>
      </c>
      <c r="B3097" s="15" t="s">
        <v>6080</v>
      </c>
      <c r="C3097" s="20" t="s">
        <v>212</v>
      </c>
      <c r="D3097" s="56">
        <v>463.05880737304687</v>
      </c>
      <c r="E3097" s="67">
        <v>463.05880737304687</v>
      </c>
    </row>
    <row r="3098" spans="1:5" ht="30" x14ac:dyDescent="0.25">
      <c r="A3098" s="5" t="s">
        <v>6081</v>
      </c>
      <c r="B3098" s="15" t="s">
        <v>6082</v>
      </c>
      <c r="C3098" s="20" t="s">
        <v>505</v>
      </c>
      <c r="D3098" s="50">
        <v>7.6020712852478027</v>
      </c>
      <c r="E3098" s="61">
        <v>7.6020712852478027</v>
      </c>
    </row>
    <row r="3099" spans="1:5" ht="30" x14ac:dyDescent="0.25">
      <c r="A3099" s="5" t="s">
        <v>6083</v>
      </c>
      <c r="B3099" s="15" t="s">
        <v>6084</v>
      </c>
      <c r="C3099" s="20" t="s">
        <v>500</v>
      </c>
      <c r="D3099" s="52">
        <v>3543.383544921875</v>
      </c>
      <c r="E3099" s="63">
        <v>3543.383544921875</v>
      </c>
    </row>
    <row r="3100" spans="1:5" ht="30" x14ac:dyDescent="0.25">
      <c r="A3100" s="5" t="s">
        <v>6085</v>
      </c>
      <c r="B3100" s="15" t="s">
        <v>6086</v>
      </c>
      <c r="C3100" s="20" t="s">
        <v>500</v>
      </c>
      <c r="D3100" s="56">
        <v>995.89508056640625</v>
      </c>
      <c r="E3100" s="67">
        <v>995.89508056640625</v>
      </c>
    </row>
    <row r="3101" spans="1:5" ht="30" x14ac:dyDescent="0.25">
      <c r="A3101" s="5" t="s">
        <v>6087</v>
      </c>
      <c r="B3101" s="15" t="s">
        <v>6088</v>
      </c>
      <c r="C3101" s="20"/>
      <c r="D3101" s="50">
        <v>1.3895367383956909</v>
      </c>
      <c r="E3101" s="61">
        <v>1.3895367383956909</v>
      </c>
    </row>
    <row r="3102" spans="1:5" ht="30" x14ac:dyDescent="0.25">
      <c r="A3102" s="5" t="s">
        <v>6089</v>
      </c>
      <c r="B3102" s="15" t="s">
        <v>6090</v>
      </c>
      <c r="C3102" s="20" t="s">
        <v>3939</v>
      </c>
      <c r="D3102" s="50">
        <v>4.6300535202026367</v>
      </c>
      <c r="E3102" s="61">
        <v>4.6300535202026367</v>
      </c>
    </row>
    <row r="3103" spans="1:5" ht="30" x14ac:dyDescent="0.25">
      <c r="A3103" s="5" t="s">
        <v>6091</v>
      </c>
      <c r="B3103" s="15" t="s">
        <v>6092</v>
      </c>
      <c r="C3103" s="20" t="s">
        <v>505</v>
      </c>
      <c r="D3103" s="50">
        <v>2.2014791965484619</v>
      </c>
      <c r="E3103" s="61">
        <v>2.2014791965484619</v>
      </c>
    </row>
    <row r="3104" spans="1:5" ht="30" x14ac:dyDescent="0.25">
      <c r="A3104" s="5" t="s">
        <v>6093</v>
      </c>
      <c r="B3104" s="15" t="s">
        <v>6094</v>
      </c>
      <c r="C3104" s="20" t="s">
        <v>5125</v>
      </c>
      <c r="D3104" s="57">
        <v>7.2188593447208405E-2</v>
      </c>
      <c r="E3104" s="68">
        <v>7.2188593447208405E-2</v>
      </c>
    </row>
    <row r="3105" spans="1:5" ht="30" x14ac:dyDescent="0.25">
      <c r="A3105" s="5" t="s">
        <v>6095</v>
      </c>
      <c r="B3105" s="15" t="s">
        <v>6096</v>
      </c>
      <c r="C3105" s="20" t="s">
        <v>5128</v>
      </c>
      <c r="D3105" s="58">
        <v>2.9949685995234177E-5</v>
      </c>
      <c r="E3105" s="69">
        <v>2.9949685995234177E-5</v>
      </c>
    </row>
    <row r="3106" spans="1:5" ht="60" x14ac:dyDescent="0.25">
      <c r="A3106" s="5" t="s">
        <v>6097</v>
      </c>
      <c r="B3106" s="15" t="s">
        <v>6098</v>
      </c>
      <c r="C3106" s="20" t="s">
        <v>38</v>
      </c>
      <c r="D3106" s="56">
        <v>104.83824157714844</v>
      </c>
      <c r="E3106" s="67">
        <v>104.83824157714844</v>
      </c>
    </row>
    <row r="3107" spans="1:5" ht="60" x14ac:dyDescent="0.25">
      <c r="A3107" s="5" t="s">
        <v>6099</v>
      </c>
      <c r="B3107" s="15" t="s">
        <v>6100</v>
      </c>
      <c r="C3107" s="20" t="s">
        <v>30</v>
      </c>
      <c r="D3107" s="56">
        <v>314.51473999023437</v>
      </c>
      <c r="E3107" s="67">
        <v>314.51473999023437</v>
      </c>
    </row>
    <row r="3108" spans="1:5" ht="60" x14ac:dyDescent="0.25">
      <c r="A3108" s="5" t="s">
        <v>6101</v>
      </c>
      <c r="B3108" s="15" t="s">
        <v>6102</v>
      </c>
      <c r="C3108" s="20" t="s">
        <v>212</v>
      </c>
      <c r="D3108" s="56">
        <v>526.3125</v>
      </c>
      <c r="E3108" s="67">
        <v>526.3125</v>
      </c>
    </row>
    <row r="3109" spans="1:5" ht="60" x14ac:dyDescent="0.25">
      <c r="A3109" s="5" t="s">
        <v>6103</v>
      </c>
      <c r="B3109" s="15" t="s">
        <v>6104</v>
      </c>
      <c r="C3109" s="20" t="s">
        <v>505</v>
      </c>
      <c r="D3109" s="50">
        <v>3.3946914672851562</v>
      </c>
      <c r="E3109" s="61">
        <v>3.3946914672851562</v>
      </c>
    </row>
    <row r="3110" spans="1:5" ht="60" x14ac:dyDescent="0.25">
      <c r="A3110" s="5" t="s">
        <v>6105</v>
      </c>
      <c r="B3110" s="15" t="s">
        <v>6106</v>
      </c>
      <c r="C3110" s="20" t="s">
        <v>500</v>
      </c>
      <c r="D3110" s="53">
        <v>1428.582763671875</v>
      </c>
      <c r="E3110" s="64">
        <v>1428.582763671875</v>
      </c>
    </row>
    <row r="3111" spans="1:5" ht="60" x14ac:dyDescent="0.25">
      <c r="A3111" s="5" t="s">
        <v>6107</v>
      </c>
      <c r="B3111" s="15" t="s">
        <v>6108</v>
      </c>
      <c r="C3111" s="20" t="s">
        <v>500</v>
      </c>
      <c r="D3111" s="53">
        <v>-1118.9056396484375</v>
      </c>
      <c r="E3111" s="64">
        <v>-1118.9056396484375</v>
      </c>
    </row>
    <row r="3112" spans="1:5" ht="60" x14ac:dyDescent="0.25">
      <c r="A3112" s="5" t="s">
        <v>6109</v>
      </c>
      <c r="B3112" s="15" t="s">
        <v>6110</v>
      </c>
      <c r="C3112" s="20"/>
      <c r="D3112" s="58">
        <v>-2.2045512082513596E-7</v>
      </c>
      <c r="E3112" s="69">
        <v>-2.2045512082513596E-7</v>
      </c>
    </row>
    <row r="3113" spans="1:5" ht="60" x14ac:dyDescent="0.25">
      <c r="A3113" s="5" t="s">
        <v>6111</v>
      </c>
      <c r="B3113" s="15" t="s">
        <v>6112</v>
      </c>
      <c r="C3113" s="20" t="s">
        <v>3939</v>
      </c>
      <c r="D3113" s="56">
        <v>680.33599853515625</v>
      </c>
      <c r="E3113" s="67">
        <v>680.33599853515625</v>
      </c>
    </row>
    <row r="3114" spans="1:5" ht="60" x14ac:dyDescent="0.25">
      <c r="A3114" s="5" t="s">
        <v>6113</v>
      </c>
      <c r="B3114" s="15" t="s">
        <v>6114</v>
      </c>
      <c r="C3114" s="20" t="s">
        <v>505</v>
      </c>
      <c r="D3114" s="50">
        <v>7.0699443817138672</v>
      </c>
      <c r="E3114" s="61">
        <v>7.0699443817138672</v>
      </c>
    </row>
    <row r="3115" spans="1:5" ht="60" x14ac:dyDescent="0.25">
      <c r="A3115" s="5" t="s">
        <v>6115</v>
      </c>
      <c r="B3115" s="15" t="s">
        <v>6116</v>
      </c>
      <c r="C3115" s="20" t="s">
        <v>5125</v>
      </c>
      <c r="D3115" s="57">
        <v>0.51798766851425171</v>
      </c>
      <c r="E3115" s="68">
        <v>0.51798766851425171</v>
      </c>
    </row>
    <row r="3116" spans="1:5" ht="60" x14ac:dyDescent="0.25">
      <c r="A3116" s="5" t="s">
        <v>6117</v>
      </c>
      <c r="B3116" s="15" t="s">
        <v>6118</v>
      </c>
      <c r="C3116" s="20" t="s">
        <v>5128</v>
      </c>
      <c r="D3116" s="58">
        <v>8.0411125964019448E-5</v>
      </c>
      <c r="E3116" s="69">
        <v>8.0411125964019448E-5</v>
      </c>
    </row>
    <row r="3117" spans="1:5" ht="60" x14ac:dyDescent="0.25">
      <c r="A3117" s="5" t="s">
        <v>6119</v>
      </c>
      <c r="B3117" s="15" t="s">
        <v>6120</v>
      </c>
      <c r="C3117" s="20" t="s">
        <v>38</v>
      </c>
      <c r="D3117" s="56">
        <v>104.83824157714844</v>
      </c>
      <c r="E3117" s="67">
        <v>104.83824157714844</v>
      </c>
    </row>
    <row r="3118" spans="1:5" ht="60" x14ac:dyDescent="0.25">
      <c r="A3118" s="5" t="s">
        <v>6121</v>
      </c>
      <c r="B3118" s="15" t="s">
        <v>6122</v>
      </c>
      <c r="C3118" s="20" t="s">
        <v>30</v>
      </c>
      <c r="D3118" s="56">
        <v>314.48699951171875</v>
      </c>
      <c r="E3118" s="67">
        <v>314.48699951171875</v>
      </c>
    </row>
    <row r="3119" spans="1:5" ht="60" x14ac:dyDescent="0.25">
      <c r="A3119" s="5" t="s">
        <v>6123</v>
      </c>
      <c r="B3119" s="15" t="s">
        <v>6124</v>
      </c>
      <c r="C3119" s="20" t="s">
        <v>212</v>
      </c>
      <c r="D3119" s="56">
        <v>525</v>
      </c>
      <c r="E3119" s="67">
        <v>525</v>
      </c>
    </row>
    <row r="3120" spans="1:5" ht="60" x14ac:dyDescent="0.25">
      <c r="A3120" s="5" t="s">
        <v>6125</v>
      </c>
      <c r="B3120" s="15" t="s">
        <v>6126</v>
      </c>
      <c r="C3120" s="20" t="s">
        <v>505</v>
      </c>
      <c r="D3120" s="50">
        <v>5.5859804153442383</v>
      </c>
      <c r="E3120" s="61">
        <v>5.5859804153442383</v>
      </c>
    </row>
    <row r="3121" spans="1:5" ht="60" x14ac:dyDescent="0.25">
      <c r="A3121" s="5" t="s">
        <v>6127</v>
      </c>
      <c r="B3121" s="15" t="s">
        <v>6128</v>
      </c>
      <c r="C3121" s="20" t="s">
        <v>500</v>
      </c>
      <c r="D3121" s="53">
        <v>2716.45263671875</v>
      </c>
      <c r="E3121" s="64">
        <v>2716.45263671875</v>
      </c>
    </row>
    <row r="3122" spans="1:5" ht="60" x14ac:dyDescent="0.25">
      <c r="A3122" s="5" t="s">
        <v>6129</v>
      </c>
      <c r="B3122" s="15" t="s">
        <v>6130</v>
      </c>
      <c r="C3122" s="20" t="s">
        <v>500</v>
      </c>
      <c r="D3122" s="56">
        <v>168.96417236328125</v>
      </c>
      <c r="E3122" s="67">
        <v>168.96417236328125</v>
      </c>
    </row>
    <row r="3123" spans="1:5" ht="75" x14ac:dyDescent="0.25">
      <c r="A3123" s="5" t="s">
        <v>6131</v>
      </c>
      <c r="B3123" s="15" t="s">
        <v>6132</v>
      </c>
      <c r="C3123" s="20"/>
      <c r="D3123" s="50">
        <v>1</v>
      </c>
      <c r="E3123" s="61">
        <v>1</v>
      </c>
    </row>
    <row r="3124" spans="1:5" ht="60" x14ac:dyDescent="0.25">
      <c r="A3124" s="5" t="s">
        <v>6133</v>
      </c>
      <c r="B3124" s="15" t="s">
        <v>6134</v>
      </c>
      <c r="C3124" s="20" t="s">
        <v>3939</v>
      </c>
      <c r="D3124" s="51">
        <v>58.8155517578125</v>
      </c>
      <c r="E3124" s="62">
        <v>58.8155517578125</v>
      </c>
    </row>
    <row r="3125" spans="1:5" ht="60" x14ac:dyDescent="0.25">
      <c r="A3125" s="5" t="s">
        <v>6135</v>
      </c>
      <c r="B3125" s="15" t="s">
        <v>6136</v>
      </c>
      <c r="C3125" s="20" t="s">
        <v>505</v>
      </c>
      <c r="D3125" s="50">
        <v>7.0751543045043945</v>
      </c>
      <c r="E3125" s="61">
        <v>7.0751543045043945</v>
      </c>
    </row>
    <row r="3126" spans="1:5" ht="75" x14ac:dyDescent="0.25">
      <c r="A3126" s="5" t="s">
        <v>6137</v>
      </c>
      <c r="B3126" s="15" t="s">
        <v>6138</v>
      </c>
      <c r="C3126" s="20" t="s">
        <v>5125</v>
      </c>
      <c r="D3126" s="57">
        <v>8.1667624413967133E-2</v>
      </c>
      <c r="E3126" s="68">
        <v>8.1667624413967133E-2</v>
      </c>
    </row>
    <row r="3127" spans="1:5" ht="75" x14ac:dyDescent="0.25">
      <c r="A3127" s="5" t="s">
        <v>6139</v>
      </c>
      <c r="B3127" s="15" t="s">
        <v>6140</v>
      </c>
      <c r="C3127" s="20" t="s">
        <v>5128</v>
      </c>
      <c r="D3127" s="58">
        <v>2.0549252440105192E-5</v>
      </c>
      <c r="E3127" s="69">
        <v>2.0549252440105192E-5</v>
      </c>
    </row>
    <row r="3128" spans="1:5" ht="60" x14ac:dyDescent="0.25">
      <c r="A3128" s="5" t="s">
        <v>6141</v>
      </c>
      <c r="B3128" s="15" t="s">
        <v>6142</v>
      </c>
      <c r="C3128" s="20" t="s">
        <v>38</v>
      </c>
      <c r="D3128" s="56">
        <v>103.80023956298828</v>
      </c>
      <c r="E3128" s="67">
        <v>103.80023956298828</v>
      </c>
    </row>
    <row r="3129" spans="1:5" ht="60" x14ac:dyDescent="0.25">
      <c r="A3129" s="5" t="s">
        <v>6143</v>
      </c>
      <c r="B3129" s="15" t="s">
        <v>6144</v>
      </c>
      <c r="C3129" s="20" t="s">
        <v>30</v>
      </c>
      <c r="D3129" s="56">
        <v>420.00341796875</v>
      </c>
      <c r="E3129" s="67">
        <v>420.00341796875</v>
      </c>
    </row>
    <row r="3130" spans="1:5" ht="60" x14ac:dyDescent="0.25">
      <c r="A3130" s="5" t="s">
        <v>6145</v>
      </c>
      <c r="B3130" s="15" t="s">
        <v>6146</v>
      </c>
      <c r="C3130" s="20" t="s">
        <v>212</v>
      </c>
      <c r="D3130" s="56">
        <v>525</v>
      </c>
      <c r="E3130" s="67">
        <v>525</v>
      </c>
    </row>
    <row r="3131" spans="1:5" ht="60" x14ac:dyDescent="0.25">
      <c r="A3131" s="5" t="s">
        <v>6147</v>
      </c>
      <c r="B3131" s="15" t="s">
        <v>6148</v>
      </c>
      <c r="C3131" s="20" t="s">
        <v>505</v>
      </c>
      <c r="D3131" s="50">
        <v>6.2765002250671387</v>
      </c>
      <c r="E3131" s="61">
        <v>6.2765002250671387</v>
      </c>
    </row>
    <row r="3132" spans="1:5" ht="60" x14ac:dyDescent="0.25">
      <c r="A3132" s="5" t="s">
        <v>6149</v>
      </c>
      <c r="B3132" s="15" t="s">
        <v>6150</v>
      </c>
      <c r="C3132" s="20" t="s">
        <v>500</v>
      </c>
      <c r="D3132" s="52">
        <v>3150.190673828125</v>
      </c>
      <c r="E3132" s="63">
        <v>3150.190673828125</v>
      </c>
    </row>
    <row r="3133" spans="1:5" ht="60" x14ac:dyDescent="0.25">
      <c r="A3133" s="5" t="s">
        <v>6151</v>
      </c>
      <c r="B3133" s="15" t="s">
        <v>6152</v>
      </c>
      <c r="C3133" s="20" t="s">
        <v>500</v>
      </c>
      <c r="D3133" s="56">
        <v>602.70208740234375</v>
      </c>
      <c r="E3133" s="67">
        <v>602.70208740234375</v>
      </c>
    </row>
    <row r="3134" spans="1:5" ht="60" x14ac:dyDescent="0.25">
      <c r="A3134" s="5" t="s">
        <v>6153</v>
      </c>
      <c r="B3134" s="15" t="s">
        <v>6154</v>
      </c>
      <c r="C3134" s="20"/>
      <c r="D3134" s="50">
        <v>1.3336063623428345</v>
      </c>
      <c r="E3134" s="61">
        <v>1.3336063623428345</v>
      </c>
    </row>
    <row r="3135" spans="1:5" ht="60" x14ac:dyDescent="0.25">
      <c r="A3135" s="5" t="s">
        <v>6155</v>
      </c>
      <c r="B3135" s="15" t="s">
        <v>6156</v>
      </c>
      <c r="C3135" s="20" t="s">
        <v>3939</v>
      </c>
      <c r="D3135" s="51">
        <v>37.542011260986328</v>
      </c>
      <c r="E3135" s="62">
        <v>37.542011260986328</v>
      </c>
    </row>
    <row r="3136" spans="1:5" ht="60" x14ac:dyDescent="0.25">
      <c r="A3136" s="5" t="s">
        <v>6157</v>
      </c>
      <c r="B3136" s="15" t="s">
        <v>6158</v>
      </c>
      <c r="C3136" s="20" t="s">
        <v>505</v>
      </c>
      <c r="D3136" s="50">
        <v>2.9467570781707764</v>
      </c>
      <c r="E3136" s="61">
        <v>2.9467570781707764</v>
      </c>
    </row>
    <row r="3137" spans="1:5" ht="60" x14ac:dyDescent="0.25">
      <c r="A3137" s="5" t="s">
        <v>6159</v>
      </c>
      <c r="B3137" s="15" t="s">
        <v>6160</v>
      </c>
      <c r="C3137" s="20" t="s">
        <v>5125</v>
      </c>
      <c r="D3137" s="57">
        <v>6.8989768624305725E-2</v>
      </c>
      <c r="E3137" s="68">
        <v>6.8989768624305725E-2</v>
      </c>
    </row>
    <row r="3138" spans="1:5" ht="60" x14ac:dyDescent="0.25">
      <c r="A3138" s="5" t="s">
        <v>6161</v>
      </c>
      <c r="B3138" s="15" t="s">
        <v>6162</v>
      </c>
      <c r="C3138" s="20" t="s">
        <v>5128</v>
      </c>
      <c r="D3138" s="58">
        <v>2.5420531528652646E-5</v>
      </c>
      <c r="E3138" s="69">
        <v>2.5420531528652646E-5</v>
      </c>
    </row>
    <row r="3139" spans="1:5" ht="60" x14ac:dyDescent="0.25">
      <c r="A3139" s="5" t="s">
        <v>6163</v>
      </c>
      <c r="B3139" s="15" t="s">
        <v>6164</v>
      </c>
      <c r="C3139" s="20" t="s">
        <v>38</v>
      </c>
      <c r="D3139" s="56">
        <v>101.75496673583984</v>
      </c>
      <c r="E3139" s="67">
        <v>101.75496673583984</v>
      </c>
    </row>
    <row r="3140" spans="1:5" ht="60" x14ac:dyDescent="0.25">
      <c r="A3140" s="5" t="s">
        <v>6165</v>
      </c>
      <c r="B3140" s="15" t="s">
        <v>6166</v>
      </c>
      <c r="C3140" s="20" t="s">
        <v>30</v>
      </c>
      <c r="D3140" s="56">
        <v>515.00201416015625</v>
      </c>
      <c r="E3140" s="67">
        <v>515.00201416015625</v>
      </c>
    </row>
    <row r="3141" spans="1:5" ht="60" x14ac:dyDescent="0.25">
      <c r="A3141" s="5" t="s">
        <v>6167</v>
      </c>
      <c r="B3141" s="15" t="s">
        <v>6168</v>
      </c>
      <c r="C3141" s="20" t="s">
        <v>212</v>
      </c>
      <c r="D3141" s="56">
        <v>527.2388916015625</v>
      </c>
      <c r="E3141" s="67">
        <v>527.2388916015625</v>
      </c>
    </row>
    <row r="3142" spans="1:5" ht="60" x14ac:dyDescent="0.25">
      <c r="A3142" s="5" t="s">
        <v>6169</v>
      </c>
      <c r="B3142" s="15" t="s">
        <v>6170</v>
      </c>
      <c r="C3142" s="20" t="s">
        <v>505</v>
      </c>
      <c r="D3142" s="50">
        <v>6.6386585235595703</v>
      </c>
      <c r="E3142" s="61">
        <v>6.6386585235595703</v>
      </c>
    </row>
    <row r="3143" spans="1:5" ht="60" x14ac:dyDescent="0.25">
      <c r="A3143" s="5" t="s">
        <v>6171</v>
      </c>
      <c r="B3143" s="15" t="s">
        <v>6172</v>
      </c>
      <c r="C3143" s="20" t="s">
        <v>500</v>
      </c>
      <c r="D3143" s="52">
        <v>3411.5390625</v>
      </c>
      <c r="E3143" s="63">
        <v>3411.5390625</v>
      </c>
    </row>
    <row r="3144" spans="1:5" ht="60" x14ac:dyDescent="0.25">
      <c r="A3144" s="5" t="s">
        <v>6173</v>
      </c>
      <c r="B3144" s="15" t="s">
        <v>6174</v>
      </c>
      <c r="C3144" s="20" t="s">
        <v>500</v>
      </c>
      <c r="D3144" s="56">
        <v>864.050537109375</v>
      </c>
      <c r="E3144" s="67">
        <v>864.050537109375</v>
      </c>
    </row>
    <row r="3145" spans="1:5" ht="60" x14ac:dyDescent="0.25">
      <c r="A3145" s="5" t="s">
        <v>6175</v>
      </c>
      <c r="B3145" s="15" t="s">
        <v>6176</v>
      </c>
      <c r="C3145" s="20"/>
      <c r="D3145" s="50">
        <v>1.5274589061737061</v>
      </c>
      <c r="E3145" s="61">
        <v>1.5274589061737061</v>
      </c>
    </row>
    <row r="3146" spans="1:5" ht="60" x14ac:dyDescent="0.25">
      <c r="A3146" s="5" t="s">
        <v>6177</v>
      </c>
      <c r="B3146" s="15" t="s">
        <v>6178</v>
      </c>
      <c r="C3146" s="20" t="s">
        <v>3939</v>
      </c>
      <c r="D3146" s="51">
        <v>30.257017135620117</v>
      </c>
      <c r="E3146" s="62">
        <v>30.257017135620117</v>
      </c>
    </row>
    <row r="3147" spans="1:5" ht="60" x14ac:dyDescent="0.25">
      <c r="A3147" s="5" t="s">
        <v>6179</v>
      </c>
      <c r="B3147" s="15" t="s">
        <v>6180</v>
      </c>
      <c r="C3147" s="20" t="s">
        <v>505</v>
      </c>
      <c r="D3147" s="50">
        <v>2.5261168479919434</v>
      </c>
      <c r="E3147" s="61">
        <v>2.5261168479919434</v>
      </c>
    </row>
    <row r="3148" spans="1:5" ht="75" x14ac:dyDescent="0.25">
      <c r="A3148" s="5" t="s">
        <v>6181</v>
      </c>
      <c r="B3148" s="15" t="s">
        <v>6182</v>
      </c>
      <c r="C3148" s="20" t="s">
        <v>5125</v>
      </c>
      <c r="D3148" s="57">
        <v>7.7176101505756378E-2</v>
      </c>
      <c r="E3148" s="68">
        <v>7.7176101505756378E-2</v>
      </c>
    </row>
    <row r="3149" spans="1:5" ht="75" x14ac:dyDescent="0.25">
      <c r="A3149" s="5" t="s">
        <v>6183</v>
      </c>
      <c r="B3149" s="15" t="s">
        <v>6184</v>
      </c>
      <c r="C3149" s="20" t="s">
        <v>5128</v>
      </c>
      <c r="D3149" s="58">
        <v>2.9557202651631087E-5</v>
      </c>
      <c r="E3149" s="69">
        <v>2.9557202651631087E-5</v>
      </c>
    </row>
    <row r="3150" spans="1:5" ht="30" x14ac:dyDescent="0.25">
      <c r="A3150" s="5" t="s">
        <v>6185</v>
      </c>
      <c r="B3150" s="15" t="s">
        <v>6186</v>
      </c>
      <c r="C3150" s="20" t="s">
        <v>38</v>
      </c>
      <c r="D3150" s="57">
        <v>0.95000004768371582</v>
      </c>
      <c r="E3150" s="68">
        <v>0.95000004768371582</v>
      </c>
    </row>
    <row r="3151" spans="1:5" ht="30" x14ac:dyDescent="0.25">
      <c r="A3151" s="5" t="s">
        <v>6187</v>
      </c>
      <c r="B3151" s="15" t="s">
        <v>6188</v>
      </c>
      <c r="C3151" s="20" t="s">
        <v>30</v>
      </c>
      <c r="D3151" s="56">
        <v>170.07965087890625</v>
      </c>
      <c r="E3151" s="67">
        <v>170.07965087890625</v>
      </c>
    </row>
    <row r="3152" spans="1:5" ht="30" x14ac:dyDescent="0.25">
      <c r="A3152" s="5" t="s">
        <v>6189</v>
      </c>
      <c r="B3152" s="15" t="s">
        <v>6190</v>
      </c>
      <c r="C3152" s="20" t="s">
        <v>212</v>
      </c>
      <c r="D3152" s="56">
        <v>396.39682006835937</v>
      </c>
      <c r="E3152" s="67">
        <v>396.39682006835937</v>
      </c>
    </row>
    <row r="3153" spans="1:5" ht="30" x14ac:dyDescent="0.25">
      <c r="A3153" s="5" t="s">
        <v>6191</v>
      </c>
      <c r="B3153" s="15" t="s">
        <v>6192</v>
      </c>
      <c r="C3153" s="20" t="s">
        <v>505</v>
      </c>
      <c r="D3153" s="50">
        <v>7.7306990623474121</v>
      </c>
      <c r="E3153" s="61">
        <v>7.7306990623474121</v>
      </c>
    </row>
    <row r="3154" spans="1:5" ht="30" x14ac:dyDescent="0.25">
      <c r="A3154" s="5" t="s">
        <v>6193</v>
      </c>
      <c r="B3154" s="15" t="s">
        <v>6194</v>
      </c>
      <c r="C3154" s="20" t="s">
        <v>500</v>
      </c>
      <c r="D3154" s="53">
        <v>2816.659423828125</v>
      </c>
      <c r="E3154" s="64">
        <v>2816.659423828125</v>
      </c>
    </row>
    <row r="3155" spans="1:5" ht="30" x14ac:dyDescent="0.25">
      <c r="A3155" s="5" t="s">
        <v>6195</v>
      </c>
      <c r="B3155" s="15" t="s">
        <v>6196</v>
      </c>
      <c r="C3155" s="20" t="s">
        <v>500</v>
      </c>
      <c r="D3155" s="56">
        <v>269.17086791992187</v>
      </c>
      <c r="E3155" s="67">
        <v>269.17086791992187</v>
      </c>
    </row>
    <row r="3156" spans="1:5" ht="30" x14ac:dyDescent="0.25">
      <c r="A3156" s="5" t="s">
        <v>6197</v>
      </c>
      <c r="B3156" s="15" t="s">
        <v>6198</v>
      </c>
      <c r="C3156" s="20"/>
      <c r="D3156" s="50">
        <v>1.0636683702468872</v>
      </c>
      <c r="E3156" s="61">
        <v>1.0636683702468872</v>
      </c>
    </row>
    <row r="3157" spans="1:5" ht="30" x14ac:dyDescent="0.25">
      <c r="A3157" s="5" t="s">
        <v>6199</v>
      </c>
      <c r="B3157" s="15" t="s">
        <v>6200</v>
      </c>
      <c r="C3157" s="20" t="s">
        <v>3939</v>
      </c>
      <c r="D3157" s="57">
        <v>0.46742737293243408</v>
      </c>
      <c r="E3157" s="68">
        <v>0.46742737293243408</v>
      </c>
    </row>
    <row r="3158" spans="1:5" ht="30" x14ac:dyDescent="0.25">
      <c r="A3158" s="5" t="s">
        <v>6201</v>
      </c>
      <c r="B3158" s="15" t="s">
        <v>6202</v>
      </c>
      <c r="C3158" s="20" t="s">
        <v>505</v>
      </c>
      <c r="D3158" s="50">
        <v>1.977483868598938</v>
      </c>
      <c r="E3158" s="61">
        <v>1.977483868598938</v>
      </c>
    </row>
    <row r="3159" spans="1:5" ht="45" x14ac:dyDescent="0.25">
      <c r="A3159" s="5" t="s">
        <v>6203</v>
      </c>
      <c r="B3159" s="15" t="s">
        <v>6204</v>
      </c>
      <c r="C3159" s="20" t="s">
        <v>5125</v>
      </c>
      <c r="D3159" s="57">
        <v>3.0604327097535133E-2</v>
      </c>
      <c r="E3159" s="68">
        <v>3.0604327097535133E-2</v>
      </c>
    </row>
    <row r="3160" spans="1:5" ht="30" x14ac:dyDescent="0.25">
      <c r="A3160" s="5" t="s">
        <v>6205</v>
      </c>
      <c r="B3160" s="15" t="s">
        <v>6206</v>
      </c>
      <c r="C3160" s="20" t="s">
        <v>5128</v>
      </c>
      <c r="D3160" s="58">
        <v>1.4987112990638707E-5</v>
      </c>
      <c r="E3160" s="69">
        <v>1.4987112990638707E-5</v>
      </c>
    </row>
    <row r="3161" spans="1:5" ht="30" x14ac:dyDescent="0.25">
      <c r="A3161" s="5" t="s">
        <v>6207</v>
      </c>
      <c r="B3161" s="15" t="s">
        <v>6208</v>
      </c>
      <c r="C3161" s="20" t="s">
        <v>38</v>
      </c>
      <c r="D3161" s="57">
        <v>0.5</v>
      </c>
      <c r="E3161" s="68">
        <v>0.5</v>
      </c>
    </row>
    <row r="3162" spans="1:5" ht="30" x14ac:dyDescent="0.25">
      <c r="A3162" s="5" t="s">
        <v>6209</v>
      </c>
      <c r="B3162" s="15" t="s">
        <v>6210</v>
      </c>
      <c r="C3162" s="20" t="s">
        <v>30</v>
      </c>
      <c r="D3162" s="56">
        <v>111.50894927978516</v>
      </c>
      <c r="E3162" s="67">
        <v>111.50894927978516</v>
      </c>
    </row>
    <row r="3163" spans="1:5" ht="30" x14ac:dyDescent="0.25">
      <c r="A3163" s="5" t="s">
        <v>6211</v>
      </c>
      <c r="B3163" s="15" t="s">
        <v>6212</v>
      </c>
      <c r="C3163" s="20" t="s">
        <v>212</v>
      </c>
      <c r="D3163" s="56">
        <v>384.81512451171875</v>
      </c>
      <c r="E3163" s="67">
        <v>384.81512451171875</v>
      </c>
    </row>
    <row r="3164" spans="1:5" ht="30" x14ac:dyDescent="0.25">
      <c r="A3164" s="5" t="s">
        <v>6213</v>
      </c>
      <c r="B3164" s="15" t="s">
        <v>6214</v>
      </c>
      <c r="C3164" s="20" t="s">
        <v>505</v>
      </c>
      <c r="D3164" s="50">
        <v>7.7549548149108887</v>
      </c>
      <c r="E3164" s="61">
        <v>7.7549548149108887</v>
      </c>
    </row>
    <row r="3165" spans="1:5" ht="30" x14ac:dyDescent="0.25">
      <c r="A3165" s="5" t="s">
        <v>6215</v>
      </c>
      <c r="B3165" s="15" t="s">
        <v>6216</v>
      </c>
      <c r="C3165" s="20" t="s">
        <v>500</v>
      </c>
      <c r="D3165" s="53">
        <v>2705.0439453125</v>
      </c>
      <c r="E3165" s="64">
        <v>2705.0439453125</v>
      </c>
    </row>
    <row r="3166" spans="1:5" ht="30" x14ac:dyDescent="0.25">
      <c r="A3166" s="5" t="s">
        <v>6217</v>
      </c>
      <c r="B3166" s="15" t="s">
        <v>6218</v>
      </c>
      <c r="C3166" s="20" t="s">
        <v>500</v>
      </c>
      <c r="D3166" s="56">
        <v>157.55552673339844</v>
      </c>
      <c r="E3166" s="67">
        <v>157.55552673339844</v>
      </c>
    </row>
    <row r="3167" spans="1:5" ht="30" x14ac:dyDescent="0.25">
      <c r="A3167" s="5" t="s">
        <v>6219</v>
      </c>
      <c r="B3167" s="15" t="s">
        <v>6220</v>
      </c>
      <c r="C3167" s="20"/>
      <c r="D3167" s="50">
        <v>1.0259599685668945</v>
      </c>
      <c r="E3167" s="61">
        <v>1.0259599685668945</v>
      </c>
    </row>
    <row r="3168" spans="1:5" ht="30" x14ac:dyDescent="0.25">
      <c r="A3168" s="5" t="s">
        <v>6221</v>
      </c>
      <c r="B3168" s="15" t="s">
        <v>6222</v>
      </c>
      <c r="C3168" s="20" t="s">
        <v>3939</v>
      </c>
      <c r="D3168" s="57">
        <v>0.28346550464630127</v>
      </c>
      <c r="E3168" s="68">
        <v>0.28346550464630127</v>
      </c>
    </row>
    <row r="3169" spans="1:5" ht="30" x14ac:dyDescent="0.25">
      <c r="A3169" s="5" t="s">
        <v>6223</v>
      </c>
      <c r="B3169" s="15" t="s">
        <v>6224</v>
      </c>
      <c r="C3169" s="20" t="s">
        <v>505</v>
      </c>
      <c r="D3169" s="50">
        <v>1.9525051116943359</v>
      </c>
      <c r="E3169" s="61">
        <v>1.9525051116943359</v>
      </c>
    </row>
    <row r="3170" spans="1:5" ht="45" x14ac:dyDescent="0.25">
      <c r="A3170" s="5" t="s">
        <v>6225</v>
      </c>
      <c r="B3170" s="15" t="s">
        <v>6226</v>
      </c>
      <c r="C3170" s="20" t="s">
        <v>5125</v>
      </c>
      <c r="D3170" s="57">
        <v>2.5385210290551186E-2</v>
      </c>
      <c r="E3170" s="68">
        <v>2.5385210290551186E-2</v>
      </c>
    </row>
    <row r="3171" spans="1:5" ht="30" x14ac:dyDescent="0.25">
      <c r="A3171" s="5" t="s">
        <v>6227</v>
      </c>
      <c r="B3171" s="15" t="s">
        <v>6228</v>
      </c>
      <c r="C3171" s="20" t="s">
        <v>5128</v>
      </c>
      <c r="D3171" s="58">
        <v>1.274468104384141E-5</v>
      </c>
      <c r="E3171" s="69">
        <v>1.274468104384141E-5</v>
      </c>
    </row>
    <row r="3172" spans="1:5" ht="30" x14ac:dyDescent="0.25">
      <c r="A3172" s="5" t="s">
        <v>6229</v>
      </c>
      <c r="B3172" s="15" t="s">
        <v>6230</v>
      </c>
      <c r="C3172" s="20" t="s">
        <v>38</v>
      </c>
      <c r="D3172" s="50">
        <v>2.369999885559082</v>
      </c>
      <c r="E3172" s="61">
        <v>2.369999885559082</v>
      </c>
    </row>
    <row r="3173" spans="1:5" ht="30" x14ac:dyDescent="0.25">
      <c r="A3173" s="5" t="s">
        <v>6231</v>
      </c>
      <c r="B3173" s="15" t="s">
        <v>6232</v>
      </c>
      <c r="C3173" s="20" t="s">
        <v>30</v>
      </c>
      <c r="D3173" s="56">
        <v>267.32708740234375</v>
      </c>
      <c r="E3173" s="67">
        <v>267.32708740234375</v>
      </c>
    </row>
    <row r="3174" spans="1:5" ht="30" x14ac:dyDescent="0.25">
      <c r="A3174" s="5" t="s">
        <v>6233</v>
      </c>
      <c r="B3174" s="15" t="s">
        <v>6234</v>
      </c>
      <c r="C3174" s="20" t="s">
        <v>212</v>
      </c>
      <c r="D3174" s="51">
        <v>19.16197395324707</v>
      </c>
      <c r="E3174" s="62">
        <v>19.16197395324707</v>
      </c>
    </row>
    <row r="3175" spans="1:5" ht="30" x14ac:dyDescent="0.25">
      <c r="A3175" s="5" t="s">
        <v>6235</v>
      </c>
      <c r="B3175" s="15" t="s">
        <v>6236</v>
      </c>
      <c r="C3175" s="20" t="s">
        <v>505</v>
      </c>
      <c r="D3175" s="50">
        <v>7.6956868171691895</v>
      </c>
      <c r="E3175" s="61">
        <v>7.6956868171691895</v>
      </c>
    </row>
    <row r="3176" spans="1:5" ht="30" x14ac:dyDescent="0.25">
      <c r="A3176" s="5" t="s">
        <v>6237</v>
      </c>
      <c r="B3176" s="15" t="s">
        <v>6238</v>
      </c>
      <c r="C3176" s="20" t="s">
        <v>500</v>
      </c>
      <c r="D3176" s="52">
        <v>3005.0205078125</v>
      </c>
      <c r="E3176" s="63">
        <v>3005.0205078125</v>
      </c>
    </row>
    <row r="3177" spans="1:5" ht="30" x14ac:dyDescent="0.25">
      <c r="A3177" s="5" t="s">
        <v>6239</v>
      </c>
      <c r="B3177" s="15" t="s">
        <v>6240</v>
      </c>
      <c r="C3177" s="20" t="s">
        <v>500</v>
      </c>
      <c r="D3177" s="56">
        <v>457.53189086914063</v>
      </c>
      <c r="E3177" s="67">
        <v>457.53189086914063</v>
      </c>
    </row>
    <row r="3178" spans="1:5" ht="30" x14ac:dyDescent="0.25">
      <c r="A3178" s="5" t="s">
        <v>6241</v>
      </c>
      <c r="B3178" s="15" t="s">
        <v>6242</v>
      </c>
      <c r="C3178" s="20"/>
      <c r="D3178" s="50">
        <v>1.1331003904342651</v>
      </c>
      <c r="E3178" s="61">
        <v>1.1331003904342651</v>
      </c>
    </row>
    <row r="3179" spans="1:5" ht="30" x14ac:dyDescent="0.25">
      <c r="A3179" s="5" t="s">
        <v>6243</v>
      </c>
      <c r="B3179" s="15" t="s">
        <v>6244</v>
      </c>
      <c r="C3179" s="20" t="s">
        <v>3939</v>
      </c>
      <c r="D3179" s="57">
        <v>0.9570392370223999</v>
      </c>
      <c r="E3179" s="68">
        <v>0.9570392370223999</v>
      </c>
    </row>
    <row r="3180" spans="1:5" ht="30" x14ac:dyDescent="0.25">
      <c r="A3180" s="5" t="s">
        <v>6245</v>
      </c>
      <c r="B3180" s="15" t="s">
        <v>6246</v>
      </c>
      <c r="C3180" s="20" t="s">
        <v>505</v>
      </c>
      <c r="D3180" s="50">
        <v>2.0219454765319824</v>
      </c>
      <c r="E3180" s="61">
        <v>2.0219454765319824</v>
      </c>
    </row>
    <row r="3181" spans="1:5" ht="30" x14ac:dyDescent="0.25">
      <c r="A3181" s="5" t="s">
        <v>6247</v>
      </c>
      <c r="B3181" s="15" t="s">
        <v>6248</v>
      </c>
      <c r="C3181" s="20" t="s">
        <v>5125</v>
      </c>
      <c r="D3181" s="57">
        <v>4.0241703391075134E-2</v>
      </c>
      <c r="E3181" s="68">
        <v>4.0241703391075134E-2</v>
      </c>
    </row>
    <row r="3182" spans="1:5" ht="30" x14ac:dyDescent="0.25">
      <c r="A3182" s="5" t="s">
        <v>6249</v>
      </c>
      <c r="B3182" s="15" t="s">
        <v>6250</v>
      </c>
      <c r="C3182" s="20" t="s">
        <v>5128</v>
      </c>
      <c r="D3182" s="58">
        <v>1.8923346942756325E-5</v>
      </c>
      <c r="E3182" s="69">
        <v>1.8923346942756325E-5</v>
      </c>
    </row>
    <row r="3183" spans="1:5" ht="30" x14ac:dyDescent="0.25">
      <c r="A3183" s="5" t="s">
        <v>6251</v>
      </c>
      <c r="B3183" s="15" t="s">
        <v>6252</v>
      </c>
      <c r="C3183" s="20" t="s">
        <v>38</v>
      </c>
      <c r="D3183" s="50">
        <v>2.369999885559082</v>
      </c>
      <c r="E3183" s="61">
        <v>2.369999885559082</v>
      </c>
    </row>
    <row r="3184" spans="1:5" ht="30" x14ac:dyDescent="0.25">
      <c r="A3184" s="5" t="s">
        <v>6253</v>
      </c>
      <c r="B3184" s="15" t="s">
        <v>6254</v>
      </c>
      <c r="C3184" s="20" t="s">
        <v>30</v>
      </c>
      <c r="D3184" s="56">
        <v>267.32708740234375</v>
      </c>
      <c r="E3184" s="67">
        <v>267.32708740234375</v>
      </c>
    </row>
    <row r="3185" spans="1:5" ht="30" x14ac:dyDescent="0.25">
      <c r="A3185" s="5" t="s">
        <v>6255</v>
      </c>
      <c r="B3185" s="15" t="s">
        <v>6256</v>
      </c>
      <c r="C3185" s="20" t="s">
        <v>212</v>
      </c>
      <c r="D3185" s="56">
        <v>396.39682006835937</v>
      </c>
      <c r="E3185" s="67">
        <v>396.39682006835937</v>
      </c>
    </row>
    <row r="3186" spans="1:5" ht="30" x14ac:dyDescent="0.25">
      <c r="A3186" s="5" t="s">
        <v>6257</v>
      </c>
      <c r="B3186" s="15" t="s">
        <v>6258</v>
      </c>
      <c r="C3186" s="20" t="s">
        <v>505</v>
      </c>
      <c r="D3186" s="50">
        <v>7.6956868171691895</v>
      </c>
      <c r="E3186" s="61">
        <v>7.6956868171691895</v>
      </c>
    </row>
    <row r="3187" spans="1:5" ht="30" x14ac:dyDescent="0.25">
      <c r="A3187" s="5" t="s">
        <v>6259</v>
      </c>
      <c r="B3187" s="15" t="s">
        <v>6260</v>
      </c>
      <c r="C3187" s="20" t="s">
        <v>500</v>
      </c>
      <c r="D3187" s="52">
        <v>3005.0205078125</v>
      </c>
      <c r="E3187" s="63">
        <v>3005.0205078125</v>
      </c>
    </row>
    <row r="3188" spans="1:5" ht="30" x14ac:dyDescent="0.25">
      <c r="A3188" s="5" t="s">
        <v>6261</v>
      </c>
      <c r="B3188" s="15" t="s">
        <v>6262</v>
      </c>
      <c r="C3188" s="20" t="s">
        <v>500</v>
      </c>
      <c r="D3188" s="56">
        <v>457.53189086914063</v>
      </c>
      <c r="E3188" s="67">
        <v>457.53189086914063</v>
      </c>
    </row>
    <row r="3189" spans="1:5" ht="30" x14ac:dyDescent="0.25">
      <c r="A3189" s="5" t="s">
        <v>6263</v>
      </c>
      <c r="B3189" s="15" t="s">
        <v>6264</v>
      </c>
      <c r="C3189" s="20"/>
      <c r="D3189" s="50">
        <v>1.1331003904342651</v>
      </c>
      <c r="E3189" s="61">
        <v>1.1331003904342651</v>
      </c>
    </row>
    <row r="3190" spans="1:5" ht="30" x14ac:dyDescent="0.25">
      <c r="A3190" s="5" t="s">
        <v>6265</v>
      </c>
      <c r="B3190" s="15" t="s">
        <v>6266</v>
      </c>
      <c r="C3190" s="20" t="s">
        <v>3939</v>
      </c>
      <c r="D3190" s="57">
        <v>0.9570392370223999</v>
      </c>
      <c r="E3190" s="68">
        <v>0.9570392370223999</v>
      </c>
    </row>
    <row r="3191" spans="1:5" ht="30" x14ac:dyDescent="0.25">
      <c r="A3191" s="5" t="s">
        <v>6267</v>
      </c>
      <c r="B3191" s="15" t="s">
        <v>6268</v>
      </c>
      <c r="C3191" s="20" t="s">
        <v>505</v>
      </c>
      <c r="D3191" s="50">
        <v>2.0219454765319824</v>
      </c>
      <c r="E3191" s="61">
        <v>2.0219454765319824</v>
      </c>
    </row>
    <row r="3192" spans="1:5" ht="45" x14ac:dyDescent="0.25">
      <c r="A3192" s="5" t="s">
        <v>6269</v>
      </c>
      <c r="B3192" s="15" t="s">
        <v>6270</v>
      </c>
      <c r="C3192" s="20" t="s">
        <v>5125</v>
      </c>
      <c r="D3192" s="57">
        <v>4.0241703391075134E-2</v>
      </c>
      <c r="E3192" s="68">
        <v>4.0241703391075134E-2</v>
      </c>
    </row>
    <row r="3193" spans="1:5" ht="45" x14ac:dyDescent="0.25">
      <c r="A3193" s="5" t="s">
        <v>6271</v>
      </c>
      <c r="B3193" s="15" t="s">
        <v>6272</v>
      </c>
      <c r="C3193" s="20" t="s">
        <v>5128</v>
      </c>
      <c r="D3193" s="58">
        <v>1.8923346942756325E-5</v>
      </c>
      <c r="E3193" s="69">
        <v>1.8923346942756325E-5</v>
      </c>
    </row>
    <row r="3194" spans="1:5" ht="30" x14ac:dyDescent="0.25">
      <c r="A3194" s="5" t="s">
        <v>6273</v>
      </c>
      <c r="B3194" s="15" t="s">
        <v>6274</v>
      </c>
      <c r="C3194" s="20" t="s">
        <v>38</v>
      </c>
      <c r="D3194" s="57">
        <v>0.95000004768371582</v>
      </c>
      <c r="E3194" s="68">
        <v>0.95000004768371582</v>
      </c>
    </row>
    <row r="3195" spans="1:5" ht="30" x14ac:dyDescent="0.25">
      <c r="A3195" s="5" t="s">
        <v>6275</v>
      </c>
      <c r="B3195" s="15" t="s">
        <v>6276</v>
      </c>
      <c r="C3195" s="20" t="s">
        <v>30</v>
      </c>
      <c r="D3195" s="56">
        <v>170.07965087890625</v>
      </c>
      <c r="E3195" s="67">
        <v>170.07965087890625</v>
      </c>
    </row>
    <row r="3196" spans="1:5" ht="30" x14ac:dyDescent="0.25">
      <c r="A3196" s="5" t="s">
        <v>6277</v>
      </c>
      <c r="B3196" s="15" t="s">
        <v>6278</v>
      </c>
      <c r="C3196" s="20" t="s">
        <v>212</v>
      </c>
      <c r="D3196" s="51">
        <v>11.581711769104004</v>
      </c>
      <c r="E3196" s="62">
        <v>11.581711769104004</v>
      </c>
    </row>
    <row r="3197" spans="1:5" ht="30" x14ac:dyDescent="0.25">
      <c r="A3197" s="5" t="s">
        <v>6279</v>
      </c>
      <c r="B3197" s="15" t="s">
        <v>6280</v>
      </c>
      <c r="C3197" s="20" t="s">
        <v>505</v>
      </c>
      <c r="D3197" s="50">
        <v>7.7306990623474121</v>
      </c>
      <c r="E3197" s="61">
        <v>7.7306990623474121</v>
      </c>
    </row>
    <row r="3198" spans="1:5" ht="30" x14ac:dyDescent="0.25">
      <c r="A3198" s="5" t="s">
        <v>6281</v>
      </c>
      <c r="B3198" s="15" t="s">
        <v>6282</v>
      </c>
      <c r="C3198" s="20" t="s">
        <v>500</v>
      </c>
      <c r="D3198" s="53">
        <v>2816.659423828125</v>
      </c>
      <c r="E3198" s="64">
        <v>2816.659423828125</v>
      </c>
    </row>
    <row r="3199" spans="1:5" ht="30" x14ac:dyDescent="0.25">
      <c r="A3199" s="5" t="s">
        <v>6283</v>
      </c>
      <c r="B3199" s="15" t="s">
        <v>6284</v>
      </c>
      <c r="C3199" s="20" t="s">
        <v>500</v>
      </c>
      <c r="D3199" s="56">
        <v>269.17086791992187</v>
      </c>
      <c r="E3199" s="67">
        <v>269.17086791992187</v>
      </c>
    </row>
    <row r="3200" spans="1:5" ht="30" x14ac:dyDescent="0.25">
      <c r="A3200" s="5" t="s">
        <v>6285</v>
      </c>
      <c r="B3200" s="15" t="s">
        <v>6286</v>
      </c>
      <c r="C3200" s="20"/>
      <c r="D3200" s="50">
        <v>1.0636683702468872</v>
      </c>
      <c r="E3200" s="61">
        <v>1.0636683702468872</v>
      </c>
    </row>
    <row r="3201" spans="1:5" ht="30" x14ac:dyDescent="0.25">
      <c r="A3201" s="5" t="s">
        <v>6287</v>
      </c>
      <c r="B3201" s="15" t="s">
        <v>6288</v>
      </c>
      <c r="C3201" s="20" t="s">
        <v>3939</v>
      </c>
      <c r="D3201" s="57">
        <v>0.46742737293243408</v>
      </c>
      <c r="E3201" s="68">
        <v>0.46742737293243408</v>
      </c>
    </row>
    <row r="3202" spans="1:5" ht="30" x14ac:dyDescent="0.25">
      <c r="A3202" s="5" t="s">
        <v>6289</v>
      </c>
      <c r="B3202" s="15" t="s">
        <v>6290</v>
      </c>
      <c r="C3202" s="20" t="s">
        <v>505</v>
      </c>
      <c r="D3202" s="50">
        <v>1.977483868598938</v>
      </c>
      <c r="E3202" s="61">
        <v>1.977483868598938</v>
      </c>
    </row>
    <row r="3203" spans="1:5" ht="30" x14ac:dyDescent="0.25">
      <c r="A3203" s="5" t="s">
        <v>6291</v>
      </c>
      <c r="B3203" s="15" t="s">
        <v>6292</v>
      </c>
      <c r="C3203" s="20" t="s">
        <v>5125</v>
      </c>
      <c r="D3203" s="57">
        <v>3.0604327097535133E-2</v>
      </c>
      <c r="E3203" s="68">
        <v>3.0604327097535133E-2</v>
      </c>
    </row>
    <row r="3204" spans="1:5" ht="30" x14ac:dyDescent="0.25">
      <c r="A3204" s="5" t="s">
        <v>6293</v>
      </c>
      <c r="B3204" s="15" t="s">
        <v>6294</v>
      </c>
      <c r="C3204" s="20" t="s">
        <v>5128</v>
      </c>
      <c r="D3204" s="58">
        <v>1.4987112990638707E-5</v>
      </c>
      <c r="E3204" s="69">
        <v>1.4987112990638707E-5</v>
      </c>
    </row>
    <row r="3205" spans="1:5" ht="30" x14ac:dyDescent="0.25">
      <c r="A3205" s="5" t="s">
        <v>6295</v>
      </c>
      <c r="B3205" s="15" t="s">
        <v>6296</v>
      </c>
      <c r="C3205" s="20" t="s">
        <v>38</v>
      </c>
      <c r="D3205" s="57">
        <v>0.95000004768371582</v>
      </c>
      <c r="E3205" s="68">
        <v>0.95000004768371582</v>
      </c>
    </row>
    <row r="3206" spans="1:5" ht="30" x14ac:dyDescent="0.25">
      <c r="A3206" s="5" t="s">
        <v>6297</v>
      </c>
      <c r="B3206" s="15" t="s">
        <v>6298</v>
      </c>
      <c r="C3206" s="20" t="s">
        <v>30</v>
      </c>
      <c r="D3206" s="56">
        <v>170.07965087890625</v>
      </c>
      <c r="E3206" s="67">
        <v>170.07965087890625</v>
      </c>
    </row>
    <row r="3207" spans="1:5" ht="30" x14ac:dyDescent="0.25">
      <c r="A3207" s="5" t="s">
        <v>6299</v>
      </c>
      <c r="B3207" s="15" t="s">
        <v>6300</v>
      </c>
      <c r="C3207" s="20" t="s">
        <v>212</v>
      </c>
      <c r="D3207" s="56">
        <v>384.81512451171875</v>
      </c>
      <c r="E3207" s="67">
        <v>384.81512451171875</v>
      </c>
    </row>
    <row r="3208" spans="1:5" ht="30" x14ac:dyDescent="0.25">
      <c r="A3208" s="5" t="s">
        <v>6301</v>
      </c>
      <c r="B3208" s="15" t="s">
        <v>6302</v>
      </c>
      <c r="C3208" s="20" t="s">
        <v>505</v>
      </c>
      <c r="D3208" s="50">
        <v>7.7306990623474121</v>
      </c>
      <c r="E3208" s="61">
        <v>7.7306990623474121</v>
      </c>
    </row>
    <row r="3209" spans="1:5" ht="30" x14ac:dyDescent="0.25">
      <c r="A3209" s="5" t="s">
        <v>6303</v>
      </c>
      <c r="B3209" s="15" t="s">
        <v>6304</v>
      </c>
      <c r="C3209" s="20" t="s">
        <v>500</v>
      </c>
      <c r="D3209" s="53">
        <v>2816.659423828125</v>
      </c>
      <c r="E3209" s="64">
        <v>2816.659423828125</v>
      </c>
    </row>
    <row r="3210" spans="1:5" ht="30" x14ac:dyDescent="0.25">
      <c r="A3210" s="5" t="s">
        <v>6305</v>
      </c>
      <c r="B3210" s="15" t="s">
        <v>6306</v>
      </c>
      <c r="C3210" s="20" t="s">
        <v>500</v>
      </c>
      <c r="D3210" s="56">
        <v>269.17086791992187</v>
      </c>
      <c r="E3210" s="67">
        <v>269.17086791992187</v>
      </c>
    </row>
    <row r="3211" spans="1:5" ht="30" x14ac:dyDescent="0.25">
      <c r="A3211" s="5" t="s">
        <v>6307</v>
      </c>
      <c r="B3211" s="15" t="s">
        <v>6308</v>
      </c>
      <c r="C3211" s="20"/>
      <c r="D3211" s="50">
        <v>1.0636683702468872</v>
      </c>
      <c r="E3211" s="61">
        <v>1.0636683702468872</v>
      </c>
    </row>
    <row r="3212" spans="1:5" ht="30" x14ac:dyDescent="0.25">
      <c r="A3212" s="5" t="s">
        <v>6309</v>
      </c>
      <c r="B3212" s="15" t="s">
        <v>6310</v>
      </c>
      <c r="C3212" s="20" t="s">
        <v>3939</v>
      </c>
      <c r="D3212" s="57">
        <v>0.46742737293243408</v>
      </c>
      <c r="E3212" s="68">
        <v>0.46742737293243408</v>
      </c>
    </row>
    <row r="3213" spans="1:5" ht="30" x14ac:dyDescent="0.25">
      <c r="A3213" s="5" t="s">
        <v>6311</v>
      </c>
      <c r="B3213" s="15" t="s">
        <v>6312</v>
      </c>
      <c r="C3213" s="20" t="s">
        <v>505</v>
      </c>
      <c r="D3213" s="50">
        <v>1.977483868598938</v>
      </c>
      <c r="E3213" s="61">
        <v>1.977483868598938</v>
      </c>
    </row>
    <row r="3214" spans="1:5" ht="45" x14ac:dyDescent="0.25">
      <c r="A3214" s="5" t="s">
        <v>6313</v>
      </c>
      <c r="B3214" s="15" t="s">
        <v>6314</v>
      </c>
      <c r="C3214" s="20" t="s">
        <v>5125</v>
      </c>
      <c r="D3214" s="57">
        <v>3.0604327097535133E-2</v>
      </c>
      <c r="E3214" s="68">
        <v>3.0604327097535133E-2</v>
      </c>
    </row>
    <row r="3215" spans="1:5" ht="45" x14ac:dyDescent="0.25">
      <c r="A3215" s="5" t="s">
        <v>6315</v>
      </c>
      <c r="B3215" s="15" t="s">
        <v>6316</v>
      </c>
      <c r="C3215" s="20" t="s">
        <v>5128</v>
      </c>
      <c r="D3215" s="58">
        <v>1.4987112990638707E-5</v>
      </c>
      <c r="E3215" s="69">
        <v>1.4987112990638707E-5</v>
      </c>
    </row>
    <row r="3216" spans="1:5" ht="30" x14ac:dyDescent="0.25">
      <c r="A3216" s="5" t="s">
        <v>6317</v>
      </c>
      <c r="B3216" s="15" t="s">
        <v>6318</v>
      </c>
      <c r="C3216" s="20" t="s">
        <v>38</v>
      </c>
      <c r="D3216" s="57">
        <v>0.24199999868869781</v>
      </c>
      <c r="E3216" s="68">
        <v>0.24199999868869781</v>
      </c>
    </row>
    <row r="3217" spans="1:5" ht="30" x14ac:dyDescent="0.25">
      <c r="A3217" s="5" t="s">
        <v>6319</v>
      </c>
      <c r="B3217" s="15" t="s">
        <v>6320</v>
      </c>
      <c r="C3217" s="20" t="s">
        <v>30</v>
      </c>
      <c r="D3217" s="51">
        <v>64.238174438476562</v>
      </c>
      <c r="E3217" s="62">
        <v>64.238174438476562</v>
      </c>
    </row>
    <row r="3218" spans="1:5" ht="30" x14ac:dyDescent="0.25">
      <c r="A3218" s="5" t="s">
        <v>6321</v>
      </c>
      <c r="B3218" s="15" t="s">
        <v>6322</v>
      </c>
      <c r="C3218" s="20" t="s">
        <v>212</v>
      </c>
      <c r="D3218" s="56">
        <v>373.19009399414062</v>
      </c>
      <c r="E3218" s="67">
        <v>373.19009399414062</v>
      </c>
    </row>
    <row r="3219" spans="1:5" ht="30" x14ac:dyDescent="0.25">
      <c r="A3219" s="5" t="s">
        <v>6323</v>
      </c>
      <c r="B3219" s="15" t="s">
        <v>6324</v>
      </c>
      <c r="C3219" s="20" t="s">
        <v>505</v>
      </c>
      <c r="D3219" s="50">
        <v>7.7776541709899902</v>
      </c>
      <c r="E3219" s="61">
        <v>7.7776541709899902</v>
      </c>
    </row>
    <row r="3220" spans="1:5" ht="30" x14ac:dyDescent="0.25">
      <c r="A3220" s="5" t="s">
        <v>6325</v>
      </c>
      <c r="B3220" s="15" t="s">
        <v>6326</v>
      </c>
      <c r="C3220" s="20" t="s">
        <v>500</v>
      </c>
      <c r="D3220" s="53">
        <v>2594.696533203125</v>
      </c>
      <c r="E3220" s="64">
        <v>2594.696533203125</v>
      </c>
    </row>
    <row r="3221" spans="1:5" ht="30" x14ac:dyDescent="0.25">
      <c r="A3221" s="5" t="s">
        <v>6327</v>
      </c>
      <c r="B3221" s="15" t="s">
        <v>6328</v>
      </c>
      <c r="C3221" s="20" t="s">
        <v>500</v>
      </c>
      <c r="D3221" s="51">
        <v>47.207881927490234</v>
      </c>
      <c r="E3221" s="62">
        <v>47.207881927490234</v>
      </c>
    </row>
    <row r="3222" spans="1:5" ht="30" x14ac:dyDescent="0.25">
      <c r="A3222" s="5" t="s">
        <v>6329</v>
      </c>
      <c r="B3222" s="15" t="s">
        <v>6330</v>
      </c>
      <c r="C3222" s="20"/>
      <c r="D3222" s="57">
        <v>0.9908410906791687</v>
      </c>
      <c r="E3222" s="68">
        <v>0.9908410906791687</v>
      </c>
    </row>
    <row r="3223" spans="1:5" ht="30" x14ac:dyDescent="0.25">
      <c r="A3223" s="5" t="s">
        <v>6331</v>
      </c>
      <c r="B3223" s="15" t="s">
        <v>6332</v>
      </c>
      <c r="C3223" s="20" t="s">
        <v>3939</v>
      </c>
      <c r="D3223" s="57">
        <v>0.15781010687351227</v>
      </c>
      <c r="E3223" s="68">
        <v>0.15781010687351227</v>
      </c>
    </row>
    <row r="3224" spans="1:5" ht="30" x14ac:dyDescent="0.25">
      <c r="A3224" s="5" t="s">
        <v>6333</v>
      </c>
      <c r="B3224" s="15" t="s">
        <v>6334</v>
      </c>
      <c r="C3224" s="20" t="s">
        <v>505</v>
      </c>
      <c r="D3224" s="50">
        <v>4.1865592002868652</v>
      </c>
      <c r="E3224" s="61">
        <v>4.1865592002868652</v>
      </c>
    </row>
    <row r="3225" spans="1:5" ht="30" x14ac:dyDescent="0.25">
      <c r="A3225" s="5" t="s">
        <v>6335</v>
      </c>
      <c r="B3225" s="15" t="s">
        <v>6336</v>
      </c>
      <c r="C3225" s="20" t="s">
        <v>5125</v>
      </c>
      <c r="D3225" s="57">
        <v>2.1482400596141815E-2</v>
      </c>
      <c r="E3225" s="68">
        <v>2.1482400596141815E-2</v>
      </c>
    </row>
    <row r="3226" spans="1:5" ht="30" x14ac:dyDescent="0.25">
      <c r="A3226" s="5" t="s">
        <v>6337</v>
      </c>
      <c r="B3226" s="15" t="s">
        <v>6338</v>
      </c>
      <c r="C3226" s="20" t="s">
        <v>5128</v>
      </c>
      <c r="D3226" s="58">
        <v>1.1076369446527679E-5</v>
      </c>
      <c r="E3226" s="69">
        <v>1.1076369446527679E-5</v>
      </c>
    </row>
    <row r="3227" spans="1:5" ht="30" x14ac:dyDescent="0.25">
      <c r="A3227" s="5" t="s">
        <v>6339</v>
      </c>
      <c r="B3227" s="15" t="s">
        <v>6340</v>
      </c>
      <c r="C3227" s="20" t="s">
        <v>38</v>
      </c>
      <c r="D3227" s="57">
        <v>0.5</v>
      </c>
      <c r="E3227" s="68">
        <v>0.5</v>
      </c>
    </row>
    <row r="3228" spans="1:5" ht="30" x14ac:dyDescent="0.25">
      <c r="A3228" s="5" t="s">
        <v>6341</v>
      </c>
      <c r="B3228" s="15" t="s">
        <v>6342</v>
      </c>
      <c r="C3228" s="20" t="s">
        <v>30</v>
      </c>
      <c r="D3228" s="56">
        <v>111.50894927978516</v>
      </c>
      <c r="E3228" s="67">
        <v>111.50894927978516</v>
      </c>
    </row>
    <row r="3229" spans="1:5" ht="30" x14ac:dyDescent="0.25">
      <c r="A3229" s="5" t="s">
        <v>6343</v>
      </c>
      <c r="B3229" s="15" t="s">
        <v>6344</v>
      </c>
      <c r="C3229" s="20" t="s">
        <v>212</v>
      </c>
      <c r="D3229" s="51">
        <v>11.625002861022949</v>
      </c>
      <c r="E3229" s="62">
        <v>11.625002861022949</v>
      </c>
    </row>
    <row r="3230" spans="1:5" ht="30" x14ac:dyDescent="0.25">
      <c r="A3230" s="5" t="s">
        <v>6345</v>
      </c>
      <c r="B3230" s="15" t="s">
        <v>6346</v>
      </c>
      <c r="C3230" s="20" t="s">
        <v>505</v>
      </c>
      <c r="D3230" s="50">
        <v>7.7549548149108887</v>
      </c>
      <c r="E3230" s="61">
        <v>7.7549548149108887</v>
      </c>
    </row>
    <row r="3231" spans="1:5" ht="30" x14ac:dyDescent="0.25">
      <c r="A3231" s="5" t="s">
        <v>6347</v>
      </c>
      <c r="B3231" s="15" t="s">
        <v>6348</v>
      </c>
      <c r="C3231" s="20" t="s">
        <v>500</v>
      </c>
      <c r="D3231" s="53">
        <v>2705.0439453125</v>
      </c>
      <c r="E3231" s="64">
        <v>2705.0439453125</v>
      </c>
    </row>
    <row r="3232" spans="1:5" ht="30" x14ac:dyDescent="0.25">
      <c r="A3232" s="5" t="s">
        <v>6349</v>
      </c>
      <c r="B3232" s="15" t="s">
        <v>6350</v>
      </c>
      <c r="C3232" s="20" t="s">
        <v>500</v>
      </c>
      <c r="D3232" s="56">
        <v>157.55552673339844</v>
      </c>
      <c r="E3232" s="67">
        <v>157.55552673339844</v>
      </c>
    </row>
    <row r="3233" spans="1:5" ht="30" x14ac:dyDescent="0.25">
      <c r="A3233" s="5" t="s">
        <v>6351</v>
      </c>
      <c r="B3233" s="15" t="s">
        <v>6352</v>
      </c>
      <c r="C3233" s="20"/>
      <c r="D3233" s="50">
        <v>1.0259599685668945</v>
      </c>
      <c r="E3233" s="61">
        <v>1.0259599685668945</v>
      </c>
    </row>
    <row r="3234" spans="1:5" ht="30" x14ac:dyDescent="0.25">
      <c r="A3234" s="5" t="s">
        <v>6353</v>
      </c>
      <c r="B3234" s="15" t="s">
        <v>6354</v>
      </c>
      <c r="C3234" s="20" t="s">
        <v>3939</v>
      </c>
      <c r="D3234" s="57">
        <v>0.28346550464630127</v>
      </c>
      <c r="E3234" s="68">
        <v>0.28346550464630127</v>
      </c>
    </row>
    <row r="3235" spans="1:5" ht="30" x14ac:dyDescent="0.25">
      <c r="A3235" s="5" t="s">
        <v>6355</v>
      </c>
      <c r="B3235" s="15" t="s">
        <v>6356</v>
      </c>
      <c r="C3235" s="20" t="s">
        <v>505</v>
      </c>
      <c r="D3235" s="50">
        <v>1.9525051116943359</v>
      </c>
      <c r="E3235" s="61">
        <v>1.9525051116943359</v>
      </c>
    </row>
    <row r="3236" spans="1:5" ht="30" x14ac:dyDescent="0.25">
      <c r="A3236" s="5" t="s">
        <v>6357</v>
      </c>
      <c r="B3236" s="15" t="s">
        <v>6358</v>
      </c>
      <c r="C3236" s="20" t="s">
        <v>5125</v>
      </c>
      <c r="D3236" s="57">
        <v>2.5385210290551186E-2</v>
      </c>
      <c r="E3236" s="68">
        <v>2.5385210290551186E-2</v>
      </c>
    </row>
    <row r="3237" spans="1:5" ht="30" x14ac:dyDescent="0.25">
      <c r="A3237" s="5" t="s">
        <v>6359</v>
      </c>
      <c r="B3237" s="15" t="s">
        <v>6360</v>
      </c>
      <c r="C3237" s="20" t="s">
        <v>5128</v>
      </c>
      <c r="D3237" s="58">
        <v>1.274468104384141E-5</v>
      </c>
      <c r="E3237" s="69">
        <v>1.274468104384141E-5</v>
      </c>
    </row>
    <row r="3238" spans="1:5" ht="30" x14ac:dyDescent="0.25">
      <c r="A3238" s="5" t="s">
        <v>6361</v>
      </c>
      <c r="B3238" s="15" t="s">
        <v>6362</v>
      </c>
      <c r="C3238" s="20" t="s">
        <v>38</v>
      </c>
      <c r="D3238" s="57">
        <v>0.24199999868869781</v>
      </c>
      <c r="E3238" s="68">
        <v>0.24199999868869781</v>
      </c>
    </row>
    <row r="3239" spans="1:5" ht="30" x14ac:dyDescent="0.25">
      <c r="A3239" s="5" t="s">
        <v>6363</v>
      </c>
      <c r="B3239" s="15" t="s">
        <v>6364</v>
      </c>
      <c r="C3239" s="20" t="s">
        <v>30</v>
      </c>
      <c r="D3239" s="51">
        <v>64.238174438476562</v>
      </c>
      <c r="E3239" s="62">
        <v>64.238174438476562</v>
      </c>
    </row>
    <row r="3240" spans="1:5" ht="30" x14ac:dyDescent="0.25">
      <c r="A3240" s="5" t="s">
        <v>6365</v>
      </c>
      <c r="B3240" s="15" t="s">
        <v>6366</v>
      </c>
      <c r="C3240" s="20" t="s">
        <v>212</v>
      </c>
      <c r="D3240" s="51">
        <v>10.565531730651855</v>
      </c>
      <c r="E3240" s="62">
        <v>10.565531730651855</v>
      </c>
    </row>
    <row r="3241" spans="1:5" ht="30" x14ac:dyDescent="0.25">
      <c r="A3241" s="5" t="s">
        <v>6367</v>
      </c>
      <c r="B3241" s="15" t="s">
        <v>6368</v>
      </c>
      <c r="C3241" s="20" t="s">
        <v>505</v>
      </c>
      <c r="D3241" s="50">
        <v>7.7776541709899902</v>
      </c>
      <c r="E3241" s="61">
        <v>7.7776541709899902</v>
      </c>
    </row>
    <row r="3242" spans="1:5" ht="30" x14ac:dyDescent="0.25">
      <c r="A3242" s="5" t="s">
        <v>6369</v>
      </c>
      <c r="B3242" s="15" t="s">
        <v>6370</v>
      </c>
      <c r="C3242" s="20" t="s">
        <v>500</v>
      </c>
      <c r="D3242" s="53">
        <v>2594.696533203125</v>
      </c>
      <c r="E3242" s="64">
        <v>2594.696533203125</v>
      </c>
    </row>
    <row r="3243" spans="1:5" ht="30" x14ac:dyDescent="0.25">
      <c r="A3243" s="5" t="s">
        <v>6371</v>
      </c>
      <c r="B3243" s="15" t="s">
        <v>6372</v>
      </c>
      <c r="C3243" s="20" t="s">
        <v>500</v>
      </c>
      <c r="D3243" s="51">
        <v>47.207881927490234</v>
      </c>
      <c r="E3243" s="62">
        <v>47.207881927490234</v>
      </c>
    </row>
    <row r="3244" spans="1:5" ht="30" x14ac:dyDescent="0.25">
      <c r="A3244" s="5" t="s">
        <v>6373</v>
      </c>
      <c r="B3244" s="15" t="s">
        <v>6374</v>
      </c>
      <c r="C3244" s="20"/>
      <c r="D3244" s="57">
        <v>0.9908410906791687</v>
      </c>
      <c r="E3244" s="68">
        <v>0.9908410906791687</v>
      </c>
    </row>
    <row r="3245" spans="1:5" ht="30" x14ac:dyDescent="0.25">
      <c r="A3245" s="5" t="s">
        <v>6375</v>
      </c>
      <c r="B3245" s="15" t="s">
        <v>6376</v>
      </c>
      <c r="C3245" s="20" t="s">
        <v>3939</v>
      </c>
      <c r="D3245" s="57">
        <v>0.15781010687351227</v>
      </c>
      <c r="E3245" s="68">
        <v>0.15781010687351227</v>
      </c>
    </row>
    <row r="3246" spans="1:5" ht="30" x14ac:dyDescent="0.25">
      <c r="A3246" s="5" t="s">
        <v>6377</v>
      </c>
      <c r="B3246" s="15" t="s">
        <v>6378</v>
      </c>
      <c r="C3246" s="20" t="s">
        <v>505</v>
      </c>
      <c r="D3246" s="50">
        <v>4.1865592002868652</v>
      </c>
      <c r="E3246" s="61">
        <v>4.1865592002868652</v>
      </c>
    </row>
    <row r="3247" spans="1:5" ht="30" x14ac:dyDescent="0.25">
      <c r="A3247" s="5" t="s">
        <v>6379</v>
      </c>
      <c r="B3247" s="15" t="s">
        <v>6380</v>
      </c>
      <c r="C3247" s="20" t="s">
        <v>5125</v>
      </c>
      <c r="D3247" s="57">
        <v>2.1482400596141815E-2</v>
      </c>
      <c r="E3247" s="68">
        <v>2.1482400596141815E-2</v>
      </c>
    </row>
    <row r="3248" spans="1:5" ht="30" x14ac:dyDescent="0.25">
      <c r="A3248" s="5" t="s">
        <v>6381</v>
      </c>
      <c r="B3248" s="15" t="s">
        <v>6382</v>
      </c>
      <c r="C3248" s="20" t="s">
        <v>5128</v>
      </c>
      <c r="D3248" s="58">
        <v>1.1076369446527679E-5</v>
      </c>
      <c r="E3248" s="69">
        <v>1.1076369446527679E-5</v>
      </c>
    </row>
    <row r="3249" spans="1:5" ht="30" x14ac:dyDescent="0.25">
      <c r="A3249" s="5" t="s">
        <v>6383</v>
      </c>
      <c r="B3249" s="15" t="s">
        <v>6384</v>
      </c>
      <c r="C3249" s="20" t="s">
        <v>38</v>
      </c>
      <c r="D3249" s="57">
        <v>0.5</v>
      </c>
      <c r="E3249" s="68">
        <v>0.5</v>
      </c>
    </row>
    <row r="3250" spans="1:5" ht="30" x14ac:dyDescent="0.25">
      <c r="A3250" s="5" t="s">
        <v>6385</v>
      </c>
      <c r="B3250" s="15" t="s">
        <v>6386</v>
      </c>
      <c r="C3250" s="20" t="s">
        <v>30</v>
      </c>
      <c r="D3250" s="56">
        <v>111.50894927978516</v>
      </c>
      <c r="E3250" s="67">
        <v>111.50894927978516</v>
      </c>
    </row>
    <row r="3251" spans="1:5" ht="30" x14ac:dyDescent="0.25">
      <c r="A3251" s="5" t="s">
        <v>6387</v>
      </c>
      <c r="B3251" s="15" t="s">
        <v>6388</v>
      </c>
      <c r="C3251" s="20" t="s">
        <v>212</v>
      </c>
      <c r="D3251" s="56">
        <v>373.19009399414062</v>
      </c>
      <c r="E3251" s="67">
        <v>373.19009399414062</v>
      </c>
    </row>
    <row r="3252" spans="1:5" ht="30" x14ac:dyDescent="0.25">
      <c r="A3252" s="5" t="s">
        <v>6389</v>
      </c>
      <c r="B3252" s="15" t="s">
        <v>6390</v>
      </c>
      <c r="C3252" s="20" t="s">
        <v>505</v>
      </c>
      <c r="D3252" s="50">
        <v>7.7549548149108887</v>
      </c>
      <c r="E3252" s="61">
        <v>7.7549548149108887</v>
      </c>
    </row>
    <row r="3253" spans="1:5" ht="30" x14ac:dyDescent="0.25">
      <c r="A3253" s="5" t="s">
        <v>6391</v>
      </c>
      <c r="B3253" s="15" t="s">
        <v>6392</v>
      </c>
      <c r="C3253" s="20" t="s">
        <v>500</v>
      </c>
      <c r="D3253" s="53">
        <v>2705.0439453125</v>
      </c>
      <c r="E3253" s="64">
        <v>2705.0439453125</v>
      </c>
    </row>
    <row r="3254" spans="1:5" ht="30" x14ac:dyDescent="0.25">
      <c r="A3254" s="5" t="s">
        <v>6393</v>
      </c>
      <c r="B3254" s="15" t="s">
        <v>6394</v>
      </c>
      <c r="C3254" s="20" t="s">
        <v>500</v>
      </c>
      <c r="D3254" s="56">
        <v>157.55552673339844</v>
      </c>
      <c r="E3254" s="67">
        <v>157.55552673339844</v>
      </c>
    </row>
    <row r="3255" spans="1:5" ht="30" x14ac:dyDescent="0.25">
      <c r="A3255" s="5" t="s">
        <v>6395</v>
      </c>
      <c r="B3255" s="15" t="s">
        <v>6396</v>
      </c>
      <c r="C3255" s="20"/>
      <c r="D3255" s="50">
        <v>1.0259599685668945</v>
      </c>
      <c r="E3255" s="61">
        <v>1.0259599685668945</v>
      </c>
    </row>
    <row r="3256" spans="1:5" ht="30" x14ac:dyDescent="0.25">
      <c r="A3256" s="5" t="s">
        <v>6397</v>
      </c>
      <c r="B3256" s="15" t="s">
        <v>6398</v>
      </c>
      <c r="C3256" s="20" t="s">
        <v>3939</v>
      </c>
      <c r="D3256" s="57">
        <v>0.28346550464630127</v>
      </c>
      <c r="E3256" s="68">
        <v>0.28346550464630127</v>
      </c>
    </row>
    <row r="3257" spans="1:5" ht="30" x14ac:dyDescent="0.25">
      <c r="A3257" s="5" t="s">
        <v>6399</v>
      </c>
      <c r="B3257" s="15" t="s">
        <v>6400</v>
      </c>
      <c r="C3257" s="20" t="s">
        <v>505</v>
      </c>
      <c r="D3257" s="50">
        <v>1.9525051116943359</v>
      </c>
      <c r="E3257" s="61">
        <v>1.9525051116943359</v>
      </c>
    </row>
    <row r="3258" spans="1:5" ht="45" x14ac:dyDescent="0.25">
      <c r="A3258" s="5" t="s">
        <v>6401</v>
      </c>
      <c r="B3258" s="15" t="s">
        <v>6402</v>
      </c>
      <c r="C3258" s="20" t="s">
        <v>5125</v>
      </c>
      <c r="D3258" s="57">
        <v>2.5385210290551186E-2</v>
      </c>
      <c r="E3258" s="68">
        <v>2.5385210290551186E-2</v>
      </c>
    </row>
    <row r="3259" spans="1:5" ht="45" x14ac:dyDescent="0.25">
      <c r="A3259" s="5" t="s">
        <v>6403</v>
      </c>
      <c r="B3259" s="15" t="s">
        <v>6404</v>
      </c>
      <c r="C3259" s="20" t="s">
        <v>5128</v>
      </c>
      <c r="D3259" s="58">
        <v>1.274468104384141E-5</v>
      </c>
      <c r="E3259" s="69">
        <v>1.274468104384141E-5</v>
      </c>
    </row>
    <row r="3260" spans="1:5" ht="30" x14ac:dyDescent="0.25">
      <c r="A3260" s="5" t="s">
        <v>6405</v>
      </c>
      <c r="B3260" s="15" t="s">
        <v>6406</v>
      </c>
      <c r="C3260" s="20" t="s">
        <v>38</v>
      </c>
      <c r="D3260" s="57">
        <v>8.2500003278255463E-2</v>
      </c>
      <c r="E3260" s="68">
        <v>8.2500003278255463E-2</v>
      </c>
    </row>
    <row r="3261" spans="1:5" ht="30" x14ac:dyDescent="0.25">
      <c r="A3261" s="5" t="s">
        <v>6407</v>
      </c>
      <c r="B3261" s="15" t="s">
        <v>6408</v>
      </c>
      <c r="C3261" s="20" t="s">
        <v>30</v>
      </c>
      <c r="D3261" s="51">
        <v>42.094818115234375</v>
      </c>
      <c r="E3261" s="62">
        <v>42.094818115234375</v>
      </c>
    </row>
    <row r="3262" spans="1:5" ht="30" x14ac:dyDescent="0.25">
      <c r="A3262" s="5" t="s">
        <v>6409</v>
      </c>
      <c r="B3262" s="15" t="s">
        <v>6410</v>
      </c>
      <c r="C3262" s="20" t="s">
        <v>212</v>
      </c>
      <c r="D3262" s="56">
        <v>362.89675903320312</v>
      </c>
      <c r="E3262" s="67">
        <v>362.89675903320312</v>
      </c>
    </row>
    <row r="3263" spans="1:5" ht="30" x14ac:dyDescent="0.25">
      <c r="A3263" s="5" t="s">
        <v>6411</v>
      </c>
      <c r="B3263" s="15" t="s">
        <v>6412</v>
      </c>
      <c r="C3263" s="20" t="s">
        <v>505</v>
      </c>
      <c r="D3263" s="50">
        <v>7.9492812156677246</v>
      </c>
      <c r="E3263" s="61">
        <v>7.9492812156677246</v>
      </c>
    </row>
    <row r="3264" spans="1:5" ht="30" x14ac:dyDescent="0.25">
      <c r="A3264" s="5" t="s">
        <v>6413</v>
      </c>
      <c r="B3264" s="15" t="s">
        <v>6414</v>
      </c>
      <c r="C3264" s="20" t="s">
        <v>500</v>
      </c>
      <c r="D3264" s="53">
        <v>2493.0224609375</v>
      </c>
      <c r="E3264" s="64">
        <v>2493.0224609375</v>
      </c>
    </row>
    <row r="3265" spans="1:5" ht="30" x14ac:dyDescent="0.25">
      <c r="A3265" s="5" t="s">
        <v>6415</v>
      </c>
      <c r="B3265" s="15" t="s">
        <v>6416</v>
      </c>
      <c r="C3265" s="20" t="s">
        <v>500</v>
      </c>
      <c r="D3265" s="51">
        <v>-54.466079711914062</v>
      </c>
      <c r="E3265" s="62">
        <v>-54.466079711914062</v>
      </c>
    </row>
    <row r="3266" spans="1:5" ht="30" x14ac:dyDescent="0.25">
      <c r="A3266" s="5" t="s">
        <v>6417</v>
      </c>
      <c r="B3266" s="15" t="s">
        <v>6418</v>
      </c>
      <c r="C3266" s="20"/>
      <c r="D3266" s="57">
        <v>0.96490645408630371</v>
      </c>
      <c r="E3266" s="68">
        <v>0.96490645408630371</v>
      </c>
    </row>
    <row r="3267" spans="1:5" ht="30" x14ac:dyDescent="0.25">
      <c r="A3267" s="5" t="s">
        <v>6419</v>
      </c>
      <c r="B3267" s="15" t="s">
        <v>6420</v>
      </c>
      <c r="C3267" s="20" t="s">
        <v>3939</v>
      </c>
      <c r="D3267" s="57">
        <v>5.8945190161466599E-2</v>
      </c>
      <c r="E3267" s="68">
        <v>5.8945190161466599E-2</v>
      </c>
    </row>
    <row r="3268" spans="1:5" ht="30" x14ac:dyDescent="0.25">
      <c r="A3268" s="5" t="s">
        <v>6421</v>
      </c>
      <c r="B3268" s="15" t="s">
        <v>6422</v>
      </c>
      <c r="C3268" s="20" t="s">
        <v>505</v>
      </c>
      <c r="D3268" s="50">
        <v>4.1789970397949219</v>
      </c>
      <c r="E3268" s="61">
        <v>4.1789970397949219</v>
      </c>
    </row>
    <row r="3269" spans="1:5" ht="30" x14ac:dyDescent="0.25">
      <c r="A3269" s="5" t="s">
        <v>6423</v>
      </c>
      <c r="B3269" s="15" t="s">
        <v>6424</v>
      </c>
      <c r="C3269" s="20" t="s">
        <v>5125</v>
      </c>
      <c r="D3269" s="57">
        <v>1.9663261249661446E-2</v>
      </c>
      <c r="E3269" s="68">
        <v>1.9663261249661446E-2</v>
      </c>
    </row>
    <row r="3270" spans="1:5" ht="30" x14ac:dyDescent="0.25">
      <c r="A3270" s="5" t="s">
        <v>6425</v>
      </c>
      <c r="B3270" s="15" t="s">
        <v>6426</v>
      </c>
      <c r="C3270" s="20" t="s">
        <v>5128</v>
      </c>
      <c r="D3270" s="58">
        <v>1.0374395060352981E-5</v>
      </c>
      <c r="E3270" s="69">
        <v>1.0374395060352981E-5</v>
      </c>
    </row>
    <row r="3271" spans="1:5" ht="30" x14ac:dyDescent="0.25">
      <c r="A3271" s="5" t="s">
        <v>6427</v>
      </c>
      <c r="B3271" s="15" t="s">
        <v>6428</v>
      </c>
      <c r="C3271" s="20" t="s">
        <v>38</v>
      </c>
      <c r="D3271" s="50">
        <v>1.0135135650634766</v>
      </c>
      <c r="E3271" s="61">
        <v>1.0135135650634766</v>
      </c>
    </row>
    <row r="3272" spans="1:5" ht="30" x14ac:dyDescent="0.25">
      <c r="A3272" s="5" t="s">
        <v>6429</v>
      </c>
      <c r="B3272" s="15" t="s">
        <v>6430</v>
      </c>
      <c r="C3272" s="20" t="s">
        <v>30</v>
      </c>
      <c r="D3272" s="51">
        <v>27.322345733642578</v>
      </c>
      <c r="E3272" s="62">
        <v>27.322345733642578</v>
      </c>
    </row>
    <row r="3273" spans="1:5" ht="30" x14ac:dyDescent="0.25">
      <c r="A3273" s="5" t="s">
        <v>6431</v>
      </c>
      <c r="B3273" s="15" t="s">
        <v>6432</v>
      </c>
      <c r="C3273" s="20" t="s">
        <v>212</v>
      </c>
      <c r="D3273" s="52">
        <v>10409.5458984375</v>
      </c>
      <c r="E3273" s="63">
        <v>10409.546875</v>
      </c>
    </row>
    <row r="3274" spans="1:5" ht="30" x14ac:dyDescent="0.25">
      <c r="A3274" s="5" t="s">
        <v>6433</v>
      </c>
      <c r="B3274" s="15" t="s">
        <v>6434</v>
      </c>
      <c r="C3274" s="20" t="s">
        <v>505</v>
      </c>
      <c r="D3274" s="57">
        <v>0.39967441558837891</v>
      </c>
      <c r="E3274" s="68">
        <v>0.39967441558837891</v>
      </c>
    </row>
    <row r="3275" spans="1:5" ht="30" x14ac:dyDescent="0.25">
      <c r="A3275" s="5" t="s">
        <v>6435</v>
      </c>
      <c r="B3275" s="15" t="s">
        <v>6436</v>
      </c>
      <c r="C3275" s="20" t="s">
        <v>500</v>
      </c>
      <c r="D3275" s="56">
        <v>114.54670715332031</v>
      </c>
      <c r="E3275" s="67">
        <v>114.54670715332031</v>
      </c>
    </row>
    <row r="3276" spans="1:5" ht="30" x14ac:dyDescent="0.25">
      <c r="A3276" s="5" t="s">
        <v>6437</v>
      </c>
      <c r="B3276" s="15" t="s">
        <v>6438</v>
      </c>
      <c r="C3276" s="20" t="s">
        <v>500</v>
      </c>
      <c r="D3276" s="53">
        <v>-2432.94189453125</v>
      </c>
      <c r="E3276" s="64">
        <v>-2432.94189453125</v>
      </c>
    </row>
    <row r="3277" spans="1:5" ht="30" x14ac:dyDescent="0.25">
      <c r="A3277" s="5" t="s">
        <v>6439</v>
      </c>
      <c r="B3277" s="15" t="s">
        <v>6440</v>
      </c>
      <c r="C3277" s="20"/>
      <c r="D3277" s="57">
        <v>-0.13493101298809052</v>
      </c>
      <c r="E3277" s="68">
        <v>-0.13493101298809052</v>
      </c>
    </row>
    <row r="3278" spans="1:5" ht="30" x14ac:dyDescent="0.25">
      <c r="A3278" s="5" t="s">
        <v>6441</v>
      </c>
      <c r="B3278" s="15" t="s">
        <v>6442</v>
      </c>
      <c r="C3278" s="20" t="s">
        <v>3939</v>
      </c>
      <c r="D3278" s="56">
        <v>996.46563720703125</v>
      </c>
      <c r="E3278" s="67">
        <v>996.46563720703125</v>
      </c>
    </row>
    <row r="3279" spans="1:5" ht="30" x14ac:dyDescent="0.25">
      <c r="A3279" s="5" t="s">
        <v>6443</v>
      </c>
      <c r="B3279" s="15" t="s">
        <v>6444</v>
      </c>
      <c r="C3279" s="20" t="s">
        <v>505</v>
      </c>
      <c r="D3279" s="50">
        <v>4.1786408424377441</v>
      </c>
      <c r="E3279" s="61">
        <v>4.1786408424377441</v>
      </c>
    </row>
    <row r="3280" spans="1:5" ht="45" x14ac:dyDescent="0.25">
      <c r="A3280" s="5" t="s">
        <v>6445</v>
      </c>
      <c r="B3280" s="15" t="s">
        <v>6446</v>
      </c>
      <c r="C3280" s="20" t="s">
        <v>5125</v>
      </c>
      <c r="D3280" s="57">
        <v>0.61158531904220581</v>
      </c>
      <c r="E3280" s="68">
        <v>0.61158531904220581</v>
      </c>
    </row>
    <row r="3281" spans="1:5" ht="30" x14ac:dyDescent="0.25">
      <c r="A3281" s="5" t="s">
        <v>6447</v>
      </c>
      <c r="B3281" s="15" t="s">
        <v>6448</v>
      </c>
      <c r="C3281" s="20" t="s">
        <v>5128</v>
      </c>
      <c r="D3281" s="60">
        <v>8.4395898738875985E-4</v>
      </c>
      <c r="E3281" s="71">
        <v>8.4395898738875985E-4</v>
      </c>
    </row>
    <row r="3282" spans="1:5" ht="45" x14ac:dyDescent="0.25">
      <c r="A3282" s="5" t="s">
        <v>6449</v>
      </c>
      <c r="B3282" s="15" t="s">
        <v>6450</v>
      </c>
      <c r="C3282" s="20" t="s">
        <v>38</v>
      </c>
      <c r="D3282" s="50">
        <v>3.5</v>
      </c>
      <c r="E3282" s="61">
        <v>3.5</v>
      </c>
    </row>
    <row r="3283" spans="1:5" ht="45" x14ac:dyDescent="0.25">
      <c r="A3283" s="5" t="s">
        <v>6451</v>
      </c>
      <c r="B3283" s="15" t="s">
        <v>6452</v>
      </c>
      <c r="C3283" s="20" t="s">
        <v>30</v>
      </c>
      <c r="D3283" s="51">
        <v>37.3673095703125</v>
      </c>
      <c r="E3283" s="62">
        <v>37.3673095703125</v>
      </c>
    </row>
    <row r="3284" spans="1:5" ht="45" x14ac:dyDescent="0.25">
      <c r="A3284" s="5" t="s">
        <v>6453</v>
      </c>
      <c r="B3284" s="15" t="s">
        <v>6454</v>
      </c>
      <c r="C3284" s="20" t="s">
        <v>212</v>
      </c>
      <c r="D3284" s="52">
        <v>20819.091796875</v>
      </c>
      <c r="E3284" s="63">
        <v>20819.09375</v>
      </c>
    </row>
    <row r="3285" spans="1:5" ht="45" x14ac:dyDescent="0.25">
      <c r="A3285" s="5" t="s">
        <v>6455</v>
      </c>
      <c r="B3285" s="15" t="s">
        <v>6456</v>
      </c>
      <c r="C3285" s="20" t="s">
        <v>505</v>
      </c>
      <c r="D3285" s="57">
        <v>0.53702312707901001</v>
      </c>
      <c r="E3285" s="68">
        <v>0.53702312707901001</v>
      </c>
    </row>
    <row r="3286" spans="1:5" ht="45" x14ac:dyDescent="0.25">
      <c r="A3286" s="5" t="s">
        <v>6457</v>
      </c>
      <c r="B3286" s="15" t="s">
        <v>6458</v>
      </c>
      <c r="C3286" s="20" t="s">
        <v>500</v>
      </c>
      <c r="D3286" s="56">
        <v>156.7740478515625</v>
      </c>
      <c r="E3286" s="67">
        <v>156.7740478515625</v>
      </c>
    </row>
    <row r="3287" spans="1:5" ht="45" x14ac:dyDescent="0.25">
      <c r="A3287" s="5" t="s">
        <v>6459</v>
      </c>
      <c r="B3287" s="15" t="s">
        <v>6460</v>
      </c>
      <c r="C3287" s="20" t="s">
        <v>500</v>
      </c>
      <c r="D3287" s="53">
        <v>-2390.714599609375</v>
      </c>
      <c r="E3287" s="64">
        <v>-2390.714599609375</v>
      </c>
    </row>
    <row r="3288" spans="1:5" ht="45" x14ac:dyDescent="0.25">
      <c r="A3288" s="5" t="s">
        <v>6461</v>
      </c>
      <c r="B3288" s="15" t="s">
        <v>6462</v>
      </c>
      <c r="C3288" s="20"/>
      <c r="D3288" s="57">
        <v>-0.19907180964946747</v>
      </c>
      <c r="E3288" s="68">
        <v>-0.19907180964946747</v>
      </c>
    </row>
    <row r="3289" spans="1:5" ht="45" x14ac:dyDescent="0.25">
      <c r="A3289" s="5" t="s">
        <v>6463</v>
      </c>
      <c r="B3289" s="15" t="s">
        <v>6464</v>
      </c>
      <c r="C3289" s="20" t="s">
        <v>3939</v>
      </c>
      <c r="D3289" s="56">
        <v>993.35040283203125</v>
      </c>
      <c r="E3289" s="67">
        <v>993.35040283203125</v>
      </c>
    </row>
    <row r="3290" spans="1:5" ht="45" x14ac:dyDescent="0.25">
      <c r="A3290" s="5" t="s">
        <v>6465</v>
      </c>
      <c r="B3290" s="15" t="s">
        <v>6466</v>
      </c>
      <c r="C3290" s="20" t="s">
        <v>505</v>
      </c>
      <c r="D3290" s="50">
        <v>4.1774892807006836</v>
      </c>
      <c r="E3290" s="61">
        <v>4.1774892807006836</v>
      </c>
    </row>
    <row r="3291" spans="1:5" ht="45" x14ac:dyDescent="0.25">
      <c r="A3291" s="5" t="s">
        <v>6467</v>
      </c>
      <c r="B3291" s="15" t="s">
        <v>6468</v>
      </c>
      <c r="C3291" s="20" t="s">
        <v>5125</v>
      </c>
      <c r="D3291" s="57">
        <v>0.62587195634841919</v>
      </c>
      <c r="E3291" s="68">
        <v>0.62587195634841919</v>
      </c>
    </row>
    <row r="3292" spans="1:5" ht="45" x14ac:dyDescent="0.25">
      <c r="A3292" s="5" t="s">
        <v>6469</v>
      </c>
      <c r="B3292" s="15" t="s">
        <v>6470</v>
      </c>
      <c r="C3292" s="20" t="s">
        <v>5128</v>
      </c>
      <c r="D3292" s="60">
        <v>6.8574253236874938E-4</v>
      </c>
      <c r="E3292" s="71">
        <v>6.8574253236874938E-4</v>
      </c>
    </row>
    <row r="3293" spans="1:5" ht="30" x14ac:dyDescent="0.25">
      <c r="A3293" s="5" t="s">
        <v>6471</v>
      </c>
      <c r="B3293" s="15" t="s">
        <v>6472</v>
      </c>
      <c r="C3293" s="20" t="s">
        <v>38</v>
      </c>
      <c r="D3293" s="57">
        <v>0.24199999868869781</v>
      </c>
      <c r="E3293" s="68">
        <v>0.24199999868869781</v>
      </c>
    </row>
    <row r="3294" spans="1:5" ht="30" x14ac:dyDescent="0.25">
      <c r="A3294" s="5" t="s">
        <v>6473</v>
      </c>
      <c r="B3294" s="15" t="s">
        <v>6474</v>
      </c>
      <c r="C3294" s="20" t="s">
        <v>30</v>
      </c>
      <c r="D3294" s="51">
        <v>64.238174438476562</v>
      </c>
      <c r="E3294" s="62">
        <v>64.238174438476562</v>
      </c>
    </row>
    <row r="3295" spans="1:5" ht="30" x14ac:dyDescent="0.25">
      <c r="A3295" s="5" t="s">
        <v>6475</v>
      </c>
      <c r="B3295" s="15" t="s">
        <v>6476</v>
      </c>
      <c r="C3295" s="20" t="s">
        <v>212</v>
      </c>
      <c r="D3295" s="56">
        <v>362.62457275390625</v>
      </c>
      <c r="E3295" s="67">
        <v>362.62457275390625</v>
      </c>
    </row>
    <row r="3296" spans="1:5" ht="30" x14ac:dyDescent="0.25">
      <c r="A3296" s="5" t="s">
        <v>6477</v>
      </c>
      <c r="B3296" s="15" t="s">
        <v>6478</v>
      </c>
      <c r="C3296" s="20" t="s">
        <v>505</v>
      </c>
      <c r="D3296" s="50">
        <v>7.7776541709899902</v>
      </c>
      <c r="E3296" s="61">
        <v>7.7776541709899902</v>
      </c>
    </row>
    <row r="3297" spans="1:5" ht="30" x14ac:dyDescent="0.25">
      <c r="A3297" s="5" t="s">
        <v>6479</v>
      </c>
      <c r="B3297" s="15" t="s">
        <v>6480</v>
      </c>
      <c r="C3297" s="20" t="s">
        <v>500</v>
      </c>
      <c r="D3297" s="53">
        <v>2594.696533203125</v>
      </c>
      <c r="E3297" s="64">
        <v>2594.696533203125</v>
      </c>
    </row>
    <row r="3298" spans="1:5" ht="30" x14ac:dyDescent="0.25">
      <c r="A3298" s="5" t="s">
        <v>6481</v>
      </c>
      <c r="B3298" s="15" t="s">
        <v>6482</v>
      </c>
      <c r="C3298" s="20" t="s">
        <v>500</v>
      </c>
      <c r="D3298" s="51">
        <v>47.207881927490234</v>
      </c>
      <c r="E3298" s="62">
        <v>47.207881927490234</v>
      </c>
    </row>
    <row r="3299" spans="1:5" ht="30" x14ac:dyDescent="0.25">
      <c r="A3299" s="5" t="s">
        <v>6483</v>
      </c>
      <c r="B3299" s="15" t="s">
        <v>6484</v>
      </c>
      <c r="C3299" s="20"/>
      <c r="D3299" s="57">
        <v>0.9908410906791687</v>
      </c>
      <c r="E3299" s="68">
        <v>0.9908410906791687</v>
      </c>
    </row>
    <row r="3300" spans="1:5" ht="30" x14ac:dyDescent="0.25">
      <c r="A3300" s="5" t="s">
        <v>6485</v>
      </c>
      <c r="B3300" s="15" t="s">
        <v>6486</v>
      </c>
      <c r="C3300" s="20" t="s">
        <v>3939</v>
      </c>
      <c r="D3300" s="57">
        <v>0.15781010687351227</v>
      </c>
      <c r="E3300" s="68">
        <v>0.15781010687351227</v>
      </c>
    </row>
    <row r="3301" spans="1:5" ht="30" x14ac:dyDescent="0.25">
      <c r="A3301" s="5" t="s">
        <v>6487</v>
      </c>
      <c r="B3301" s="15" t="s">
        <v>6488</v>
      </c>
      <c r="C3301" s="20" t="s">
        <v>505</v>
      </c>
      <c r="D3301" s="50">
        <v>4.1865592002868652</v>
      </c>
      <c r="E3301" s="61">
        <v>4.1865592002868652</v>
      </c>
    </row>
    <row r="3302" spans="1:5" ht="45" x14ac:dyDescent="0.25">
      <c r="A3302" s="5" t="s">
        <v>6489</v>
      </c>
      <c r="B3302" s="15" t="s">
        <v>6490</v>
      </c>
      <c r="C3302" s="20" t="s">
        <v>5125</v>
      </c>
      <c r="D3302" s="57">
        <v>2.1482400596141815E-2</v>
      </c>
      <c r="E3302" s="68">
        <v>2.1482400596141815E-2</v>
      </c>
    </row>
    <row r="3303" spans="1:5" ht="45" x14ac:dyDescent="0.25">
      <c r="A3303" s="5" t="s">
        <v>6491</v>
      </c>
      <c r="B3303" s="15" t="s">
        <v>6492</v>
      </c>
      <c r="C3303" s="20" t="s">
        <v>5128</v>
      </c>
      <c r="D3303" s="58">
        <v>1.1076369446527679E-5</v>
      </c>
      <c r="E3303" s="69">
        <v>1.1076369446527679E-5</v>
      </c>
    </row>
    <row r="3304" spans="1:5" ht="30" x14ac:dyDescent="0.25">
      <c r="A3304" s="5" t="s">
        <v>6493</v>
      </c>
      <c r="B3304" s="15" t="s">
        <v>6494</v>
      </c>
      <c r="C3304" s="20" t="s">
        <v>38</v>
      </c>
      <c r="D3304" s="57">
        <v>0.11999999731779099</v>
      </c>
      <c r="E3304" s="68">
        <v>0.11999999731779099</v>
      </c>
    </row>
    <row r="3305" spans="1:5" ht="30" x14ac:dyDescent="0.25">
      <c r="A3305" s="5" t="s">
        <v>6495</v>
      </c>
      <c r="B3305" s="15" t="s">
        <v>6496</v>
      </c>
      <c r="C3305" s="20" t="s">
        <v>30</v>
      </c>
      <c r="D3305" s="51">
        <v>45.356437683105469</v>
      </c>
      <c r="E3305" s="62">
        <v>45.356437683105469</v>
      </c>
    </row>
    <row r="3306" spans="1:5" ht="30" x14ac:dyDescent="0.25">
      <c r="A3306" s="5" t="s">
        <v>6497</v>
      </c>
      <c r="B3306" s="15" t="s">
        <v>6498</v>
      </c>
      <c r="C3306" s="20" t="s">
        <v>212</v>
      </c>
      <c r="D3306" s="51">
        <v>52.934223175048828</v>
      </c>
      <c r="E3306" s="62">
        <v>52.934223175048828</v>
      </c>
    </row>
    <row r="3307" spans="1:5" ht="30" x14ac:dyDescent="0.25">
      <c r="A3307" s="5" t="s">
        <v>6499</v>
      </c>
      <c r="B3307" s="15" t="s">
        <v>6500</v>
      </c>
      <c r="C3307" s="20" t="s">
        <v>505</v>
      </c>
      <c r="D3307" s="57">
        <v>0.64330220222473145</v>
      </c>
      <c r="E3307" s="68">
        <v>0.64330220222473145</v>
      </c>
    </row>
    <row r="3308" spans="1:5" ht="30" x14ac:dyDescent="0.25">
      <c r="A3308" s="5" t="s">
        <v>6501</v>
      </c>
      <c r="B3308" s="15" t="s">
        <v>6502</v>
      </c>
      <c r="C3308" s="20" t="s">
        <v>500</v>
      </c>
      <c r="D3308" s="56">
        <v>189.87554931640625</v>
      </c>
      <c r="E3308" s="67">
        <v>189.87554931640625</v>
      </c>
    </row>
    <row r="3309" spans="1:5" ht="30" x14ac:dyDescent="0.25">
      <c r="A3309" s="5" t="s">
        <v>6503</v>
      </c>
      <c r="B3309" s="15" t="s">
        <v>6504</v>
      </c>
      <c r="C3309" s="20" t="s">
        <v>500</v>
      </c>
      <c r="D3309" s="53">
        <v>-2357.613037109375</v>
      </c>
      <c r="E3309" s="64">
        <v>-2357.613037109375</v>
      </c>
    </row>
    <row r="3310" spans="1:5" ht="30" x14ac:dyDescent="0.25">
      <c r="A3310" s="5" t="s">
        <v>6505</v>
      </c>
      <c r="B3310" s="15" t="s">
        <v>6506</v>
      </c>
      <c r="C3310" s="20"/>
      <c r="D3310" s="59">
        <v>-7.1475091390311718E-3</v>
      </c>
      <c r="E3310" s="70">
        <v>-7.1475091390311718E-3</v>
      </c>
    </row>
    <row r="3311" spans="1:5" ht="30" x14ac:dyDescent="0.25">
      <c r="A3311" s="5" t="s">
        <v>6507</v>
      </c>
      <c r="B3311" s="15" t="s">
        <v>6508</v>
      </c>
      <c r="C3311" s="20" t="s">
        <v>3939</v>
      </c>
      <c r="D3311" s="56">
        <v>990.0723876953125</v>
      </c>
      <c r="E3311" s="67">
        <v>990.0723876953125</v>
      </c>
    </row>
    <row r="3312" spans="1:5" ht="30" x14ac:dyDescent="0.25">
      <c r="A3312" s="5" t="s">
        <v>6509</v>
      </c>
      <c r="B3312" s="15" t="s">
        <v>6510</v>
      </c>
      <c r="C3312" s="20" t="s">
        <v>505</v>
      </c>
      <c r="D3312" s="50">
        <v>4.1796650886535645</v>
      </c>
      <c r="E3312" s="61">
        <v>4.1796650886535645</v>
      </c>
    </row>
    <row r="3313" spans="1:5" ht="45" x14ac:dyDescent="0.25">
      <c r="A3313" s="5" t="s">
        <v>6511</v>
      </c>
      <c r="B3313" s="15" t="s">
        <v>6512</v>
      </c>
      <c r="C3313" s="20" t="s">
        <v>5125</v>
      </c>
      <c r="D3313" s="57">
        <v>0.63568729162216187</v>
      </c>
      <c r="E3313" s="68">
        <v>0.63568729162216187</v>
      </c>
    </row>
    <row r="3314" spans="1:5" ht="45" x14ac:dyDescent="0.25">
      <c r="A3314" s="5" t="s">
        <v>6513</v>
      </c>
      <c r="B3314" s="15" t="s">
        <v>6514</v>
      </c>
      <c r="C3314" s="20" t="s">
        <v>5128</v>
      </c>
      <c r="D3314" s="60">
        <v>5.9169495943933725E-4</v>
      </c>
      <c r="E3314" s="71">
        <v>5.9169495943933725E-4</v>
      </c>
    </row>
    <row r="3315" spans="1:5" ht="45" x14ac:dyDescent="0.25">
      <c r="A3315" s="5" t="s">
        <v>6515</v>
      </c>
      <c r="B3315" s="15" t="s">
        <v>6516</v>
      </c>
      <c r="C3315" s="20" t="s">
        <v>38</v>
      </c>
      <c r="D3315" s="50">
        <v>6.8778805732727051</v>
      </c>
      <c r="E3315" s="61">
        <v>6.8778805732727051</v>
      </c>
    </row>
    <row r="3316" spans="1:5" ht="60" x14ac:dyDescent="0.25">
      <c r="A3316" s="5" t="s">
        <v>6517</v>
      </c>
      <c r="B3316" s="15" t="s">
        <v>6518</v>
      </c>
      <c r="C3316" s="20" t="s">
        <v>30</v>
      </c>
      <c r="D3316" s="51">
        <v>42.541259765625</v>
      </c>
      <c r="E3316" s="62">
        <v>42.541259765625</v>
      </c>
    </row>
    <row r="3317" spans="1:5" ht="45" x14ac:dyDescent="0.25">
      <c r="A3317" s="5" t="s">
        <v>6519</v>
      </c>
      <c r="B3317" s="15" t="s">
        <v>6520</v>
      </c>
      <c r="C3317" s="20" t="s">
        <v>212</v>
      </c>
      <c r="D3317" s="56">
        <v>430.3271484375</v>
      </c>
      <c r="E3317" s="67">
        <v>430.3271484375</v>
      </c>
    </row>
    <row r="3318" spans="1:5" ht="45" x14ac:dyDescent="0.25">
      <c r="A3318" s="5" t="s">
        <v>6521</v>
      </c>
      <c r="B3318" s="15" t="s">
        <v>6522</v>
      </c>
      <c r="C3318" s="20" t="s">
        <v>505</v>
      </c>
      <c r="D3318" s="57">
        <v>0.60592693090438843</v>
      </c>
      <c r="E3318" s="68">
        <v>0.60592693090438843</v>
      </c>
    </row>
    <row r="3319" spans="1:5" ht="45" x14ac:dyDescent="0.25">
      <c r="A3319" s="5" t="s">
        <v>6523</v>
      </c>
      <c r="B3319" s="15" t="s">
        <v>6524</v>
      </c>
      <c r="C3319" s="20" t="s">
        <v>500</v>
      </c>
      <c r="D3319" s="56">
        <v>178.70297241210937</v>
      </c>
      <c r="E3319" s="67">
        <v>178.70297241210937</v>
      </c>
    </row>
    <row r="3320" spans="1:5" ht="45" x14ac:dyDescent="0.25">
      <c r="A3320" s="5" t="s">
        <v>6525</v>
      </c>
      <c r="B3320" s="15" t="s">
        <v>6526</v>
      </c>
      <c r="C3320" s="20" t="s">
        <v>500</v>
      </c>
      <c r="D3320" s="53">
        <v>-2368.78564453125</v>
      </c>
      <c r="E3320" s="64">
        <v>-2368.78564453125</v>
      </c>
    </row>
    <row r="3321" spans="1:5" ht="60" x14ac:dyDescent="0.25">
      <c r="A3321" s="5" t="s">
        <v>6527</v>
      </c>
      <c r="B3321" s="15" t="s">
        <v>6528</v>
      </c>
      <c r="C3321" s="20"/>
      <c r="D3321" s="57">
        <v>-0.24920785427093506</v>
      </c>
      <c r="E3321" s="68">
        <v>-0.24920785427093506</v>
      </c>
    </row>
    <row r="3322" spans="1:5" ht="45" x14ac:dyDescent="0.25">
      <c r="A3322" s="5" t="s">
        <v>6529</v>
      </c>
      <c r="B3322" s="15" t="s">
        <v>6530</v>
      </c>
      <c r="C3322" s="20" t="s">
        <v>3939</v>
      </c>
      <c r="D3322" s="56">
        <v>991.523193359375</v>
      </c>
      <c r="E3322" s="67">
        <v>991.523193359375</v>
      </c>
    </row>
    <row r="3323" spans="1:5" ht="45" x14ac:dyDescent="0.25">
      <c r="A3323" s="5" t="s">
        <v>6531</v>
      </c>
      <c r="B3323" s="15" t="s">
        <v>6532</v>
      </c>
      <c r="C3323" s="20" t="s">
        <v>505</v>
      </c>
      <c r="D3323" s="50">
        <v>4.1774153709411621</v>
      </c>
      <c r="E3323" s="61">
        <v>4.1774153709411621</v>
      </c>
    </row>
    <row r="3324" spans="1:5" ht="60" x14ac:dyDescent="0.25">
      <c r="A3324" s="5" t="s">
        <v>6533</v>
      </c>
      <c r="B3324" s="15" t="s">
        <v>6534</v>
      </c>
      <c r="C3324" s="20" t="s">
        <v>5125</v>
      </c>
      <c r="D3324" s="57">
        <v>0.632640540599823</v>
      </c>
      <c r="E3324" s="68">
        <v>0.632640540599823</v>
      </c>
    </row>
    <row r="3325" spans="1:5" ht="60" x14ac:dyDescent="0.25">
      <c r="A3325" s="5" t="s">
        <v>6535</v>
      </c>
      <c r="B3325" s="15" t="s">
        <v>6536</v>
      </c>
      <c r="C3325" s="20" t="s">
        <v>5128</v>
      </c>
      <c r="D3325" s="60">
        <v>6.2233494827523828E-4</v>
      </c>
      <c r="E3325" s="71">
        <v>6.2233494827523828E-4</v>
      </c>
    </row>
    <row r="3326" spans="1:5" ht="30" x14ac:dyDescent="0.25">
      <c r="A3326" s="5" t="s">
        <v>6537</v>
      </c>
      <c r="B3326" s="15" t="s">
        <v>6538</v>
      </c>
      <c r="C3326" s="20" t="s">
        <v>38</v>
      </c>
      <c r="D3326" s="57">
        <v>0.44140788912773132</v>
      </c>
      <c r="E3326" s="68">
        <v>0.44140788912773132</v>
      </c>
    </row>
    <row r="3327" spans="1:5" ht="45" x14ac:dyDescent="0.25">
      <c r="A3327" s="5" t="s">
        <v>6539</v>
      </c>
      <c r="B3327" s="15" t="s">
        <v>6540</v>
      </c>
      <c r="C3327" s="20" t="s">
        <v>30</v>
      </c>
      <c r="D3327" s="51">
        <v>42.042125701904297</v>
      </c>
      <c r="E3327" s="62">
        <v>42.042125701904297</v>
      </c>
    </row>
    <row r="3328" spans="1:5" ht="45" x14ac:dyDescent="0.25">
      <c r="A3328" s="5" t="s">
        <v>6541</v>
      </c>
      <c r="B3328" s="15" t="s">
        <v>6542</v>
      </c>
      <c r="C3328" s="20" t="s">
        <v>212</v>
      </c>
      <c r="D3328" s="56">
        <v>430.3271484375</v>
      </c>
      <c r="E3328" s="67">
        <v>430.3271484375</v>
      </c>
    </row>
    <row r="3329" spans="1:5" ht="30" x14ac:dyDescent="0.25">
      <c r="A3329" s="5" t="s">
        <v>6543</v>
      </c>
      <c r="B3329" s="15" t="s">
        <v>6544</v>
      </c>
      <c r="C3329" s="20" t="s">
        <v>505</v>
      </c>
      <c r="D3329" s="57">
        <v>0.59957730770111084</v>
      </c>
      <c r="E3329" s="68">
        <v>0.59957730770111084</v>
      </c>
    </row>
    <row r="3330" spans="1:5" ht="30" x14ac:dyDescent="0.25">
      <c r="A3330" s="5" t="s">
        <v>6545</v>
      </c>
      <c r="B3330" s="15" t="s">
        <v>6546</v>
      </c>
      <c r="C3330" s="20" t="s">
        <v>500</v>
      </c>
      <c r="D3330" s="56">
        <v>176.045654296875</v>
      </c>
      <c r="E3330" s="67">
        <v>176.045654296875</v>
      </c>
    </row>
    <row r="3331" spans="1:5" ht="45" x14ac:dyDescent="0.25">
      <c r="A3331" s="5" t="s">
        <v>6547</v>
      </c>
      <c r="B3331" s="15" t="s">
        <v>6548</v>
      </c>
      <c r="C3331" s="20" t="s">
        <v>500</v>
      </c>
      <c r="D3331" s="53">
        <v>-2371.44287109375</v>
      </c>
      <c r="E3331" s="64">
        <v>-2371.44287109375</v>
      </c>
    </row>
    <row r="3332" spans="1:5" ht="45" x14ac:dyDescent="0.25">
      <c r="A3332" s="5" t="s">
        <v>6549</v>
      </c>
      <c r="B3332" s="15" t="s">
        <v>6550</v>
      </c>
      <c r="C3332" s="20"/>
      <c r="D3332" s="57">
        <v>-6.5526857972145081E-2</v>
      </c>
      <c r="E3332" s="68">
        <v>-6.5526857972145081E-2</v>
      </c>
    </row>
    <row r="3333" spans="1:5" ht="30" x14ac:dyDescent="0.25">
      <c r="A3333" s="5" t="s">
        <v>6551</v>
      </c>
      <c r="B3333" s="15" t="s">
        <v>6552</v>
      </c>
      <c r="C3333" s="20" t="s">
        <v>3939</v>
      </c>
      <c r="D3333" s="56">
        <v>991.44140625</v>
      </c>
      <c r="E3333" s="67">
        <v>991.44140625</v>
      </c>
    </row>
    <row r="3334" spans="1:5" ht="45" x14ac:dyDescent="0.25">
      <c r="A3334" s="5" t="s">
        <v>6553</v>
      </c>
      <c r="B3334" s="15" t="s">
        <v>6554</v>
      </c>
      <c r="C3334" s="20" t="s">
        <v>505</v>
      </c>
      <c r="D3334" s="50">
        <v>4.178898811340332</v>
      </c>
      <c r="E3334" s="61">
        <v>4.178898811340332</v>
      </c>
    </row>
    <row r="3335" spans="1:5" ht="45" x14ac:dyDescent="0.25">
      <c r="A3335" s="5" t="s">
        <v>6555</v>
      </c>
      <c r="B3335" s="15" t="s">
        <v>6556</v>
      </c>
      <c r="C3335" s="20" t="s">
        <v>5125</v>
      </c>
      <c r="D3335" s="57">
        <v>0.63168996572494507</v>
      </c>
      <c r="E3335" s="68">
        <v>0.63168996572494507</v>
      </c>
    </row>
    <row r="3336" spans="1:5" ht="45" x14ac:dyDescent="0.25">
      <c r="A3336" s="5" t="s">
        <v>6557</v>
      </c>
      <c r="B3336" s="15" t="s">
        <v>6558</v>
      </c>
      <c r="C3336" s="20" t="s">
        <v>5128</v>
      </c>
      <c r="D3336" s="60">
        <v>6.2796520069241524E-4</v>
      </c>
      <c r="E3336" s="71">
        <v>6.2796520069241524E-4</v>
      </c>
    </row>
    <row r="3337" spans="1:5" ht="45" x14ac:dyDescent="0.25">
      <c r="A3337" s="5" t="s">
        <v>6559</v>
      </c>
      <c r="B3337" s="15" t="s">
        <v>6560</v>
      </c>
      <c r="C3337" s="20" t="s">
        <v>38</v>
      </c>
      <c r="D3337" s="57">
        <v>0.11999999731779099</v>
      </c>
      <c r="E3337" s="68">
        <v>0.11999999731779099</v>
      </c>
    </row>
    <row r="3338" spans="1:5" ht="45" x14ac:dyDescent="0.25">
      <c r="A3338" s="5" t="s">
        <v>6561</v>
      </c>
      <c r="B3338" s="15" t="s">
        <v>6562</v>
      </c>
      <c r="C3338" s="20" t="s">
        <v>30</v>
      </c>
      <c r="D3338" s="51">
        <v>45.376747131347656</v>
      </c>
      <c r="E3338" s="62">
        <v>45.376747131347656</v>
      </c>
    </row>
    <row r="3339" spans="1:5" ht="45" x14ac:dyDescent="0.25">
      <c r="A3339" s="5" t="s">
        <v>6563</v>
      </c>
      <c r="B3339" s="15" t="s">
        <v>6564</v>
      </c>
      <c r="C3339" s="20" t="s">
        <v>212</v>
      </c>
      <c r="D3339" s="51">
        <v>53.198581695556641</v>
      </c>
      <c r="E3339" s="62">
        <v>53.198581695556641</v>
      </c>
    </row>
    <row r="3340" spans="1:5" ht="45" x14ac:dyDescent="0.25">
      <c r="A3340" s="5" t="s">
        <v>6565</v>
      </c>
      <c r="B3340" s="15" t="s">
        <v>6566</v>
      </c>
      <c r="C3340" s="20" t="s">
        <v>505</v>
      </c>
      <c r="D3340" s="57">
        <v>0.64356893301010132</v>
      </c>
      <c r="E3340" s="68">
        <v>0.64356893301010132</v>
      </c>
    </row>
    <row r="3341" spans="1:5" ht="45" x14ac:dyDescent="0.25">
      <c r="A3341" s="5" t="s">
        <v>6567</v>
      </c>
      <c r="B3341" s="15" t="s">
        <v>6568</v>
      </c>
      <c r="C3341" s="20" t="s">
        <v>500</v>
      </c>
      <c r="D3341" s="56">
        <v>189.96058654785156</v>
      </c>
      <c r="E3341" s="67">
        <v>189.96058654785156</v>
      </c>
    </row>
    <row r="3342" spans="1:5" ht="45" x14ac:dyDescent="0.25">
      <c r="A3342" s="5" t="s">
        <v>6569</v>
      </c>
      <c r="B3342" s="15" t="s">
        <v>6570</v>
      </c>
      <c r="C3342" s="20" t="s">
        <v>500</v>
      </c>
      <c r="D3342" s="53">
        <v>-2357.52783203125</v>
      </c>
      <c r="E3342" s="64">
        <v>-2357.52783203125</v>
      </c>
    </row>
    <row r="3343" spans="1:5" ht="45" x14ac:dyDescent="0.25">
      <c r="A3343" s="5" t="s">
        <v>6571</v>
      </c>
      <c r="B3343" s="15" t="s">
        <v>6572</v>
      </c>
      <c r="C3343" s="20"/>
      <c r="D3343" s="59">
        <v>-7.1118311025202274E-3</v>
      </c>
      <c r="E3343" s="70">
        <v>-7.1118311025202274E-3</v>
      </c>
    </row>
    <row r="3344" spans="1:5" ht="45" x14ac:dyDescent="0.25">
      <c r="A3344" s="5" t="s">
        <v>6573</v>
      </c>
      <c r="B3344" s="15" t="s">
        <v>6574</v>
      </c>
      <c r="C3344" s="20" t="s">
        <v>3939</v>
      </c>
      <c r="D3344" s="56">
        <v>990.06390380859375</v>
      </c>
      <c r="E3344" s="67">
        <v>990.06390380859375</v>
      </c>
    </row>
    <row r="3345" spans="1:5" ht="45" x14ac:dyDescent="0.25">
      <c r="A3345" s="5" t="s">
        <v>6575</v>
      </c>
      <c r="B3345" s="15" t="s">
        <v>6576</v>
      </c>
      <c r="C3345" s="20" t="s">
        <v>505</v>
      </c>
      <c r="D3345" s="50">
        <v>4.1796693801879883</v>
      </c>
      <c r="E3345" s="61">
        <v>4.1796693801879883</v>
      </c>
    </row>
    <row r="3346" spans="1:5" ht="45" x14ac:dyDescent="0.25">
      <c r="A3346" s="5" t="s">
        <v>6577</v>
      </c>
      <c r="B3346" s="15" t="s">
        <v>6578</v>
      </c>
      <c r="C3346" s="20" t="s">
        <v>5125</v>
      </c>
      <c r="D3346" s="57">
        <v>0.63571131229400635</v>
      </c>
      <c r="E3346" s="68">
        <v>0.63571131229400635</v>
      </c>
    </row>
    <row r="3347" spans="1:5" ht="45" x14ac:dyDescent="0.25">
      <c r="A3347" s="5" t="s">
        <v>6579</v>
      </c>
      <c r="B3347" s="15" t="s">
        <v>6580</v>
      </c>
      <c r="C3347" s="20" t="s">
        <v>5128</v>
      </c>
      <c r="D3347" s="60">
        <v>5.9148343279957771E-4</v>
      </c>
      <c r="E3347" s="71">
        <v>5.9148343279957771E-4</v>
      </c>
    </row>
    <row r="3348" spans="1:5" ht="45" x14ac:dyDescent="0.25">
      <c r="A3348" s="5" t="s">
        <v>6581</v>
      </c>
      <c r="B3348" s="15" t="s">
        <v>6582</v>
      </c>
      <c r="C3348" s="20" t="s">
        <v>38</v>
      </c>
      <c r="D3348" s="57">
        <v>0.11999999731779099</v>
      </c>
      <c r="E3348" s="68">
        <v>0.11999999731779099</v>
      </c>
    </row>
    <row r="3349" spans="1:5" ht="45" x14ac:dyDescent="0.25">
      <c r="A3349" s="5" t="s">
        <v>6583</v>
      </c>
      <c r="B3349" s="15" t="s">
        <v>6584</v>
      </c>
      <c r="C3349" s="20" t="s">
        <v>30</v>
      </c>
      <c r="D3349" s="51">
        <v>49.419784545898438</v>
      </c>
      <c r="E3349" s="62">
        <v>49.419784545898438</v>
      </c>
    </row>
    <row r="3350" spans="1:5" ht="45" x14ac:dyDescent="0.25">
      <c r="A3350" s="5" t="s">
        <v>6585</v>
      </c>
      <c r="B3350" s="15" t="s">
        <v>6586</v>
      </c>
      <c r="C3350" s="20" t="s">
        <v>212</v>
      </c>
      <c r="D3350" s="57">
        <v>0.26435855031013489</v>
      </c>
      <c r="E3350" s="68">
        <v>0.26435855031013489</v>
      </c>
    </row>
    <row r="3351" spans="1:5" ht="45" x14ac:dyDescent="0.25">
      <c r="A3351" s="5" t="s">
        <v>6587</v>
      </c>
      <c r="B3351" s="15" t="s">
        <v>6588</v>
      </c>
      <c r="C3351" s="20" t="s">
        <v>505</v>
      </c>
      <c r="D3351" s="57">
        <v>0.69628274440765381</v>
      </c>
      <c r="E3351" s="68">
        <v>0.69628274440765381</v>
      </c>
    </row>
    <row r="3352" spans="1:5" ht="45" x14ac:dyDescent="0.25">
      <c r="A3352" s="5" t="s">
        <v>6589</v>
      </c>
      <c r="B3352" s="15" t="s">
        <v>6590</v>
      </c>
      <c r="C3352" s="20" t="s">
        <v>500</v>
      </c>
      <c r="D3352" s="56">
        <v>206.910888671875</v>
      </c>
      <c r="E3352" s="67">
        <v>206.910888671875</v>
      </c>
    </row>
    <row r="3353" spans="1:5" ht="45" x14ac:dyDescent="0.25">
      <c r="A3353" s="5" t="s">
        <v>6591</v>
      </c>
      <c r="B3353" s="15" t="s">
        <v>6592</v>
      </c>
      <c r="C3353" s="20" t="s">
        <v>500</v>
      </c>
      <c r="D3353" s="53">
        <v>-2340.57763671875</v>
      </c>
      <c r="E3353" s="64">
        <v>-2340.57763671875</v>
      </c>
    </row>
    <row r="3354" spans="1:5" ht="45" x14ac:dyDescent="0.25">
      <c r="A3354" s="5" t="s">
        <v>6593</v>
      </c>
      <c r="B3354" s="15" t="s">
        <v>6594</v>
      </c>
      <c r="C3354" s="20"/>
      <c r="D3354" s="58">
        <v>2.5900952493884688E-8</v>
      </c>
      <c r="E3354" s="69">
        <v>2.5900952493884688E-8</v>
      </c>
    </row>
    <row r="3355" spans="1:5" ht="45" x14ac:dyDescent="0.25">
      <c r="A3355" s="5" t="s">
        <v>6595</v>
      </c>
      <c r="B3355" s="15" t="s">
        <v>6596</v>
      </c>
      <c r="C3355" s="20" t="s">
        <v>3939</v>
      </c>
      <c r="D3355" s="56">
        <v>987.99456787109375</v>
      </c>
      <c r="E3355" s="67">
        <v>987.99456787109375</v>
      </c>
    </row>
    <row r="3356" spans="1:5" ht="45" x14ac:dyDescent="0.25">
      <c r="A3356" s="5" t="s">
        <v>6597</v>
      </c>
      <c r="B3356" s="15" t="s">
        <v>6598</v>
      </c>
      <c r="C3356" s="20" t="s">
        <v>505</v>
      </c>
      <c r="D3356" s="50">
        <v>4.1807408332824707</v>
      </c>
      <c r="E3356" s="61">
        <v>4.1807408332824707</v>
      </c>
    </row>
    <row r="3357" spans="1:5" ht="45" x14ac:dyDescent="0.25">
      <c r="A3357" s="5" t="s">
        <v>6599</v>
      </c>
      <c r="B3357" s="15" t="s">
        <v>6600</v>
      </c>
      <c r="C3357" s="20" t="s">
        <v>5125</v>
      </c>
      <c r="D3357" s="57">
        <v>0.64036214351654053</v>
      </c>
      <c r="E3357" s="68">
        <v>0.64036214351654053</v>
      </c>
    </row>
    <row r="3358" spans="1:5" ht="45" x14ac:dyDescent="0.25">
      <c r="A3358" s="5" t="s">
        <v>6601</v>
      </c>
      <c r="B3358" s="15" t="s">
        <v>6602</v>
      </c>
      <c r="C3358" s="20" t="s">
        <v>5128</v>
      </c>
      <c r="D3358" s="60">
        <v>5.5174116278067231E-4</v>
      </c>
      <c r="E3358" s="71">
        <v>5.5174116278067231E-4</v>
      </c>
    </row>
    <row r="3359" spans="1:5" ht="45" x14ac:dyDescent="0.25">
      <c r="A3359" s="5" t="s">
        <v>6603</v>
      </c>
      <c r="B3359" s="15" t="s">
        <v>6604</v>
      </c>
      <c r="C3359" s="20" t="s">
        <v>38</v>
      </c>
      <c r="D3359" s="57">
        <v>8.2500003278255463E-2</v>
      </c>
      <c r="E3359" s="68">
        <v>8.2500003278255463E-2</v>
      </c>
    </row>
    <row r="3360" spans="1:5" ht="45" x14ac:dyDescent="0.25">
      <c r="A3360" s="5" t="s">
        <v>6605</v>
      </c>
      <c r="B3360" s="15" t="s">
        <v>6606</v>
      </c>
      <c r="C3360" s="20" t="s">
        <v>30</v>
      </c>
      <c r="D3360" s="51">
        <v>42.094818115234375</v>
      </c>
      <c r="E3360" s="62">
        <v>42.094818115234375</v>
      </c>
    </row>
    <row r="3361" spans="1:5" ht="45" x14ac:dyDescent="0.25">
      <c r="A3361" s="5" t="s">
        <v>6607</v>
      </c>
      <c r="B3361" s="15" t="s">
        <v>6608</v>
      </c>
      <c r="C3361" s="20" t="s">
        <v>212</v>
      </c>
      <c r="D3361" s="56">
        <v>375.61996459960937</v>
      </c>
      <c r="E3361" s="67">
        <v>375.61996459960937</v>
      </c>
    </row>
    <row r="3362" spans="1:5" ht="45" x14ac:dyDescent="0.25">
      <c r="A3362" s="5" t="s">
        <v>6609</v>
      </c>
      <c r="B3362" s="15" t="s">
        <v>6610</v>
      </c>
      <c r="C3362" s="20" t="s">
        <v>505</v>
      </c>
      <c r="D3362" s="50">
        <v>7.9519104957580566</v>
      </c>
      <c r="E3362" s="61">
        <v>7.9519104957580566</v>
      </c>
    </row>
    <row r="3363" spans="1:5" ht="45" x14ac:dyDescent="0.25">
      <c r="A3363" s="5" t="s">
        <v>6611</v>
      </c>
      <c r="B3363" s="15" t="s">
        <v>6612</v>
      </c>
      <c r="C3363" s="20" t="s">
        <v>500</v>
      </c>
      <c r="D3363" s="53">
        <v>2493.8515625</v>
      </c>
      <c r="E3363" s="64">
        <v>2493.8515625</v>
      </c>
    </row>
    <row r="3364" spans="1:5" ht="45" x14ac:dyDescent="0.25">
      <c r="A3364" s="5" t="s">
        <v>6613</v>
      </c>
      <c r="B3364" s="15" t="s">
        <v>6614</v>
      </c>
      <c r="C3364" s="20" t="s">
        <v>500</v>
      </c>
      <c r="D3364" s="51">
        <v>-53.637149810791016</v>
      </c>
      <c r="E3364" s="62">
        <v>-53.637149810791016</v>
      </c>
    </row>
    <row r="3365" spans="1:5" ht="45" x14ac:dyDescent="0.25">
      <c r="A3365" s="5" t="s">
        <v>6615</v>
      </c>
      <c r="B3365" s="15" t="s">
        <v>6616</v>
      </c>
      <c r="C3365" s="20"/>
      <c r="D3365" s="57">
        <v>0.96525174379348755</v>
      </c>
      <c r="E3365" s="68">
        <v>0.96525174379348755</v>
      </c>
    </row>
    <row r="3366" spans="1:5" ht="45" x14ac:dyDescent="0.25">
      <c r="A3366" s="5" t="s">
        <v>6617</v>
      </c>
      <c r="B3366" s="15" t="s">
        <v>6618</v>
      </c>
      <c r="C3366" s="20" t="s">
        <v>3939</v>
      </c>
      <c r="D3366" s="57">
        <v>5.8924112468957901E-2</v>
      </c>
      <c r="E3366" s="68">
        <v>5.8924112468957901E-2</v>
      </c>
    </row>
    <row r="3367" spans="1:5" ht="45" x14ac:dyDescent="0.25">
      <c r="A3367" s="5" t="s">
        <v>6619</v>
      </c>
      <c r="B3367" s="15" t="s">
        <v>6620</v>
      </c>
      <c r="C3367" s="20" t="s">
        <v>505</v>
      </c>
      <c r="D3367" s="50">
        <v>4.1789970397949219</v>
      </c>
      <c r="E3367" s="61">
        <v>4.1789970397949219</v>
      </c>
    </row>
    <row r="3368" spans="1:5" ht="45" x14ac:dyDescent="0.25">
      <c r="A3368" s="5" t="s">
        <v>6621</v>
      </c>
      <c r="B3368" s="15" t="s">
        <v>6622</v>
      </c>
      <c r="C3368" s="20" t="s">
        <v>5125</v>
      </c>
      <c r="D3368" s="57">
        <v>1.9663261249661446E-2</v>
      </c>
      <c r="E3368" s="68">
        <v>1.9663261249661446E-2</v>
      </c>
    </row>
    <row r="3369" spans="1:5" ht="45" x14ac:dyDescent="0.25">
      <c r="A3369" s="5" t="s">
        <v>6623</v>
      </c>
      <c r="B3369" s="15" t="s">
        <v>6624</v>
      </c>
      <c r="C3369" s="20" t="s">
        <v>5128</v>
      </c>
      <c r="D3369" s="58">
        <v>1.0374395060352981E-5</v>
      </c>
      <c r="E3369" s="69">
        <v>1.0374395060352981E-5</v>
      </c>
    </row>
    <row r="3370" spans="1:5" ht="45" x14ac:dyDescent="0.25">
      <c r="A3370" s="5" t="s">
        <v>6625</v>
      </c>
      <c r="B3370" s="15" t="s">
        <v>6626</v>
      </c>
      <c r="C3370" s="20" t="s">
        <v>38</v>
      </c>
      <c r="D3370" s="50">
        <v>6.7430200576782227</v>
      </c>
      <c r="E3370" s="61">
        <v>6.7430200576782227</v>
      </c>
    </row>
    <row r="3371" spans="1:5" ht="60" x14ac:dyDescent="0.25">
      <c r="A3371" s="5" t="s">
        <v>6627</v>
      </c>
      <c r="B3371" s="15" t="s">
        <v>6628</v>
      </c>
      <c r="C3371" s="20" t="s">
        <v>30</v>
      </c>
      <c r="D3371" s="51">
        <v>58.202980041503906</v>
      </c>
      <c r="E3371" s="62">
        <v>58.202980041503906</v>
      </c>
    </row>
    <row r="3372" spans="1:5" ht="45" x14ac:dyDescent="0.25">
      <c r="A3372" s="5" t="s">
        <v>6629</v>
      </c>
      <c r="B3372" s="15" t="s">
        <v>6630</v>
      </c>
      <c r="C3372" s="20" t="s">
        <v>212</v>
      </c>
      <c r="D3372" s="56">
        <v>430.3271484375</v>
      </c>
      <c r="E3372" s="67">
        <v>430.3271484375</v>
      </c>
    </row>
    <row r="3373" spans="1:5" ht="45" x14ac:dyDescent="0.25">
      <c r="A3373" s="5" t="s">
        <v>6631</v>
      </c>
      <c r="B3373" s="15" t="s">
        <v>6632</v>
      </c>
      <c r="C3373" s="20" t="s">
        <v>505</v>
      </c>
      <c r="D3373" s="57">
        <v>0.8082541823387146</v>
      </c>
      <c r="E3373" s="68">
        <v>0.8082541823387146</v>
      </c>
    </row>
    <row r="3374" spans="1:5" ht="45" x14ac:dyDescent="0.25">
      <c r="A3374" s="5" t="s">
        <v>6633</v>
      </c>
      <c r="B3374" s="15" t="s">
        <v>6634</v>
      </c>
      <c r="C3374" s="20" t="s">
        <v>500</v>
      </c>
      <c r="D3374" s="56">
        <v>244.17121887207031</v>
      </c>
      <c r="E3374" s="67">
        <v>244.17121887207031</v>
      </c>
    </row>
    <row r="3375" spans="1:5" ht="45" x14ac:dyDescent="0.25">
      <c r="A3375" s="5" t="s">
        <v>6635</v>
      </c>
      <c r="B3375" s="15" t="s">
        <v>6636</v>
      </c>
      <c r="C3375" s="20" t="s">
        <v>500</v>
      </c>
      <c r="D3375" s="53">
        <v>-2303.3173828125</v>
      </c>
      <c r="E3375" s="64">
        <v>-2303.3173828125</v>
      </c>
    </row>
    <row r="3376" spans="1:5" ht="60" x14ac:dyDescent="0.25">
      <c r="A3376" s="5" t="s">
        <v>6637</v>
      </c>
      <c r="B3376" s="15" t="s">
        <v>6638</v>
      </c>
      <c r="C3376" s="20"/>
      <c r="D3376" s="57">
        <v>-0.21560190618038177</v>
      </c>
      <c r="E3376" s="68">
        <v>-0.21560190618038177</v>
      </c>
    </row>
    <row r="3377" spans="1:5" ht="45" x14ac:dyDescent="0.25">
      <c r="A3377" s="5" t="s">
        <v>6639</v>
      </c>
      <c r="B3377" s="15" t="s">
        <v>6640</v>
      </c>
      <c r="C3377" s="20" t="s">
        <v>3939</v>
      </c>
      <c r="D3377" s="56">
        <v>984.4119873046875</v>
      </c>
      <c r="E3377" s="67">
        <v>984.4119873046875</v>
      </c>
    </row>
    <row r="3378" spans="1:5" ht="45" x14ac:dyDescent="0.25">
      <c r="A3378" s="5" t="s">
        <v>6641</v>
      </c>
      <c r="B3378" s="15" t="s">
        <v>6642</v>
      </c>
      <c r="C3378" s="20" t="s">
        <v>505</v>
      </c>
      <c r="D3378" s="50">
        <v>4.1823530197143555</v>
      </c>
      <c r="E3378" s="61">
        <v>4.1823530197143555</v>
      </c>
    </row>
    <row r="3379" spans="1:5" ht="60" x14ac:dyDescent="0.25">
      <c r="A3379" s="5" t="s">
        <v>6643</v>
      </c>
      <c r="B3379" s="15" t="s">
        <v>6644</v>
      </c>
      <c r="C3379" s="20" t="s">
        <v>5125</v>
      </c>
      <c r="D3379" s="57">
        <v>0.64991664886474609</v>
      </c>
      <c r="E3379" s="68">
        <v>0.64991664886474609</v>
      </c>
    </row>
    <row r="3380" spans="1:5" ht="60" x14ac:dyDescent="0.25">
      <c r="A3380" s="5" t="s">
        <v>6645</v>
      </c>
      <c r="B3380" s="15" t="s">
        <v>6646</v>
      </c>
      <c r="C3380" s="20" t="s">
        <v>5128</v>
      </c>
      <c r="D3380" s="60">
        <v>4.7935967450030148E-4</v>
      </c>
      <c r="E3380" s="71">
        <v>4.7935967450030148E-4</v>
      </c>
    </row>
    <row r="3381" spans="1:5" ht="45" x14ac:dyDescent="0.25">
      <c r="A3381" s="5" t="s">
        <v>6647</v>
      </c>
      <c r="B3381" s="15" t="s">
        <v>6648</v>
      </c>
      <c r="C3381" s="20" t="s">
        <v>38</v>
      </c>
      <c r="D3381" s="57">
        <v>0.49019643664360046</v>
      </c>
      <c r="E3381" s="68">
        <v>0.49019643664360046</v>
      </c>
    </row>
    <row r="3382" spans="1:5" ht="60" x14ac:dyDescent="0.25">
      <c r="A3382" s="5" t="s">
        <v>6649</v>
      </c>
      <c r="B3382" s="15" t="s">
        <v>6650</v>
      </c>
      <c r="C3382" s="20" t="s">
        <v>30</v>
      </c>
      <c r="D3382" s="51">
        <v>61.007003784179688</v>
      </c>
      <c r="E3382" s="62">
        <v>61.007003784179688</v>
      </c>
    </row>
    <row r="3383" spans="1:5" ht="45" x14ac:dyDescent="0.25">
      <c r="A3383" s="5" t="s">
        <v>6651</v>
      </c>
      <c r="B3383" s="15" t="s">
        <v>6652</v>
      </c>
      <c r="C3383" s="20" t="s">
        <v>212</v>
      </c>
      <c r="D3383" s="51">
        <v>42.368690490722656</v>
      </c>
      <c r="E3383" s="62">
        <v>42.368690490722656</v>
      </c>
    </row>
    <row r="3384" spans="1:5" ht="45" x14ac:dyDescent="0.25">
      <c r="A3384" s="5" t="s">
        <v>6653</v>
      </c>
      <c r="B3384" s="15" t="s">
        <v>6654</v>
      </c>
      <c r="C3384" s="20" t="s">
        <v>505</v>
      </c>
      <c r="D3384" s="57">
        <v>0.84382563829421997</v>
      </c>
      <c r="E3384" s="68">
        <v>0.84382563829421997</v>
      </c>
    </row>
    <row r="3385" spans="1:5" ht="45" x14ac:dyDescent="0.25">
      <c r="A3385" s="5" t="s">
        <v>6655</v>
      </c>
      <c r="B3385" s="15" t="s">
        <v>6656</v>
      </c>
      <c r="C3385" s="20" t="s">
        <v>500</v>
      </c>
      <c r="D3385" s="56">
        <v>255.37431335449219</v>
      </c>
      <c r="E3385" s="67">
        <v>255.37431335449219</v>
      </c>
    </row>
    <row r="3386" spans="1:5" ht="45" x14ac:dyDescent="0.25">
      <c r="A3386" s="5" t="s">
        <v>6657</v>
      </c>
      <c r="B3386" s="15" t="s">
        <v>6658</v>
      </c>
      <c r="C3386" s="20" t="s">
        <v>500</v>
      </c>
      <c r="D3386" s="53">
        <v>-2292.1142578125</v>
      </c>
      <c r="E3386" s="64">
        <v>-2292.1142578125</v>
      </c>
    </row>
    <row r="3387" spans="1:5" ht="60" x14ac:dyDescent="0.25">
      <c r="A3387" s="5" t="s">
        <v>6659</v>
      </c>
      <c r="B3387" s="15" t="s">
        <v>6660</v>
      </c>
      <c r="C3387" s="20"/>
      <c r="D3387" s="57">
        <v>-3.6008242517709732E-2</v>
      </c>
      <c r="E3387" s="68">
        <v>-3.6008242517709732E-2</v>
      </c>
    </row>
    <row r="3388" spans="1:5" ht="45" x14ac:dyDescent="0.25">
      <c r="A3388" s="5" t="s">
        <v>6661</v>
      </c>
      <c r="B3388" s="15" t="s">
        <v>6662</v>
      </c>
      <c r="C3388" s="20" t="s">
        <v>3939</v>
      </c>
      <c r="D3388" s="56">
        <v>982.70404052734375</v>
      </c>
      <c r="E3388" s="67">
        <v>982.70404052734375</v>
      </c>
    </row>
    <row r="3389" spans="1:5" ht="45" x14ac:dyDescent="0.25">
      <c r="A3389" s="5" t="s">
        <v>6663</v>
      </c>
      <c r="B3389" s="15" t="s">
        <v>6664</v>
      </c>
      <c r="C3389" s="20" t="s">
        <v>505</v>
      </c>
      <c r="D3389" s="50">
        <v>4.1849761009216309</v>
      </c>
      <c r="E3389" s="61">
        <v>4.1849761009216309</v>
      </c>
    </row>
    <row r="3390" spans="1:5" ht="60" x14ac:dyDescent="0.25">
      <c r="A3390" s="5" t="s">
        <v>6665</v>
      </c>
      <c r="B3390" s="15" t="s">
        <v>6666</v>
      </c>
      <c r="C3390" s="20" t="s">
        <v>5125</v>
      </c>
      <c r="D3390" s="57">
        <v>0.65228337049484253</v>
      </c>
      <c r="E3390" s="68">
        <v>0.65228337049484253</v>
      </c>
    </row>
    <row r="3391" spans="1:5" ht="60" x14ac:dyDescent="0.25">
      <c r="A3391" s="5" t="s">
        <v>6667</v>
      </c>
      <c r="B3391" s="15" t="s">
        <v>6668</v>
      </c>
      <c r="C3391" s="20" t="s">
        <v>5128</v>
      </c>
      <c r="D3391" s="60">
        <v>4.5937576214782894E-4</v>
      </c>
      <c r="E3391" s="71">
        <v>4.5937576214782894E-4</v>
      </c>
    </row>
    <row r="3392" spans="1:5" ht="45" x14ac:dyDescent="0.25">
      <c r="A3392" s="5" t="s">
        <v>6669</v>
      </c>
      <c r="B3392" s="15" t="s">
        <v>6670</v>
      </c>
      <c r="C3392" s="20" t="s">
        <v>38</v>
      </c>
      <c r="D3392" s="50">
        <v>6.6108036041259766</v>
      </c>
      <c r="E3392" s="61">
        <v>6.6108036041259766</v>
      </c>
    </row>
    <row r="3393" spans="1:5" ht="60" x14ac:dyDescent="0.25">
      <c r="A3393" s="5" t="s">
        <v>6671</v>
      </c>
      <c r="B3393" s="15" t="s">
        <v>6672</v>
      </c>
      <c r="C3393" s="20" t="s">
        <v>30</v>
      </c>
      <c r="D3393" s="51">
        <v>75.22314453125</v>
      </c>
      <c r="E3393" s="62">
        <v>75.22314453125</v>
      </c>
    </row>
    <row r="3394" spans="1:5" ht="45" x14ac:dyDescent="0.25">
      <c r="A3394" s="5" t="s">
        <v>6673</v>
      </c>
      <c r="B3394" s="15" t="s">
        <v>6674</v>
      </c>
      <c r="C3394" s="20" t="s">
        <v>212</v>
      </c>
      <c r="D3394" s="56">
        <v>430.3271484375</v>
      </c>
      <c r="E3394" s="67">
        <v>430.3271484375</v>
      </c>
    </row>
    <row r="3395" spans="1:5" ht="45" x14ac:dyDescent="0.25">
      <c r="A3395" s="5" t="s">
        <v>6675</v>
      </c>
      <c r="B3395" s="15" t="s">
        <v>6676</v>
      </c>
      <c r="C3395" s="20" t="s">
        <v>505</v>
      </c>
      <c r="D3395" s="50">
        <v>1.0178918838500977</v>
      </c>
      <c r="E3395" s="61">
        <v>1.0178918838500977</v>
      </c>
    </row>
    <row r="3396" spans="1:5" ht="45" x14ac:dyDescent="0.25">
      <c r="A3396" s="5" t="s">
        <v>6677</v>
      </c>
      <c r="B3396" s="15" t="s">
        <v>6678</v>
      </c>
      <c r="C3396" s="20" t="s">
        <v>500</v>
      </c>
      <c r="D3396" s="56">
        <v>315.41546630859375</v>
      </c>
      <c r="E3396" s="67">
        <v>315.41546630859375</v>
      </c>
    </row>
    <row r="3397" spans="1:5" ht="45" x14ac:dyDescent="0.25">
      <c r="A3397" s="5" t="s">
        <v>6679</v>
      </c>
      <c r="B3397" s="15" t="s">
        <v>6680</v>
      </c>
      <c r="C3397" s="20" t="s">
        <v>500</v>
      </c>
      <c r="D3397" s="53">
        <v>-2232.072998046875</v>
      </c>
      <c r="E3397" s="64">
        <v>-2232.072998046875</v>
      </c>
    </row>
    <row r="3398" spans="1:5" ht="60" x14ac:dyDescent="0.25">
      <c r="A3398" s="5" t="s">
        <v>6681</v>
      </c>
      <c r="B3398" s="15" t="s">
        <v>6682</v>
      </c>
      <c r="C3398" s="20"/>
      <c r="D3398" s="57">
        <v>-0.1793043315410614</v>
      </c>
      <c r="E3398" s="68">
        <v>-0.1793043315410614</v>
      </c>
    </row>
    <row r="3399" spans="1:5" ht="45" x14ac:dyDescent="0.25">
      <c r="A3399" s="5" t="s">
        <v>6683</v>
      </c>
      <c r="B3399" s="15" t="s">
        <v>6684</v>
      </c>
      <c r="C3399" s="20" t="s">
        <v>3939</v>
      </c>
      <c r="D3399" s="56">
        <v>975.00811767578125</v>
      </c>
      <c r="E3399" s="67">
        <v>975.00811767578125</v>
      </c>
    </row>
    <row r="3400" spans="1:5" ht="45" x14ac:dyDescent="0.25">
      <c r="A3400" s="5" t="s">
        <v>6685</v>
      </c>
      <c r="B3400" s="15" t="s">
        <v>6686</v>
      </c>
      <c r="C3400" s="20" t="s">
        <v>505</v>
      </c>
      <c r="D3400" s="50">
        <v>4.1915249824523926</v>
      </c>
      <c r="E3400" s="61">
        <v>4.1915249824523926</v>
      </c>
    </row>
    <row r="3401" spans="1:5" ht="60" x14ac:dyDescent="0.25">
      <c r="A3401" s="5" t="s">
        <v>6687</v>
      </c>
      <c r="B3401" s="15" t="s">
        <v>6688</v>
      </c>
      <c r="C3401" s="20" t="s">
        <v>5125</v>
      </c>
      <c r="D3401" s="57">
        <v>0.66448527574539185</v>
      </c>
      <c r="E3401" s="68">
        <v>0.66448527574539185</v>
      </c>
    </row>
    <row r="3402" spans="1:5" ht="60" x14ac:dyDescent="0.25">
      <c r="A3402" s="5" t="s">
        <v>6689</v>
      </c>
      <c r="B3402" s="15" t="s">
        <v>6690</v>
      </c>
      <c r="C3402" s="20" t="s">
        <v>5128</v>
      </c>
      <c r="D3402" s="60">
        <v>3.771640476770699E-4</v>
      </c>
      <c r="E3402" s="71">
        <v>3.771640476770699E-4</v>
      </c>
    </row>
    <row r="3403" spans="1:5" ht="45" x14ac:dyDescent="0.25">
      <c r="A3403" s="5" t="s">
        <v>6691</v>
      </c>
      <c r="B3403" s="15" t="s">
        <v>6692</v>
      </c>
      <c r="C3403" s="20" t="s">
        <v>38</v>
      </c>
      <c r="D3403" s="57">
        <v>0.93137240409851074</v>
      </c>
      <c r="E3403" s="68">
        <v>0.93137240409851074</v>
      </c>
    </row>
    <row r="3404" spans="1:5" ht="60" x14ac:dyDescent="0.25">
      <c r="A3404" s="5" t="s">
        <v>6693</v>
      </c>
      <c r="B3404" s="15" t="s">
        <v>6694</v>
      </c>
      <c r="C3404" s="20" t="s">
        <v>30</v>
      </c>
      <c r="D3404" s="51">
        <v>78.022247314453125</v>
      </c>
      <c r="E3404" s="62">
        <v>78.022247314453125</v>
      </c>
    </row>
    <row r="3405" spans="1:5" ht="45" x14ac:dyDescent="0.25">
      <c r="A3405" s="5" t="s">
        <v>6695</v>
      </c>
      <c r="B3405" s="15" t="s">
        <v>6696</v>
      </c>
      <c r="C3405" s="20" t="s">
        <v>212</v>
      </c>
      <c r="D3405" s="51">
        <v>30.743684768676758</v>
      </c>
      <c r="E3405" s="62">
        <v>30.743684768676758</v>
      </c>
    </row>
    <row r="3406" spans="1:5" ht="45" x14ac:dyDescent="0.25">
      <c r="A3406" s="5" t="s">
        <v>6697</v>
      </c>
      <c r="B3406" s="15" t="s">
        <v>6698</v>
      </c>
      <c r="C3406" s="20" t="s">
        <v>505</v>
      </c>
      <c r="D3406" s="50">
        <v>1.0518034696578979</v>
      </c>
      <c r="E3406" s="61">
        <v>1.0518034696578979</v>
      </c>
    </row>
    <row r="3407" spans="1:5" ht="45" x14ac:dyDescent="0.25">
      <c r="A3407" s="5" t="s">
        <v>6699</v>
      </c>
      <c r="B3407" s="15" t="s">
        <v>6700</v>
      </c>
      <c r="C3407" s="20" t="s">
        <v>500</v>
      </c>
      <c r="D3407" s="56">
        <v>326.69281005859375</v>
      </c>
      <c r="E3407" s="67">
        <v>326.69281005859375</v>
      </c>
    </row>
    <row r="3408" spans="1:5" ht="45" x14ac:dyDescent="0.25">
      <c r="A3408" s="5" t="s">
        <v>6701</v>
      </c>
      <c r="B3408" s="15" t="s">
        <v>6702</v>
      </c>
      <c r="C3408" s="20" t="s">
        <v>500</v>
      </c>
      <c r="D3408" s="53">
        <v>-2220.795654296875</v>
      </c>
      <c r="E3408" s="64">
        <v>-2220.795654296875</v>
      </c>
    </row>
    <row r="3409" spans="1:5" ht="60" x14ac:dyDescent="0.25">
      <c r="A3409" s="5" t="s">
        <v>6703</v>
      </c>
      <c r="B3409" s="15" t="s">
        <v>6704</v>
      </c>
      <c r="C3409" s="20"/>
      <c r="D3409" s="57">
        <v>-3.6421943455934525E-2</v>
      </c>
      <c r="E3409" s="68">
        <v>-3.6421943455934525E-2</v>
      </c>
    </row>
    <row r="3410" spans="1:5" ht="45" x14ac:dyDescent="0.25">
      <c r="A3410" s="5" t="s">
        <v>6705</v>
      </c>
      <c r="B3410" s="15" t="s">
        <v>6706</v>
      </c>
      <c r="C3410" s="20" t="s">
        <v>3939</v>
      </c>
      <c r="D3410" s="56">
        <v>973.05938720703125</v>
      </c>
      <c r="E3410" s="67">
        <v>973.05938720703125</v>
      </c>
    </row>
    <row r="3411" spans="1:5" ht="45" x14ac:dyDescent="0.25">
      <c r="A3411" s="5" t="s">
        <v>6707</v>
      </c>
      <c r="B3411" s="15" t="s">
        <v>6708</v>
      </c>
      <c r="C3411" s="20" t="s">
        <v>505</v>
      </c>
      <c r="D3411" s="50">
        <v>4.1946988105773926</v>
      </c>
      <c r="E3411" s="61">
        <v>4.1946988105773926</v>
      </c>
    </row>
    <row r="3412" spans="1:5" ht="60" x14ac:dyDescent="0.25">
      <c r="A3412" s="5" t="s">
        <v>6709</v>
      </c>
      <c r="B3412" s="15" t="s">
        <v>6710</v>
      </c>
      <c r="C3412" s="20" t="s">
        <v>5125</v>
      </c>
      <c r="D3412" s="57">
        <v>0.66618806123733521</v>
      </c>
      <c r="E3412" s="68">
        <v>0.66618806123733521</v>
      </c>
    </row>
    <row r="3413" spans="1:5" ht="60" x14ac:dyDescent="0.25">
      <c r="A3413" s="5" t="s">
        <v>6711</v>
      </c>
      <c r="B3413" s="15" t="s">
        <v>6712</v>
      </c>
      <c r="C3413" s="20" t="s">
        <v>5128</v>
      </c>
      <c r="D3413" s="60">
        <v>3.6372517934069037E-4</v>
      </c>
      <c r="E3413" s="71">
        <v>3.6372517934069037E-4</v>
      </c>
    </row>
    <row r="3414" spans="1:5" ht="45" x14ac:dyDescent="0.25">
      <c r="A3414" s="5" t="s">
        <v>6713</v>
      </c>
      <c r="B3414" s="15" t="s">
        <v>6714</v>
      </c>
      <c r="C3414" s="20" t="s">
        <v>38</v>
      </c>
      <c r="D3414" s="50">
        <v>6.4811801910400391</v>
      </c>
      <c r="E3414" s="61">
        <v>6.4811801910400391</v>
      </c>
    </row>
    <row r="3415" spans="1:5" ht="60" x14ac:dyDescent="0.25">
      <c r="A3415" s="5" t="s">
        <v>6715</v>
      </c>
      <c r="B3415" s="15" t="s">
        <v>6716</v>
      </c>
      <c r="C3415" s="20" t="s">
        <v>30</v>
      </c>
      <c r="D3415" s="51">
        <v>91.929618835449219</v>
      </c>
      <c r="E3415" s="62">
        <v>91.929618835449219</v>
      </c>
    </row>
    <row r="3416" spans="1:5" ht="45" x14ac:dyDescent="0.25">
      <c r="A3416" s="5" t="s">
        <v>6717</v>
      </c>
      <c r="B3416" s="15" t="s">
        <v>6718</v>
      </c>
      <c r="C3416" s="20" t="s">
        <v>212</v>
      </c>
      <c r="D3416" s="56">
        <v>430.3271484375</v>
      </c>
      <c r="E3416" s="67">
        <v>430.3271484375</v>
      </c>
    </row>
    <row r="3417" spans="1:5" ht="45" x14ac:dyDescent="0.25">
      <c r="A3417" s="5" t="s">
        <v>6719</v>
      </c>
      <c r="B3417" s="15" t="s">
        <v>6720</v>
      </c>
      <c r="C3417" s="20" t="s">
        <v>505</v>
      </c>
      <c r="D3417" s="50">
        <v>1.2145234346389771</v>
      </c>
      <c r="E3417" s="61">
        <v>1.2145234346389771</v>
      </c>
    </row>
    <row r="3418" spans="1:5" ht="45" x14ac:dyDescent="0.25">
      <c r="A3418" s="5" t="s">
        <v>6721</v>
      </c>
      <c r="B3418" s="15" t="s">
        <v>6722</v>
      </c>
      <c r="C3418" s="20" t="s">
        <v>500</v>
      </c>
      <c r="D3418" s="56">
        <v>385.53329467773438</v>
      </c>
      <c r="E3418" s="67">
        <v>385.53329467773438</v>
      </c>
    </row>
    <row r="3419" spans="1:5" ht="45" x14ac:dyDescent="0.25">
      <c r="A3419" s="5" t="s">
        <v>6723</v>
      </c>
      <c r="B3419" s="15" t="s">
        <v>6724</v>
      </c>
      <c r="C3419" s="20" t="s">
        <v>500</v>
      </c>
      <c r="D3419" s="53">
        <v>-2161.955322265625</v>
      </c>
      <c r="E3419" s="64">
        <v>-2161.955322265625</v>
      </c>
    </row>
    <row r="3420" spans="1:5" ht="60" x14ac:dyDescent="0.25">
      <c r="A3420" s="5" t="s">
        <v>6725</v>
      </c>
      <c r="B3420" s="15" t="s">
        <v>6726</v>
      </c>
      <c r="C3420" s="20"/>
      <c r="D3420" s="57">
        <v>-0.14364935457706451</v>
      </c>
      <c r="E3420" s="68">
        <v>-0.14364935457706451</v>
      </c>
    </row>
    <row r="3421" spans="1:5" ht="45" x14ac:dyDescent="0.25">
      <c r="A3421" s="5" t="s">
        <v>6727</v>
      </c>
      <c r="B3421" s="15" t="s">
        <v>6728</v>
      </c>
      <c r="C3421" s="20" t="s">
        <v>3939</v>
      </c>
      <c r="D3421" s="56">
        <v>964.2987060546875</v>
      </c>
      <c r="E3421" s="67">
        <v>964.2987060546875</v>
      </c>
    </row>
    <row r="3422" spans="1:5" ht="45" x14ac:dyDescent="0.25">
      <c r="A3422" s="5" t="s">
        <v>6729</v>
      </c>
      <c r="B3422" s="15" t="s">
        <v>6730</v>
      </c>
      <c r="C3422" s="20" t="s">
        <v>505</v>
      </c>
      <c r="D3422" s="50">
        <v>4.2053484916687012</v>
      </c>
      <c r="E3422" s="61">
        <v>4.2053484916687012</v>
      </c>
    </row>
    <row r="3423" spans="1:5" ht="60" x14ac:dyDescent="0.25">
      <c r="A3423" s="5" t="s">
        <v>6731</v>
      </c>
      <c r="B3423" s="15" t="s">
        <v>6732</v>
      </c>
      <c r="C3423" s="20" t="s">
        <v>5125</v>
      </c>
      <c r="D3423" s="57">
        <v>0.67488569021224976</v>
      </c>
      <c r="E3423" s="68">
        <v>0.67488569021224976</v>
      </c>
    </row>
    <row r="3424" spans="1:5" ht="60" x14ac:dyDescent="0.25">
      <c r="A3424" s="5" t="s">
        <v>6733</v>
      </c>
      <c r="B3424" s="15" t="s">
        <v>6734</v>
      </c>
      <c r="C3424" s="20" t="s">
        <v>5128</v>
      </c>
      <c r="D3424" s="60">
        <v>3.082362818531692E-4</v>
      </c>
      <c r="E3424" s="71">
        <v>3.082362818531692E-4</v>
      </c>
    </row>
    <row r="3425" spans="1:5" ht="45" x14ac:dyDescent="0.25">
      <c r="A3425" s="5" t="s">
        <v>6735</v>
      </c>
      <c r="B3425" s="15" t="s">
        <v>6736</v>
      </c>
      <c r="C3425" s="20" t="s">
        <v>38</v>
      </c>
      <c r="D3425" s="50">
        <v>2.3235299587249756</v>
      </c>
      <c r="E3425" s="61">
        <v>2.3235299587249756</v>
      </c>
    </row>
    <row r="3426" spans="1:5" ht="60" x14ac:dyDescent="0.25">
      <c r="A3426" s="5" t="s">
        <v>6737</v>
      </c>
      <c r="B3426" s="15" t="s">
        <v>6738</v>
      </c>
      <c r="C3426" s="20" t="s">
        <v>30</v>
      </c>
      <c r="D3426" s="51">
        <v>94.72967529296875</v>
      </c>
      <c r="E3426" s="62">
        <v>94.72967529296875</v>
      </c>
    </row>
    <row r="3427" spans="1:5" ht="45" x14ac:dyDescent="0.25">
      <c r="A3427" s="5" t="s">
        <v>6739</v>
      </c>
      <c r="B3427" s="15" t="s">
        <v>6740</v>
      </c>
      <c r="C3427" s="20" t="s">
        <v>212</v>
      </c>
      <c r="D3427" s="51">
        <v>19.16197395324707</v>
      </c>
      <c r="E3427" s="62">
        <v>19.16197395324707</v>
      </c>
    </row>
    <row r="3428" spans="1:5" ht="45" x14ac:dyDescent="0.25">
      <c r="A3428" s="5" t="s">
        <v>6741</v>
      </c>
      <c r="B3428" s="15" t="s">
        <v>6742</v>
      </c>
      <c r="C3428" s="20" t="s">
        <v>505</v>
      </c>
      <c r="D3428" s="50">
        <v>1.2469824552536011</v>
      </c>
      <c r="E3428" s="61">
        <v>1.2469824552536011</v>
      </c>
    </row>
    <row r="3429" spans="1:5" ht="45" x14ac:dyDescent="0.25">
      <c r="A3429" s="5" t="s">
        <v>6743</v>
      </c>
      <c r="B3429" s="15" t="s">
        <v>6744</v>
      </c>
      <c r="C3429" s="20" t="s">
        <v>500</v>
      </c>
      <c r="D3429" s="56">
        <v>396.992919921875</v>
      </c>
      <c r="E3429" s="67">
        <v>396.992919921875</v>
      </c>
    </row>
    <row r="3430" spans="1:5" ht="45" x14ac:dyDescent="0.25">
      <c r="A3430" s="5" t="s">
        <v>6745</v>
      </c>
      <c r="B3430" s="15" t="s">
        <v>6746</v>
      </c>
      <c r="C3430" s="20" t="s">
        <v>500</v>
      </c>
      <c r="D3430" s="53">
        <v>-2150.49560546875</v>
      </c>
      <c r="E3430" s="64">
        <v>-2150.49560546875</v>
      </c>
    </row>
    <row r="3431" spans="1:5" ht="60" x14ac:dyDescent="0.25">
      <c r="A3431" s="5" t="s">
        <v>6747</v>
      </c>
      <c r="B3431" s="15" t="s">
        <v>6748</v>
      </c>
      <c r="C3431" s="20"/>
      <c r="D3431" s="57">
        <v>-5.8567702770233154E-2</v>
      </c>
      <c r="E3431" s="68">
        <v>-5.8567702770233154E-2</v>
      </c>
    </row>
    <row r="3432" spans="1:5" ht="45" x14ac:dyDescent="0.25">
      <c r="A3432" s="5" t="s">
        <v>6749</v>
      </c>
      <c r="B3432" s="15" t="s">
        <v>6750</v>
      </c>
      <c r="C3432" s="20" t="s">
        <v>3939</v>
      </c>
      <c r="D3432" s="56">
        <v>962.18017578125</v>
      </c>
      <c r="E3432" s="67">
        <v>962.18017578125</v>
      </c>
    </row>
    <row r="3433" spans="1:5" ht="45" x14ac:dyDescent="0.25">
      <c r="A3433" s="5" t="s">
        <v>6751</v>
      </c>
      <c r="B3433" s="15" t="s">
        <v>6752</v>
      </c>
      <c r="C3433" s="20" t="s">
        <v>505</v>
      </c>
      <c r="D3433" s="50">
        <v>4.2091569900512695</v>
      </c>
      <c r="E3433" s="61">
        <v>4.2091569900512695</v>
      </c>
    </row>
    <row r="3434" spans="1:5" ht="60" x14ac:dyDescent="0.25">
      <c r="A3434" s="5" t="s">
        <v>6753</v>
      </c>
      <c r="B3434" s="15" t="s">
        <v>6754</v>
      </c>
      <c r="C3434" s="20" t="s">
        <v>5125</v>
      </c>
      <c r="D3434" s="57">
        <v>0.67604410648345947</v>
      </c>
      <c r="E3434" s="68">
        <v>0.67604410648345947</v>
      </c>
    </row>
    <row r="3435" spans="1:5" ht="60" x14ac:dyDescent="0.25">
      <c r="A3435" s="5" t="s">
        <v>6755</v>
      </c>
      <c r="B3435" s="15" t="s">
        <v>6756</v>
      </c>
      <c r="C3435" s="20" t="s">
        <v>5128</v>
      </c>
      <c r="D3435" s="60">
        <v>2.9868143610656261E-4</v>
      </c>
      <c r="E3435" s="71">
        <v>2.9868143610656261E-4</v>
      </c>
    </row>
    <row r="3436" spans="1:5" ht="45" x14ac:dyDescent="0.25">
      <c r="A3436" s="5" t="s">
        <v>6757</v>
      </c>
      <c r="B3436" s="15" t="s">
        <v>6758</v>
      </c>
      <c r="C3436" s="20" t="s">
        <v>38</v>
      </c>
      <c r="D3436" s="50">
        <v>2.3235294818878174</v>
      </c>
      <c r="E3436" s="61">
        <v>2.3235294818878174</v>
      </c>
    </row>
    <row r="3437" spans="1:5" ht="45" x14ac:dyDescent="0.25">
      <c r="A3437" s="5" t="s">
        <v>6759</v>
      </c>
      <c r="B3437" s="15" t="s">
        <v>6760</v>
      </c>
      <c r="C3437" s="20" t="s">
        <v>30</v>
      </c>
      <c r="D3437" s="56">
        <v>266.76339721679687</v>
      </c>
      <c r="E3437" s="67">
        <v>266.76339721679687</v>
      </c>
    </row>
    <row r="3438" spans="1:5" ht="45" x14ac:dyDescent="0.25">
      <c r="A3438" s="5" t="s">
        <v>6761</v>
      </c>
      <c r="B3438" s="15" t="s">
        <v>6762</v>
      </c>
      <c r="C3438" s="20" t="s">
        <v>212</v>
      </c>
      <c r="D3438" s="51">
        <v>19.16197395324707</v>
      </c>
      <c r="E3438" s="62">
        <v>19.16197395324707</v>
      </c>
    </row>
    <row r="3439" spans="1:5" ht="45" x14ac:dyDescent="0.25">
      <c r="A3439" s="5" t="s">
        <v>6763</v>
      </c>
      <c r="B3439" s="15" t="s">
        <v>6764</v>
      </c>
      <c r="C3439" s="20" t="s">
        <v>505</v>
      </c>
      <c r="D3439" s="50">
        <v>7.7029094696044922</v>
      </c>
      <c r="E3439" s="61">
        <v>7.7029094696044922</v>
      </c>
    </row>
    <row r="3440" spans="1:5" ht="45" x14ac:dyDescent="0.25">
      <c r="A3440" s="5" t="s">
        <v>6765</v>
      </c>
      <c r="B3440" s="15" t="s">
        <v>6766</v>
      </c>
      <c r="C3440" s="20" t="s">
        <v>500</v>
      </c>
      <c r="D3440" s="52">
        <v>3004.0205078125</v>
      </c>
      <c r="E3440" s="63">
        <v>3004.0205078125</v>
      </c>
    </row>
    <row r="3441" spans="1:5" ht="45" x14ac:dyDescent="0.25">
      <c r="A3441" s="5" t="s">
        <v>6767</v>
      </c>
      <c r="B3441" s="15" t="s">
        <v>6768</v>
      </c>
      <c r="C3441" s="20" t="s">
        <v>500</v>
      </c>
      <c r="D3441" s="56">
        <v>456.53192138671875</v>
      </c>
      <c r="E3441" s="67">
        <v>456.53192138671875</v>
      </c>
    </row>
    <row r="3442" spans="1:5" ht="45" x14ac:dyDescent="0.25">
      <c r="A3442" s="5" t="s">
        <v>6769</v>
      </c>
      <c r="B3442" s="15" t="s">
        <v>6770</v>
      </c>
      <c r="C3442" s="20"/>
      <c r="D3442" s="50">
        <v>1.1329481601715088</v>
      </c>
      <c r="E3442" s="61">
        <v>1.1329481601715088</v>
      </c>
    </row>
    <row r="3443" spans="1:5" ht="45" x14ac:dyDescent="0.25">
      <c r="A3443" s="5" t="s">
        <v>6771</v>
      </c>
      <c r="B3443" s="15" t="s">
        <v>6772</v>
      </c>
      <c r="C3443" s="20" t="s">
        <v>3939</v>
      </c>
      <c r="D3443" s="57">
        <v>0.93914598226547241</v>
      </c>
      <c r="E3443" s="68">
        <v>0.93914598226547241</v>
      </c>
    </row>
    <row r="3444" spans="1:5" ht="45" x14ac:dyDescent="0.25">
      <c r="A3444" s="5" t="s">
        <v>6773</v>
      </c>
      <c r="B3444" s="15" t="s">
        <v>6774</v>
      </c>
      <c r="C3444" s="20" t="s">
        <v>505</v>
      </c>
      <c r="D3444" s="50">
        <v>2.020972728729248</v>
      </c>
      <c r="E3444" s="61">
        <v>2.020972728729248</v>
      </c>
    </row>
    <row r="3445" spans="1:5" ht="45" x14ac:dyDescent="0.25">
      <c r="A3445" s="5" t="s">
        <v>6775</v>
      </c>
      <c r="B3445" s="15" t="s">
        <v>6776</v>
      </c>
      <c r="C3445" s="20" t="s">
        <v>5125</v>
      </c>
      <c r="D3445" s="57">
        <v>4.0178477764129639E-2</v>
      </c>
      <c r="E3445" s="68">
        <v>4.0178477764129639E-2</v>
      </c>
    </row>
    <row r="3446" spans="1:5" ht="45" x14ac:dyDescent="0.25">
      <c r="A3446" s="5" t="s">
        <v>6777</v>
      </c>
      <c r="B3446" s="15" t="s">
        <v>6778</v>
      </c>
      <c r="C3446" s="20" t="s">
        <v>5128</v>
      </c>
      <c r="D3446" s="58">
        <v>1.8900602299254388E-5</v>
      </c>
      <c r="E3446" s="69">
        <v>1.8900602299254388E-5</v>
      </c>
    </row>
    <row r="3447" spans="1:5" ht="45" x14ac:dyDescent="0.25">
      <c r="A3447" s="5" t="s">
        <v>6779</v>
      </c>
      <c r="B3447" s="15" t="s">
        <v>6780</v>
      </c>
      <c r="C3447" s="20" t="s">
        <v>38</v>
      </c>
      <c r="D3447" s="57">
        <v>0.93137258291244507</v>
      </c>
      <c r="E3447" s="68">
        <v>0.93137258291244507</v>
      </c>
    </row>
    <row r="3448" spans="1:5" ht="45" x14ac:dyDescent="0.25">
      <c r="A3448" s="5" t="s">
        <v>6781</v>
      </c>
      <c r="B3448" s="15" t="s">
        <v>6782</v>
      </c>
      <c r="C3448" s="20" t="s">
        <v>30</v>
      </c>
      <c r="D3448" s="56">
        <v>169.51649475097656</v>
      </c>
      <c r="E3448" s="67">
        <v>169.51649475097656</v>
      </c>
    </row>
    <row r="3449" spans="1:5" ht="45" x14ac:dyDescent="0.25">
      <c r="A3449" s="5" t="s">
        <v>6783</v>
      </c>
      <c r="B3449" s="15" t="s">
        <v>6784</v>
      </c>
      <c r="C3449" s="20" t="s">
        <v>212</v>
      </c>
      <c r="D3449" s="51">
        <v>11.581711769104004</v>
      </c>
      <c r="E3449" s="62">
        <v>11.581711769104004</v>
      </c>
    </row>
    <row r="3450" spans="1:5" ht="45" x14ac:dyDescent="0.25">
      <c r="A3450" s="5" t="s">
        <v>6785</v>
      </c>
      <c r="B3450" s="15" t="s">
        <v>6786</v>
      </c>
      <c r="C3450" s="20" t="s">
        <v>505</v>
      </c>
      <c r="D3450" s="50">
        <v>7.7375226020812988</v>
      </c>
      <c r="E3450" s="61">
        <v>7.7375226020812988</v>
      </c>
    </row>
    <row r="3451" spans="1:5" ht="45" x14ac:dyDescent="0.25">
      <c r="A3451" s="5" t="s">
        <v>6787</v>
      </c>
      <c r="B3451" s="15" t="s">
        <v>6788</v>
      </c>
      <c r="C3451" s="20" t="s">
        <v>500</v>
      </c>
      <c r="D3451" s="53">
        <v>2815.659423828125</v>
      </c>
      <c r="E3451" s="64">
        <v>2815.659423828125</v>
      </c>
    </row>
    <row r="3452" spans="1:5" ht="45" x14ac:dyDescent="0.25">
      <c r="A3452" s="5" t="s">
        <v>6789</v>
      </c>
      <c r="B3452" s="15" t="s">
        <v>6790</v>
      </c>
      <c r="C3452" s="20" t="s">
        <v>500</v>
      </c>
      <c r="D3452" s="56">
        <v>268.1708984375</v>
      </c>
      <c r="E3452" s="67">
        <v>268.1708984375</v>
      </c>
    </row>
    <row r="3453" spans="1:5" ht="45" x14ac:dyDescent="0.25">
      <c r="A3453" s="5" t="s">
        <v>6791</v>
      </c>
      <c r="B3453" s="15" t="s">
        <v>6792</v>
      </c>
      <c r="C3453" s="20"/>
      <c r="D3453" s="50">
        <v>1.0635707378387451</v>
      </c>
      <c r="E3453" s="61">
        <v>1.0635707378387451</v>
      </c>
    </row>
    <row r="3454" spans="1:5" ht="45" x14ac:dyDescent="0.25">
      <c r="A3454" s="5" t="s">
        <v>6793</v>
      </c>
      <c r="B3454" s="15" t="s">
        <v>6794</v>
      </c>
      <c r="C3454" s="20" t="s">
        <v>3939</v>
      </c>
      <c r="D3454" s="57">
        <v>0.45880210399627686</v>
      </c>
      <c r="E3454" s="68">
        <v>0.45880210399627686</v>
      </c>
    </row>
    <row r="3455" spans="1:5" ht="45" x14ac:dyDescent="0.25">
      <c r="A3455" s="5" t="s">
        <v>6795</v>
      </c>
      <c r="B3455" s="15" t="s">
        <v>6796</v>
      </c>
      <c r="C3455" s="20" t="s">
        <v>505</v>
      </c>
      <c r="D3455" s="50">
        <v>1.9764649868011475</v>
      </c>
      <c r="E3455" s="61">
        <v>1.9764649868011475</v>
      </c>
    </row>
    <row r="3456" spans="1:5" ht="45" x14ac:dyDescent="0.25">
      <c r="A3456" s="5" t="s">
        <v>6797</v>
      </c>
      <c r="B3456" s="15" t="s">
        <v>6798</v>
      </c>
      <c r="C3456" s="20" t="s">
        <v>5125</v>
      </c>
      <c r="D3456" s="57">
        <v>3.054928220808506E-2</v>
      </c>
      <c r="E3456" s="68">
        <v>3.054928220808506E-2</v>
      </c>
    </row>
    <row r="3457" spans="1:5" ht="45" x14ac:dyDescent="0.25">
      <c r="A3457" s="5" t="s">
        <v>6799</v>
      </c>
      <c r="B3457" s="15" t="s">
        <v>6800</v>
      </c>
      <c r="C3457" s="20" t="s">
        <v>5128</v>
      </c>
      <c r="D3457" s="58">
        <v>1.4965416994527914E-5</v>
      </c>
      <c r="E3457" s="69">
        <v>1.4965416994527914E-5</v>
      </c>
    </row>
    <row r="3458" spans="1:5" ht="45" x14ac:dyDescent="0.25">
      <c r="A3458" s="5" t="s">
        <v>6801</v>
      </c>
      <c r="B3458" s="15" t="s">
        <v>6802</v>
      </c>
      <c r="C3458" s="20" t="s">
        <v>38</v>
      </c>
      <c r="D3458" s="57">
        <v>0.49019607901573181</v>
      </c>
      <c r="E3458" s="68">
        <v>0.49019607901573181</v>
      </c>
    </row>
    <row r="3459" spans="1:5" ht="45" x14ac:dyDescent="0.25">
      <c r="A3459" s="5" t="s">
        <v>6803</v>
      </c>
      <c r="B3459" s="15" t="s">
        <v>6804</v>
      </c>
      <c r="C3459" s="20" t="s">
        <v>30</v>
      </c>
      <c r="D3459" s="56">
        <v>110.94383239746094</v>
      </c>
      <c r="E3459" s="67">
        <v>110.94383239746094</v>
      </c>
    </row>
    <row r="3460" spans="1:5" ht="45" x14ac:dyDescent="0.25">
      <c r="A3460" s="5" t="s">
        <v>6805</v>
      </c>
      <c r="B3460" s="15" t="s">
        <v>6806</v>
      </c>
      <c r="C3460" s="20" t="s">
        <v>212</v>
      </c>
      <c r="D3460" s="51">
        <v>11.625002861022949</v>
      </c>
      <c r="E3460" s="62">
        <v>11.625002861022949</v>
      </c>
    </row>
    <row r="3461" spans="1:5" ht="45" x14ac:dyDescent="0.25">
      <c r="A3461" s="5" t="s">
        <v>6807</v>
      </c>
      <c r="B3461" s="15" t="s">
        <v>6808</v>
      </c>
      <c r="C3461" s="20" t="s">
        <v>505</v>
      </c>
      <c r="D3461" s="50">
        <v>7.7614345550537109</v>
      </c>
      <c r="E3461" s="61">
        <v>7.7614345550537109</v>
      </c>
    </row>
    <row r="3462" spans="1:5" ht="45" x14ac:dyDescent="0.25">
      <c r="A3462" s="5" t="s">
        <v>6809</v>
      </c>
      <c r="B3462" s="15" t="s">
        <v>6810</v>
      </c>
      <c r="C3462" s="20" t="s">
        <v>500</v>
      </c>
      <c r="D3462" s="53">
        <v>2704.044189453125</v>
      </c>
      <c r="E3462" s="64">
        <v>2704.044189453125</v>
      </c>
    </row>
    <row r="3463" spans="1:5" ht="45" x14ac:dyDescent="0.25">
      <c r="A3463" s="5" t="s">
        <v>6811</v>
      </c>
      <c r="B3463" s="15" t="s">
        <v>6812</v>
      </c>
      <c r="C3463" s="20" t="s">
        <v>500</v>
      </c>
      <c r="D3463" s="56">
        <v>156.55557250976562</v>
      </c>
      <c r="E3463" s="67">
        <v>156.55557250976562</v>
      </c>
    </row>
    <row r="3464" spans="1:5" ht="45" x14ac:dyDescent="0.25">
      <c r="A3464" s="5" t="s">
        <v>6813</v>
      </c>
      <c r="B3464" s="15" t="s">
        <v>6814</v>
      </c>
      <c r="C3464" s="20"/>
      <c r="D3464" s="50">
        <v>1.0258685350418091</v>
      </c>
      <c r="E3464" s="61">
        <v>1.0258685350418091</v>
      </c>
    </row>
    <row r="3465" spans="1:5" ht="45" x14ac:dyDescent="0.25">
      <c r="A3465" s="5" t="s">
        <v>6815</v>
      </c>
      <c r="B3465" s="15" t="s">
        <v>6816</v>
      </c>
      <c r="C3465" s="20" t="s">
        <v>3939</v>
      </c>
      <c r="D3465" s="57">
        <v>0.27829301357269287</v>
      </c>
      <c r="E3465" s="68">
        <v>0.27829301357269287</v>
      </c>
    </row>
    <row r="3466" spans="1:5" ht="45" x14ac:dyDescent="0.25">
      <c r="A3466" s="5" t="s">
        <v>6817</v>
      </c>
      <c r="B3466" s="15" t="s">
        <v>6818</v>
      </c>
      <c r="C3466" s="20" t="s">
        <v>505</v>
      </c>
      <c r="D3466" s="50">
        <v>1.9514858722686768</v>
      </c>
      <c r="E3466" s="61">
        <v>1.9514858722686768</v>
      </c>
    </row>
    <row r="3467" spans="1:5" ht="45" x14ac:dyDescent="0.25">
      <c r="A3467" s="5" t="s">
        <v>6819</v>
      </c>
      <c r="B3467" s="15" t="s">
        <v>6820</v>
      </c>
      <c r="C3467" s="20" t="s">
        <v>5125</v>
      </c>
      <c r="D3467" s="57">
        <v>2.533436007797718E-2</v>
      </c>
      <c r="E3467" s="68">
        <v>2.533436007797718E-2</v>
      </c>
    </row>
    <row r="3468" spans="1:5" ht="45" x14ac:dyDescent="0.25">
      <c r="A3468" s="5" t="s">
        <v>6821</v>
      </c>
      <c r="B3468" s="15" t="s">
        <v>6822</v>
      </c>
      <c r="C3468" s="20" t="s">
        <v>5128</v>
      </c>
      <c r="D3468" s="58">
        <v>1.2724244697892573E-5</v>
      </c>
      <c r="E3468" s="69">
        <v>1.2724244697892573E-5</v>
      </c>
    </row>
    <row r="3469" spans="1:5" ht="45" x14ac:dyDescent="0.25">
      <c r="A3469" s="5" t="s">
        <v>6823</v>
      </c>
      <c r="B3469" s="15" t="s">
        <v>6824</v>
      </c>
      <c r="C3469" s="20" t="s">
        <v>38</v>
      </c>
      <c r="D3469" s="57">
        <v>0.23725490272045135</v>
      </c>
      <c r="E3469" s="68">
        <v>0.23725490272045135</v>
      </c>
    </row>
    <row r="3470" spans="1:5" ht="45" x14ac:dyDescent="0.25">
      <c r="A3470" s="5" t="s">
        <v>6825</v>
      </c>
      <c r="B3470" s="15" t="s">
        <v>6826</v>
      </c>
      <c r="C3470" s="20" t="s">
        <v>30</v>
      </c>
      <c r="D3470" s="51">
        <v>63.798377990722656</v>
      </c>
      <c r="E3470" s="62">
        <v>63.798377990722656</v>
      </c>
    </row>
    <row r="3471" spans="1:5" ht="45" x14ac:dyDescent="0.25">
      <c r="A3471" s="5" t="s">
        <v>6827</v>
      </c>
      <c r="B3471" s="15" t="s">
        <v>6828</v>
      </c>
      <c r="C3471" s="20" t="s">
        <v>212</v>
      </c>
      <c r="D3471" s="51">
        <v>10.565531730651855</v>
      </c>
      <c r="E3471" s="62">
        <v>10.565531730651855</v>
      </c>
    </row>
    <row r="3472" spans="1:5" ht="45" x14ac:dyDescent="0.25">
      <c r="A3472" s="5" t="s">
        <v>6829</v>
      </c>
      <c r="B3472" s="15" t="s">
        <v>6830</v>
      </c>
      <c r="C3472" s="20" t="s">
        <v>505</v>
      </c>
      <c r="D3472" s="50">
        <v>7.7836899757385254</v>
      </c>
      <c r="E3472" s="61">
        <v>7.7836899757385254</v>
      </c>
    </row>
    <row r="3473" spans="1:5" ht="45" x14ac:dyDescent="0.25">
      <c r="A3473" s="5" t="s">
        <v>6831</v>
      </c>
      <c r="B3473" s="15" t="s">
        <v>6832</v>
      </c>
      <c r="C3473" s="20" t="s">
        <v>500</v>
      </c>
      <c r="D3473" s="53">
        <v>2593.696533203125</v>
      </c>
      <c r="E3473" s="64">
        <v>2593.696533203125</v>
      </c>
    </row>
    <row r="3474" spans="1:5" ht="45" x14ac:dyDescent="0.25">
      <c r="A3474" s="5" t="s">
        <v>6833</v>
      </c>
      <c r="B3474" s="15" t="s">
        <v>6834</v>
      </c>
      <c r="C3474" s="20" t="s">
        <v>500</v>
      </c>
      <c r="D3474" s="51">
        <v>46.207927703857422</v>
      </c>
      <c r="E3474" s="62">
        <v>46.207927703857422</v>
      </c>
    </row>
    <row r="3475" spans="1:5" ht="45" x14ac:dyDescent="0.25">
      <c r="A3475" s="5" t="s">
        <v>6835</v>
      </c>
      <c r="B3475" s="15" t="s">
        <v>6836</v>
      </c>
      <c r="C3475" s="20"/>
      <c r="D3475" s="57">
        <v>0.99074321985244751</v>
      </c>
      <c r="E3475" s="68">
        <v>0.99074321985244751</v>
      </c>
    </row>
    <row r="3476" spans="1:5" ht="45" x14ac:dyDescent="0.25">
      <c r="A3476" s="5" t="s">
        <v>6837</v>
      </c>
      <c r="B3476" s="15" t="s">
        <v>6838</v>
      </c>
      <c r="C3476" s="20" t="s">
        <v>3939</v>
      </c>
      <c r="D3476" s="57">
        <v>0.15492098033428192</v>
      </c>
      <c r="E3476" s="68">
        <v>0.15492098033428192</v>
      </c>
    </row>
    <row r="3477" spans="1:5" ht="45" x14ac:dyDescent="0.25">
      <c r="A3477" s="5" t="s">
        <v>6839</v>
      </c>
      <c r="B3477" s="15" t="s">
        <v>6840</v>
      </c>
      <c r="C3477" s="20" t="s">
        <v>505</v>
      </c>
      <c r="D3477" s="50">
        <v>4.1863436698913574</v>
      </c>
      <c r="E3477" s="61">
        <v>4.1863436698913574</v>
      </c>
    </row>
    <row r="3478" spans="1:5" ht="45" x14ac:dyDescent="0.25">
      <c r="A3478" s="5" t="s">
        <v>6841</v>
      </c>
      <c r="B3478" s="15" t="s">
        <v>6842</v>
      </c>
      <c r="C3478" s="20" t="s">
        <v>5125</v>
      </c>
      <c r="D3478" s="57">
        <v>2.1444790065288544E-2</v>
      </c>
      <c r="E3478" s="68">
        <v>2.1444790065288544E-2</v>
      </c>
    </row>
    <row r="3479" spans="1:5" ht="45" x14ac:dyDescent="0.25">
      <c r="A3479" s="5" t="s">
        <v>6843</v>
      </c>
      <c r="B3479" s="15" t="s">
        <v>6844</v>
      </c>
      <c r="C3479" s="20" t="s">
        <v>5128</v>
      </c>
      <c r="D3479" s="58">
        <v>1.1062023077101912E-5</v>
      </c>
      <c r="E3479" s="69">
        <v>1.1062023077101912E-5</v>
      </c>
    </row>
    <row r="3480" spans="1:5" ht="60" x14ac:dyDescent="0.25">
      <c r="A3480" s="5" t="s">
        <v>6845</v>
      </c>
      <c r="B3480" s="15" t="s">
        <v>6846</v>
      </c>
      <c r="C3480" s="20" t="s">
        <v>38</v>
      </c>
      <c r="D3480" s="51">
        <v>18.790002822875977</v>
      </c>
      <c r="E3480" s="62">
        <v>18.790002822875977</v>
      </c>
    </row>
    <row r="3481" spans="1:5" ht="75" x14ac:dyDescent="0.25">
      <c r="A3481" s="5" t="s">
        <v>6847</v>
      </c>
      <c r="B3481" s="15" t="s">
        <v>6848</v>
      </c>
      <c r="C3481" s="20" t="s">
        <v>30</v>
      </c>
      <c r="D3481" s="56">
        <v>308.50527954101562</v>
      </c>
      <c r="E3481" s="67">
        <v>308.50527954101562</v>
      </c>
    </row>
    <row r="3482" spans="1:5" ht="60" x14ac:dyDescent="0.25">
      <c r="A3482" s="5" t="s">
        <v>6849</v>
      </c>
      <c r="B3482" s="15" t="s">
        <v>6850</v>
      </c>
      <c r="C3482" s="20" t="s">
        <v>212</v>
      </c>
      <c r="D3482" s="56">
        <v>463.05880737304687</v>
      </c>
      <c r="E3482" s="67">
        <v>463.05880737304687</v>
      </c>
    </row>
    <row r="3483" spans="1:5" ht="60" x14ac:dyDescent="0.25">
      <c r="A3483" s="5" t="s">
        <v>6851</v>
      </c>
      <c r="B3483" s="15" t="s">
        <v>6852</v>
      </c>
      <c r="C3483" s="20" t="s">
        <v>505</v>
      </c>
      <c r="D3483" s="50">
        <v>6.8355813026428223</v>
      </c>
      <c r="E3483" s="61">
        <v>6.8355813026428223</v>
      </c>
    </row>
    <row r="3484" spans="1:5" ht="60" x14ac:dyDescent="0.25">
      <c r="A3484" s="5" t="s">
        <v>6853</v>
      </c>
      <c r="B3484" s="15" t="s">
        <v>6854</v>
      </c>
      <c r="C3484" s="20" t="s">
        <v>500</v>
      </c>
      <c r="D3484" s="52">
        <v>3047.14990234375</v>
      </c>
      <c r="E3484" s="63">
        <v>3047.14990234375</v>
      </c>
    </row>
    <row r="3485" spans="1:5" ht="60" x14ac:dyDescent="0.25">
      <c r="A3485" s="5" t="s">
        <v>6855</v>
      </c>
      <c r="B3485" s="15" t="s">
        <v>6856</v>
      </c>
      <c r="C3485" s="20" t="s">
        <v>500</v>
      </c>
      <c r="D3485" s="56">
        <v>499.6612548828125</v>
      </c>
      <c r="E3485" s="67">
        <v>499.6612548828125</v>
      </c>
    </row>
    <row r="3486" spans="1:5" ht="75" x14ac:dyDescent="0.25">
      <c r="A3486" s="5" t="s">
        <v>6857</v>
      </c>
      <c r="B3486" s="15" t="s">
        <v>6858</v>
      </c>
      <c r="C3486" s="20"/>
      <c r="D3486" s="50">
        <v>1.131466269493103</v>
      </c>
      <c r="E3486" s="61">
        <v>1.131466269493103</v>
      </c>
    </row>
    <row r="3487" spans="1:5" ht="60" x14ac:dyDescent="0.25">
      <c r="A3487" s="5" t="s">
        <v>6859</v>
      </c>
      <c r="B3487" s="15" t="s">
        <v>6860</v>
      </c>
      <c r="C3487" s="20" t="s">
        <v>3939</v>
      </c>
      <c r="D3487" s="50">
        <v>7.329322338104248</v>
      </c>
      <c r="E3487" s="61">
        <v>7.329322338104248</v>
      </c>
    </row>
    <row r="3488" spans="1:5" ht="75" x14ac:dyDescent="0.25">
      <c r="A3488" s="5" t="s">
        <v>6861</v>
      </c>
      <c r="B3488" s="15" t="s">
        <v>6862</v>
      </c>
      <c r="C3488" s="20" t="s">
        <v>505</v>
      </c>
      <c r="D3488" s="50">
        <v>2.2864642143249512</v>
      </c>
      <c r="E3488" s="61">
        <v>2.2864642143249512</v>
      </c>
    </row>
    <row r="3489" spans="1:5" ht="75" x14ac:dyDescent="0.25">
      <c r="A3489" s="5" t="s">
        <v>6863</v>
      </c>
      <c r="B3489" s="15" t="s">
        <v>6864</v>
      </c>
      <c r="C3489" s="20" t="s">
        <v>5125</v>
      </c>
      <c r="D3489" s="57">
        <v>4.6592649072408676E-2</v>
      </c>
      <c r="E3489" s="68">
        <v>4.6592649072408676E-2</v>
      </c>
    </row>
    <row r="3490" spans="1:5" ht="75" x14ac:dyDescent="0.25">
      <c r="A3490" s="5" t="s">
        <v>6865</v>
      </c>
      <c r="B3490" s="15" t="s">
        <v>6866</v>
      </c>
      <c r="C3490" s="20" t="s">
        <v>5128</v>
      </c>
      <c r="D3490" s="58">
        <v>2.0490962924668565E-5</v>
      </c>
      <c r="E3490" s="69">
        <v>2.0490962924668565E-5</v>
      </c>
    </row>
    <row r="3491" spans="1:5" ht="75" x14ac:dyDescent="0.25">
      <c r="A3491" s="5" t="s">
        <v>6867</v>
      </c>
      <c r="B3491" s="15" t="s">
        <v>6868</v>
      </c>
      <c r="C3491" s="20" t="s">
        <v>38</v>
      </c>
      <c r="D3491" s="51">
        <v>18.603963851928711</v>
      </c>
      <c r="E3491" s="62">
        <v>18.603963851928711</v>
      </c>
    </row>
    <row r="3492" spans="1:5" ht="75" x14ac:dyDescent="0.25">
      <c r="A3492" s="5" t="s">
        <v>6869</v>
      </c>
      <c r="B3492" s="15" t="s">
        <v>6870</v>
      </c>
      <c r="C3492" s="20" t="s">
        <v>30</v>
      </c>
      <c r="D3492" s="56">
        <v>510.99661254882812</v>
      </c>
      <c r="E3492" s="67">
        <v>510.99661254882812</v>
      </c>
    </row>
    <row r="3493" spans="1:5" ht="75" x14ac:dyDescent="0.25">
      <c r="A3493" s="5" t="s">
        <v>6871</v>
      </c>
      <c r="B3493" s="15" t="s">
        <v>6872</v>
      </c>
      <c r="C3493" s="20" t="s">
        <v>212</v>
      </c>
      <c r="D3493" s="56">
        <v>463.05880737304687</v>
      </c>
      <c r="E3493" s="67">
        <v>463.05880737304687</v>
      </c>
    </row>
    <row r="3494" spans="1:5" ht="75" x14ac:dyDescent="0.25">
      <c r="A3494" s="5" t="s">
        <v>6873</v>
      </c>
      <c r="B3494" s="15" t="s">
        <v>6874</v>
      </c>
      <c r="C3494" s="20" t="s">
        <v>505</v>
      </c>
      <c r="D3494" s="50">
        <v>7.4994735717773437</v>
      </c>
      <c r="E3494" s="61">
        <v>7.4994735717773437</v>
      </c>
    </row>
    <row r="3495" spans="1:5" ht="75" x14ac:dyDescent="0.25">
      <c r="A3495" s="5" t="s">
        <v>6875</v>
      </c>
      <c r="B3495" s="15" t="s">
        <v>6876</v>
      </c>
      <c r="C3495" s="20" t="s">
        <v>500</v>
      </c>
      <c r="D3495" s="52">
        <v>3493.861328125</v>
      </c>
      <c r="E3495" s="63">
        <v>3493.861328125</v>
      </c>
    </row>
    <row r="3496" spans="1:5" ht="75" x14ac:dyDescent="0.25">
      <c r="A3496" s="5" t="s">
        <v>6877</v>
      </c>
      <c r="B3496" s="15" t="s">
        <v>6878</v>
      </c>
      <c r="C3496" s="20" t="s">
        <v>500</v>
      </c>
      <c r="D3496" s="56">
        <v>946.3726806640625</v>
      </c>
      <c r="E3496" s="67">
        <v>946.3726806640625</v>
      </c>
    </row>
    <row r="3497" spans="1:5" ht="75" x14ac:dyDescent="0.25">
      <c r="A3497" s="5" t="s">
        <v>6879</v>
      </c>
      <c r="B3497" s="15" t="s">
        <v>6880</v>
      </c>
      <c r="C3497" s="20"/>
      <c r="D3497" s="50">
        <v>1.3659766912460327</v>
      </c>
      <c r="E3497" s="61">
        <v>1.3659766912460327</v>
      </c>
    </row>
    <row r="3498" spans="1:5" ht="75" x14ac:dyDescent="0.25">
      <c r="A3498" s="5" t="s">
        <v>6881</v>
      </c>
      <c r="B3498" s="15" t="s">
        <v>6882</v>
      </c>
      <c r="C3498" s="20" t="s">
        <v>3939</v>
      </c>
      <c r="D3498" s="50">
        <v>5.2108969688415527</v>
      </c>
      <c r="E3498" s="61">
        <v>5.2108969688415527</v>
      </c>
    </row>
    <row r="3499" spans="1:5" ht="75" x14ac:dyDescent="0.25">
      <c r="A3499" s="5" t="s">
        <v>6883</v>
      </c>
      <c r="B3499" s="15" t="s">
        <v>6884</v>
      </c>
      <c r="C3499" s="20" t="s">
        <v>505</v>
      </c>
      <c r="D3499" s="50">
        <v>2.196314811706543</v>
      </c>
      <c r="E3499" s="61">
        <v>2.196314811706543</v>
      </c>
    </row>
    <row r="3500" spans="1:5" ht="75" x14ac:dyDescent="0.25">
      <c r="A3500" s="5" t="s">
        <v>6885</v>
      </c>
      <c r="B3500" s="15" t="s">
        <v>6886</v>
      </c>
      <c r="C3500" s="20" t="s">
        <v>5125</v>
      </c>
      <c r="D3500" s="57">
        <v>6.9553002715110779E-2</v>
      </c>
      <c r="E3500" s="68">
        <v>6.9553002715110779E-2</v>
      </c>
    </row>
    <row r="3501" spans="1:5" ht="75" x14ac:dyDescent="0.25">
      <c r="A3501" s="5" t="s">
        <v>6887</v>
      </c>
      <c r="B3501" s="15" t="s">
        <v>6888</v>
      </c>
      <c r="C3501" s="20" t="s">
        <v>5128</v>
      </c>
      <c r="D3501" s="58">
        <v>2.9060362066957168E-5</v>
      </c>
      <c r="E3501" s="69">
        <v>2.9060362066957168E-5</v>
      </c>
    </row>
    <row r="3502" spans="1:5" ht="75" x14ac:dyDescent="0.25">
      <c r="A3502" s="5" t="s">
        <v>6889</v>
      </c>
      <c r="B3502" s="15" t="s">
        <v>6890</v>
      </c>
      <c r="C3502" s="20" t="s">
        <v>38</v>
      </c>
      <c r="D3502" s="56">
        <v>103.80023956298828</v>
      </c>
      <c r="E3502" s="67">
        <v>103.80023956298828</v>
      </c>
    </row>
    <row r="3503" spans="1:5" ht="75" x14ac:dyDescent="0.25">
      <c r="A3503" s="5" t="s">
        <v>6891</v>
      </c>
      <c r="B3503" s="15" t="s">
        <v>6892</v>
      </c>
      <c r="C3503" s="20" t="s">
        <v>30</v>
      </c>
      <c r="D3503" s="56">
        <v>418.00357055664062</v>
      </c>
      <c r="E3503" s="67">
        <v>418.00357055664062</v>
      </c>
    </row>
    <row r="3504" spans="1:5" ht="75" x14ac:dyDescent="0.25">
      <c r="A3504" s="5" t="s">
        <v>6893</v>
      </c>
      <c r="B3504" s="15" t="s">
        <v>6894</v>
      </c>
      <c r="C3504" s="20" t="s">
        <v>212</v>
      </c>
      <c r="D3504" s="56">
        <v>526.25921630859375</v>
      </c>
      <c r="E3504" s="67">
        <v>526.25921630859375</v>
      </c>
    </row>
    <row r="3505" spans="1:5" ht="75" x14ac:dyDescent="0.25">
      <c r="A3505" s="5" t="s">
        <v>6895</v>
      </c>
      <c r="B3505" s="15" t="s">
        <v>6896</v>
      </c>
      <c r="C3505" s="20" t="s">
        <v>505</v>
      </c>
      <c r="D3505" s="50">
        <v>6.2678976058959961</v>
      </c>
      <c r="E3505" s="61">
        <v>6.2678976058959961</v>
      </c>
    </row>
    <row r="3506" spans="1:5" ht="75" x14ac:dyDescent="0.25">
      <c r="A3506" s="5" t="s">
        <v>6897</v>
      </c>
      <c r="B3506" s="15" t="s">
        <v>6898</v>
      </c>
      <c r="C3506" s="20" t="s">
        <v>500</v>
      </c>
      <c r="D3506" s="52">
        <v>3144.235595703125</v>
      </c>
      <c r="E3506" s="63">
        <v>3144.235595703125</v>
      </c>
    </row>
    <row r="3507" spans="1:5" ht="75" x14ac:dyDescent="0.25">
      <c r="A3507" s="5" t="s">
        <v>6899</v>
      </c>
      <c r="B3507" s="15" t="s">
        <v>6900</v>
      </c>
      <c r="C3507" s="20" t="s">
        <v>500</v>
      </c>
      <c r="D3507" s="56">
        <v>596.7471923828125</v>
      </c>
      <c r="E3507" s="67">
        <v>596.7471923828125</v>
      </c>
    </row>
    <row r="3508" spans="1:5" ht="75" x14ac:dyDescent="0.25">
      <c r="A3508" s="5" t="s">
        <v>6901</v>
      </c>
      <c r="B3508" s="15" t="s">
        <v>6902</v>
      </c>
      <c r="C3508" s="20"/>
      <c r="D3508" s="50">
        <v>1.3290053606033325</v>
      </c>
      <c r="E3508" s="61">
        <v>1.3290053606033325</v>
      </c>
    </row>
    <row r="3509" spans="1:5" ht="75" x14ac:dyDescent="0.25">
      <c r="A3509" s="5" t="s">
        <v>6903</v>
      </c>
      <c r="B3509" s="15" t="s">
        <v>6904</v>
      </c>
      <c r="C3509" s="20" t="s">
        <v>3939</v>
      </c>
      <c r="D3509" s="51">
        <v>37.729949951171875</v>
      </c>
      <c r="E3509" s="62">
        <v>37.729949951171875</v>
      </c>
    </row>
    <row r="3510" spans="1:5" ht="75" x14ac:dyDescent="0.25">
      <c r="A3510" s="5" t="s">
        <v>6905</v>
      </c>
      <c r="B3510" s="15" t="s">
        <v>6906</v>
      </c>
      <c r="C3510" s="20" t="s">
        <v>505</v>
      </c>
      <c r="D3510" s="50">
        <v>2.9638574123382568</v>
      </c>
      <c r="E3510" s="61">
        <v>2.9638574123382568</v>
      </c>
    </row>
    <row r="3511" spans="1:5" ht="75" x14ac:dyDescent="0.25">
      <c r="A3511" s="5" t="s">
        <v>6907</v>
      </c>
      <c r="B3511" s="15" t="s">
        <v>6908</v>
      </c>
      <c r="C3511" s="20" t="s">
        <v>5125</v>
      </c>
      <c r="D3511" s="57">
        <v>6.8874180316925049E-2</v>
      </c>
      <c r="E3511" s="68">
        <v>6.8874180316925049E-2</v>
      </c>
    </row>
    <row r="3512" spans="1:5" ht="75" x14ac:dyDescent="0.25">
      <c r="A3512" s="5" t="s">
        <v>6909</v>
      </c>
      <c r="B3512" s="15" t="s">
        <v>6910</v>
      </c>
      <c r="C3512" s="20" t="s">
        <v>5128</v>
      </c>
      <c r="D3512" s="58">
        <v>2.5330818971269764E-5</v>
      </c>
      <c r="E3512" s="69">
        <v>2.5330818971269764E-5</v>
      </c>
    </row>
    <row r="3513" spans="1:5" ht="75" x14ac:dyDescent="0.25">
      <c r="A3513" s="5" t="s">
        <v>6911</v>
      </c>
      <c r="B3513" s="15" t="s">
        <v>6912</v>
      </c>
      <c r="C3513" s="20" t="s">
        <v>38</v>
      </c>
      <c r="D3513" s="56">
        <v>102.77251434326172</v>
      </c>
      <c r="E3513" s="67">
        <v>102.77251434326172</v>
      </c>
    </row>
    <row r="3514" spans="1:5" ht="75" x14ac:dyDescent="0.25">
      <c r="A3514" s="5" t="s">
        <v>6913</v>
      </c>
      <c r="B3514" s="15" t="s">
        <v>6914</v>
      </c>
      <c r="C3514" s="20" t="s">
        <v>30</v>
      </c>
      <c r="D3514" s="56">
        <v>490.00180053710937</v>
      </c>
      <c r="E3514" s="67">
        <v>490.00180053710937</v>
      </c>
    </row>
    <row r="3515" spans="1:5" ht="75" x14ac:dyDescent="0.25">
      <c r="A3515" s="5" t="s">
        <v>6915</v>
      </c>
      <c r="B3515" s="15" t="s">
        <v>6916</v>
      </c>
      <c r="C3515" s="20" t="s">
        <v>212</v>
      </c>
      <c r="D3515" s="56">
        <v>526.25921630859375</v>
      </c>
      <c r="E3515" s="67">
        <v>526.25921630859375</v>
      </c>
    </row>
    <row r="3516" spans="1:5" ht="75" x14ac:dyDescent="0.25">
      <c r="A3516" s="5" t="s">
        <v>6917</v>
      </c>
      <c r="B3516" s="15" t="s">
        <v>6918</v>
      </c>
      <c r="C3516" s="20" t="s">
        <v>505</v>
      </c>
      <c r="D3516" s="50">
        <v>6.5493021011352539</v>
      </c>
      <c r="E3516" s="61">
        <v>6.5493021011352539</v>
      </c>
    </row>
    <row r="3517" spans="1:5" ht="75" x14ac:dyDescent="0.25">
      <c r="A3517" s="5" t="s">
        <v>6919</v>
      </c>
      <c r="B3517" s="15" t="s">
        <v>6920</v>
      </c>
      <c r="C3517" s="20" t="s">
        <v>500</v>
      </c>
      <c r="D3517" s="52">
        <v>3345.512939453125</v>
      </c>
      <c r="E3517" s="63">
        <v>3345.512939453125</v>
      </c>
    </row>
    <row r="3518" spans="1:5" ht="75" x14ac:dyDescent="0.25">
      <c r="A3518" s="5" t="s">
        <v>6921</v>
      </c>
      <c r="B3518" s="15" t="s">
        <v>6922</v>
      </c>
      <c r="C3518" s="20" t="s">
        <v>500</v>
      </c>
      <c r="D3518" s="56">
        <v>798.02447509765625</v>
      </c>
      <c r="E3518" s="67">
        <v>798.02447509765625</v>
      </c>
    </row>
    <row r="3519" spans="1:5" ht="75" x14ac:dyDescent="0.25">
      <c r="A3519" s="5" t="s">
        <v>6923</v>
      </c>
      <c r="B3519" s="15" t="s">
        <v>6924</v>
      </c>
      <c r="C3519" s="20"/>
      <c r="D3519" s="50">
        <v>1.4806841611862183</v>
      </c>
      <c r="E3519" s="61">
        <v>1.4806841611862183</v>
      </c>
    </row>
    <row r="3520" spans="1:5" ht="75" x14ac:dyDescent="0.25">
      <c r="A3520" s="5" t="s">
        <v>6925</v>
      </c>
      <c r="B3520" s="15" t="s">
        <v>6926</v>
      </c>
      <c r="C3520" s="20" t="s">
        <v>3939</v>
      </c>
      <c r="D3520" s="51">
        <v>31.981470108032227</v>
      </c>
      <c r="E3520" s="62">
        <v>31.981470108032227</v>
      </c>
    </row>
    <row r="3521" spans="1:5" ht="75" x14ac:dyDescent="0.25">
      <c r="A3521" s="5" t="s">
        <v>6927</v>
      </c>
      <c r="B3521" s="15" t="s">
        <v>6928</v>
      </c>
      <c r="C3521" s="20" t="s">
        <v>505</v>
      </c>
      <c r="D3521" s="50">
        <v>2.5867156982421875</v>
      </c>
      <c r="E3521" s="61">
        <v>2.5867156982421875</v>
      </c>
    </row>
    <row r="3522" spans="1:5" ht="75" x14ac:dyDescent="0.25">
      <c r="A3522" s="5" t="s">
        <v>6929</v>
      </c>
      <c r="B3522" s="15" t="s">
        <v>6930</v>
      </c>
      <c r="C3522" s="20" t="s">
        <v>5125</v>
      </c>
      <c r="D3522" s="57">
        <v>7.4688926339149475E-2</v>
      </c>
      <c r="E3522" s="68">
        <v>7.4688926339149475E-2</v>
      </c>
    </row>
    <row r="3523" spans="1:5" ht="75" x14ac:dyDescent="0.25">
      <c r="A3523" s="5" t="s">
        <v>6931</v>
      </c>
      <c r="B3523" s="15" t="s">
        <v>6932</v>
      </c>
      <c r="C3523" s="20" t="s">
        <v>5128</v>
      </c>
      <c r="D3523" s="58">
        <v>2.8491591365309432E-5</v>
      </c>
      <c r="E3523" s="69">
        <v>2.8491591365309432E-5</v>
      </c>
    </row>
    <row r="3524" spans="1:5" ht="45" x14ac:dyDescent="0.25">
      <c r="A3524" s="5" t="s">
        <v>6933</v>
      </c>
      <c r="B3524" s="15" t="s">
        <v>6934</v>
      </c>
      <c r="C3524" s="20" t="s">
        <v>38</v>
      </c>
      <c r="D3524" s="50">
        <v>5.1764712333679199</v>
      </c>
      <c r="E3524" s="61">
        <v>5.1764712333679199</v>
      </c>
    </row>
    <row r="3525" spans="1:5" ht="45" x14ac:dyDescent="0.25">
      <c r="A3525" s="5" t="s">
        <v>6935</v>
      </c>
      <c r="B3525" s="15" t="s">
        <v>6936</v>
      </c>
      <c r="C3525" s="20" t="s">
        <v>30</v>
      </c>
      <c r="D3525" s="56">
        <v>357.16860961914062</v>
      </c>
      <c r="E3525" s="67">
        <v>357.16860961914062</v>
      </c>
    </row>
    <row r="3526" spans="1:5" ht="45" x14ac:dyDescent="0.25">
      <c r="A3526" s="5" t="s">
        <v>6937</v>
      </c>
      <c r="B3526" s="15" t="s">
        <v>6938</v>
      </c>
      <c r="C3526" s="20" t="s">
        <v>212</v>
      </c>
      <c r="D3526" s="51">
        <v>23.872880935668945</v>
      </c>
      <c r="E3526" s="62">
        <v>23.872880935668945</v>
      </c>
    </row>
    <row r="3527" spans="1:5" ht="45" x14ac:dyDescent="0.25">
      <c r="A3527" s="5" t="s">
        <v>6939</v>
      </c>
      <c r="B3527" s="15" t="s">
        <v>6940</v>
      </c>
      <c r="C3527" s="20" t="s">
        <v>505</v>
      </c>
      <c r="D3527" s="50">
        <v>7.6418671607971191</v>
      </c>
      <c r="E3527" s="61">
        <v>7.6418671607971191</v>
      </c>
    </row>
    <row r="3528" spans="1:5" ht="45" x14ac:dyDescent="0.25">
      <c r="A3528" s="5" t="s">
        <v>6941</v>
      </c>
      <c r="B3528" s="15" t="s">
        <v>6942</v>
      </c>
      <c r="C3528" s="20" t="s">
        <v>500</v>
      </c>
      <c r="D3528" s="52">
        <v>3182.614501953125</v>
      </c>
      <c r="E3528" s="63">
        <v>3182.614501953125</v>
      </c>
    </row>
    <row r="3529" spans="1:5" ht="45" x14ac:dyDescent="0.25">
      <c r="A3529" s="5" t="s">
        <v>6943</v>
      </c>
      <c r="B3529" s="15" t="s">
        <v>6944</v>
      </c>
      <c r="C3529" s="20" t="s">
        <v>500</v>
      </c>
      <c r="D3529" s="56">
        <v>635.1259765625</v>
      </c>
      <c r="E3529" s="67">
        <v>635.1259765625</v>
      </c>
    </row>
    <row r="3530" spans="1:5" ht="45" x14ac:dyDescent="0.25">
      <c r="A3530" s="5" t="s">
        <v>6945</v>
      </c>
      <c r="B3530" s="15" t="s">
        <v>6946</v>
      </c>
      <c r="C3530" s="20"/>
      <c r="D3530" s="50">
        <v>1.2058016061782837</v>
      </c>
      <c r="E3530" s="61">
        <v>1.2058016061782837</v>
      </c>
    </row>
    <row r="3531" spans="1:5" ht="45" x14ac:dyDescent="0.25">
      <c r="A3531" s="5" t="s">
        <v>6947</v>
      </c>
      <c r="B3531" s="15" t="s">
        <v>6948</v>
      </c>
      <c r="C3531" s="20" t="s">
        <v>3939</v>
      </c>
      <c r="D3531" s="50">
        <v>1.795136570930481</v>
      </c>
      <c r="E3531" s="61">
        <v>1.795136570930481</v>
      </c>
    </row>
    <row r="3532" spans="1:5" ht="45" x14ac:dyDescent="0.25">
      <c r="A3532" s="5" t="s">
        <v>6949</v>
      </c>
      <c r="B3532" s="15" t="s">
        <v>6950</v>
      </c>
      <c r="C3532" s="20" t="s">
        <v>505</v>
      </c>
      <c r="D3532" s="50">
        <v>2.0746598243713379</v>
      </c>
      <c r="E3532" s="61">
        <v>2.0746598243713379</v>
      </c>
    </row>
    <row r="3533" spans="1:5" ht="45" x14ac:dyDescent="0.25">
      <c r="A3533" s="5" t="s">
        <v>6951</v>
      </c>
      <c r="B3533" s="15" t="s">
        <v>6952</v>
      </c>
      <c r="C3533" s="20" t="s">
        <v>5125</v>
      </c>
      <c r="D3533" s="57">
        <v>5.0186019390821457E-2</v>
      </c>
      <c r="E3533" s="68">
        <v>5.0186019390821457E-2</v>
      </c>
    </row>
    <row r="3534" spans="1:5" ht="45" x14ac:dyDescent="0.25">
      <c r="A3534" s="5" t="s">
        <v>6953</v>
      </c>
      <c r="B3534" s="15" t="s">
        <v>6954</v>
      </c>
      <c r="C3534" s="20" t="s">
        <v>5128</v>
      </c>
      <c r="D3534" s="58">
        <v>2.2653990527032875E-5</v>
      </c>
      <c r="E3534" s="69">
        <v>2.2653990527032875E-5</v>
      </c>
    </row>
    <row r="3535" spans="1:5" ht="60" x14ac:dyDescent="0.25">
      <c r="A3535" s="5" t="s">
        <v>6955</v>
      </c>
      <c r="B3535" s="15" t="s">
        <v>6956</v>
      </c>
      <c r="C3535" s="20" t="s">
        <v>38</v>
      </c>
      <c r="D3535" s="56">
        <v>113.49140930175781</v>
      </c>
      <c r="E3535" s="67">
        <v>113.49140930175781</v>
      </c>
    </row>
    <row r="3536" spans="1:5" ht="60" x14ac:dyDescent="0.25">
      <c r="A3536" s="5" t="s">
        <v>6957</v>
      </c>
      <c r="B3536" s="15" t="s">
        <v>6958</v>
      </c>
      <c r="C3536" s="20" t="s">
        <v>30</v>
      </c>
      <c r="D3536" s="56">
        <v>155.28791809082031</v>
      </c>
      <c r="E3536" s="67">
        <v>155.28791809082031</v>
      </c>
    </row>
    <row r="3537" spans="1:5" ht="60" x14ac:dyDescent="0.25">
      <c r="A3537" s="5" t="s">
        <v>6959</v>
      </c>
      <c r="B3537" s="15" t="s">
        <v>6960</v>
      </c>
      <c r="C3537" s="20" t="s">
        <v>212</v>
      </c>
      <c r="D3537" s="50">
        <v>1.259293794631958</v>
      </c>
      <c r="E3537" s="61">
        <v>1.259293794631958</v>
      </c>
    </row>
    <row r="3538" spans="1:5" ht="60" x14ac:dyDescent="0.25">
      <c r="A3538" s="5" t="s">
        <v>6961</v>
      </c>
      <c r="B3538" s="15" t="s">
        <v>6962</v>
      </c>
      <c r="C3538" s="20" t="s">
        <v>505</v>
      </c>
      <c r="D3538" s="50">
        <v>1.883237361907959</v>
      </c>
      <c r="E3538" s="61">
        <v>1.883237361907959</v>
      </c>
    </row>
    <row r="3539" spans="1:5" ht="60" x14ac:dyDescent="0.25">
      <c r="A3539" s="5" t="s">
        <v>6963</v>
      </c>
      <c r="B3539" s="15" t="s">
        <v>6964</v>
      </c>
      <c r="C3539" s="20" t="s">
        <v>500</v>
      </c>
      <c r="D3539" s="56">
        <v>661.61279296875</v>
      </c>
      <c r="E3539" s="67">
        <v>661.61279296875</v>
      </c>
    </row>
    <row r="3540" spans="1:5" ht="60" x14ac:dyDescent="0.25">
      <c r="A3540" s="5" t="s">
        <v>6965</v>
      </c>
      <c r="B3540" s="15" t="s">
        <v>6966</v>
      </c>
      <c r="C3540" s="20" t="s">
        <v>500</v>
      </c>
      <c r="D3540" s="53">
        <v>-1885.875732421875</v>
      </c>
      <c r="E3540" s="64">
        <v>-1885.875732421875</v>
      </c>
    </row>
    <row r="3541" spans="1:5" ht="60" x14ac:dyDescent="0.25">
      <c r="A3541" s="5" t="s">
        <v>6967</v>
      </c>
      <c r="B3541" s="15" t="s">
        <v>6968</v>
      </c>
      <c r="C3541" s="20"/>
      <c r="D3541" s="57">
        <v>-0.65052682161331177</v>
      </c>
      <c r="E3541" s="68">
        <v>-0.65052682161331177</v>
      </c>
    </row>
    <row r="3542" spans="1:5" ht="60" x14ac:dyDescent="0.25">
      <c r="A3542" s="5" t="s">
        <v>6969</v>
      </c>
      <c r="B3542" s="15" t="s">
        <v>6970</v>
      </c>
      <c r="C3542" s="20" t="s">
        <v>3939</v>
      </c>
      <c r="D3542" s="56">
        <v>918.20538330078125</v>
      </c>
      <c r="E3542" s="67">
        <v>918.20538330078125</v>
      </c>
    </row>
    <row r="3543" spans="1:5" ht="60" x14ac:dyDescent="0.25">
      <c r="A3543" s="5" t="s">
        <v>6971</v>
      </c>
      <c r="B3543" s="15" t="s">
        <v>6972</v>
      </c>
      <c r="C3543" s="20" t="s">
        <v>505</v>
      </c>
      <c r="D3543" s="50">
        <v>4.2896609306335449</v>
      </c>
      <c r="E3543" s="61">
        <v>4.2896609306335449</v>
      </c>
    </row>
    <row r="3544" spans="1:5" ht="60" x14ac:dyDescent="0.25">
      <c r="A3544" s="5" t="s">
        <v>6973</v>
      </c>
      <c r="B3544" s="15" t="s">
        <v>6974</v>
      </c>
      <c r="C3544" s="20" t="s">
        <v>5125</v>
      </c>
      <c r="D3544" s="57">
        <v>0.69072884321212769</v>
      </c>
      <c r="E3544" s="68">
        <v>0.69072884321212769</v>
      </c>
    </row>
    <row r="3545" spans="1:5" ht="60" x14ac:dyDescent="0.25">
      <c r="A3545" s="5" t="s">
        <v>6975</v>
      </c>
      <c r="B3545" s="15" t="s">
        <v>6976</v>
      </c>
      <c r="C3545" s="20" t="s">
        <v>5128</v>
      </c>
      <c r="D3545" s="60">
        <v>1.7797070904634893E-4</v>
      </c>
      <c r="E3545" s="71">
        <v>1.7797070904634893E-4</v>
      </c>
    </row>
    <row r="3546" spans="1:5" ht="60" x14ac:dyDescent="0.25">
      <c r="A3546" s="5" t="s">
        <v>6977</v>
      </c>
      <c r="B3546" s="15" t="s">
        <v>6978</v>
      </c>
      <c r="C3546" s="20" t="s">
        <v>38</v>
      </c>
      <c r="D3546" s="56">
        <v>113.49140930175781</v>
      </c>
      <c r="E3546" s="67">
        <v>113.49140930175781</v>
      </c>
    </row>
    <row r="3547" spans="1:5" ht="60" x14ac:dyDescent="0.25">
      <c r="A3547" s="5" t="s">
        <v>6979</v>
      </c>
      <c r="B3547" s="15" t="s">
        <v>6980</v>
      </c>
      <c r="C3547" s="20" t="s">
        <v>30</v>
      </c>
      <c r="D3547" s="56">
        <v>155.28791809082031</v>
      </c>
      <c r="E3547" s="67">
        <v>155.28791809082031</v>
      </c>
    </row>
    <row r="3548" spans="1:5" ht="60" x14ac:dyDescent="0.25">
      <c r="A3548" s="5" t="s">
        <v>6981</v>
      </c>
      <c r="B3548" s="15" t="s">
        <v>6982</v>
      </c>
      <c r="C3548" s="20" t="s">
        <v>212</v>
      </c>
      <c r="D3548" s="57">
        <v>0.97963881492614746</v>
      </c>
      <c r="E3548" s="68">
        <v>0.97963881492614746</v>
      </c>
    </row>
    <row r="3549" spans="1:5" ht="60" x14ac:dyDescent="0.25">
      <c r="A3549" s="5" t="s">
        <v>6983</v>
      </c>
      <c r="B3549" s="15" t="s">
        <v>6984</v>
      </c>
      <c r="C3549" s="20" t="s">
        <v>505</v>
      </c>
      <c r="D3549" s="50">
        <v>1.883237361907959</v>
      </c>
      <c r="E3549" s="61">
        <v>1.883237361907959</v>
      </c>
    </row>
    <row r="3550" spans="1:5" ht="60" x14ac:dyDescent="0.25">
      <c r="A3550" s="5" t="s">
        <v>6985</v>
      </c>
      <c r="B3550" s="15" t="s">
        <v>6986</v>
      </c>
      <c r="C3550" s="20" t="s">
        <v>500</v>
      </c>
      <c r="D3550" s="56">
        <v>661.61279296875</v>
      </c>
      <c r="E3550" s="67">
        <v>661.61279296875</v>
      </c>
    </row>
    <row r="3551" spans="1:5" ht="60" x14ac:dyDescent="0.25">
      <c r="A3551" s="5" t="s">
        <v>6987</v>
      </c>
      <c r="B3551" s="15" t="s">
        <v>6988</v>
      </c>
      <c r="C3551" s="20" t="s">
        <v>500</v>
      </c>
      <c r="D3551" s="53">
        <v>-1885.875732421875</v>
      </c>
      <c r="E3551" s="64">
        <v>-1885.875732421875</v>
      </c>
    </row>
    <row r="3552" spans="1:5" ht="60" x14ac:dyDescent="0.25">
      <c r="A3552" s="5" t="s">
        <v>6989</v>
      </c>
      <c r="B3552" s="15" t="s">
        <v>6990</v>
      </c>
      <c r="C3552" s="20"/>
      <c r="D3552" s="57">
        <v>-0.65052682161331177</v>
      </c>
      <c r="E3552" s="68">
        <v>-0.65052682161331177</v>
      </c>
    </row>
    <row r="3553" spans="1:5" ht="60" x14ac:dyDescent="0.25">
      <c r="A3553" s="5" t="s">
        <v>6991</v>
      </c>
      <c r="B3553" s="15" t="s">
        <v>6992</v>
      </c>
      <c r="C3553" s="20" t="s">
        <v>3939</v>
      </c>
      <c r="D3553" s="56">
        <v>918.20538330078125</v>
      </c>
      <c r="E3553" s="67">
        <v>918.20538330078125</v>
      </c>
    </row>
    <row r="3554" spans="1:5" ht="60" x14ac:dyDescent="0.25">
      <c r="A3554" s="5" t="s">
        <v>6993</v>
      </c>
      <c r="B3554" s="15" t="s">
        <v>6994</v>
      </c>
      <c r="C3554" s="20" t="s">
        <v>505</v>
      </c>
      <c r="D3554" s="50">
        <v>4.2896609306335449</v>
      </c>
      <c r="E3554" s="61">
        <v>4.2896609306335449</v>
      </c>
    </row>
    <row r="3555" spans="1:5" ht="60" x14ac:dyDescent="0.25">
      <c r="A3555" s="5" t="s">
        <v>6995</v>
      </c>
      <c r="B3555" s="15" t="s">
        <v>6996</v>
      </c>
      <c r="C3555" s="20" t="s">
        <v>5125</v>
      </c>
      <c r="D3555" s="57">
        <v>0.69072884321212769</v>
      </c>
      <c r="E3555" s="68">
        <v>0.69072884321212769</v>
      </c>
    </row>
    <row r="3556" spans="1:5" ht="60" x14ac:dyDescent="0.25">
      <c r="A3556" s="5" t="s">
        <v>6997</v>
      </c>
      <c r="B3556" s="15" t="s">
        <v>6998</v>
      </c>
      <c r="C3556" s="20" t="s">
        <v>5128</v>
      </c>
      <c r="D3556" s="60">
        <v>1.7797070904634893E-4</v>
      </c>
      <c r="E3556" s="71">
        <v>1.7797070904634893E-4</v>
      </c>
    </row>
    <row r="3557" spans="1:5" ht="45" x14ac:dyDescent="0.25">
      <c r="A3557" s="5" t="s">
        <v>6999</v>
      </c>
      <c r="B3557" s="15" t="s">
        <v>7000</v>
      </c>
      <c r="C3557" s="20" t="s">
        <v>38</v>
      </c>
      <c r="D3557" s="56">
        <v>113.49140930175781</v>
      </c>
      <c r="E3557" s="67">
        <v>113.49140930175781</v>
      </c>
    </row>
    <row r="3558" spans="1:5" ht="45" x14ac:dyDescent="0.25">
      <c r="A3558" s="5" t="s">
        <v>7001</v>
      </c>
      <c r="B3558" s="15" t="s">
        <v>7002</v>
      </c>
      <c r="C3558" s="20" t="s">
        <v>30</v>
      </c>
      <c r="D3558" s="56">
        <v>155.28791809082031</v>
      </c>
      <c r="E3558" s="67">
        <v>155.28791809082031</v>
      </c>
    </row>
    <row r="3559" spans="1:5" ht="45" x14ac:dyDescent="0.25">
      <c r="A3559" s="5" t="s">
        <v>7003</v>
      </c>
      <c r="B3559" s="15" t="s">
        <v>7004</v>
      </c>
      <c r="C3559" s="20" t="s">
        <v>212</v>
      </c>
      <c r="D3559" s="56">
        <v>526.3125</v>
      </c>
      <c r="E3559" s="67">
        <v>526.3125</v>
      </c>
    </row>
    <row r="3560" spans="1:5" ht="45" x14ac:dyDescent="0.25">
      <c r="A3560" s="5" t="s">
        <v>7005</v>
      </c>
      <c r="B3560" s="15" t="s">
        <v>7006</v>
      </c>
      <c r="C3560" s="20" t="s">
        <v>505</v>
      </c>
      <c r="D3560" s="50">
        <v>1.883237361907959</v>
      </c>
      <c r="E3560" s="61">
        <v>1.883237361907959</v>
      </c>
    </row>
    <row r="3561" spans="1:5" ht="45" x14ac:dyDescent="0.25">
      <c r="A3561" s="5" t="s">
        <v>7007</v>
      </c>
      <c r="B3561" s="15" t="s">
        <v>7008</v>
      </c>
      <c r="C3561" s="20" t="s">
        <v>500</v>
      </c>
      <c r="D3561" s="56">
        <v>661.61279296875</v>
      </c>
      <c r="E3561" s="67">
        <v>661.61279296875</v>
      </c>
    </row>
    <row r="3562" spans="1:5" ht="45" x14ac:dyDescent="0.25">
      <c r="A3562" s="5" t="s">
        <v>7009</v>
      </c>
      <c r="B3562" s="15" t="s">
        <v>7010</v>
      </c>
      <c r="C3562" s="20" t="s">
        <v>500</v>
      </c>
      <c r="D3562" s="53">
        <v>-1885.875732421875</v>
      </c>
      <c r="E3562" s="64">
        <v>-1885.875732421875</v>
      </c>
    </row>
    <row r="3563" spans="1:5" ht="45" x14ac:dyDescent="0.25">
      <c r="A3563" s="5" t="s">
        <v>7011</v>
      </c>
      <c r="B3563" s="15" t="s">
        <v>7012</v>
      </c>
      <c r="C3563" s="20"/>
      <c r="D3563" s="57">
        <v>-0.65052682161331177</v>
      </c>
      <c r="E3563" s="68">
        <v>-0.65052682161331177</v>
      </c>
    </row>
    <row r="3564" spans="1:5" ht="45" x14ac:dyDescent="0.25">
      <c r="A3564" s="5" t="s">
        <v>7013</v>
      </c>
      <c r="B3564" s="15" t="s">
        <v>7014</v>
      </c>
      <c r="C3564" s="20" t="s">
        <v>3939</v>
      </c>
      <c r="D3564" s="56">
        <v>918.20538330078125</v>
      </c>
      <c r="E3564" s="67">
        <v>918.20538330078125</v>
      </c>
    </row>
    <row r="3565" spans="1:5" ht="45" x14ac:dyDescent="0.25">
      <c r="A3565" s="5" t="s">
        <v>7015</v>
      </c>
      <c r="B3565" s="15" t="s">
        <v>7016</v>
      </c>
      <c r="C3565" s="20" t="s">
        <v>505</v>
      </c>
      <c r="D3565" s="50">
        <v>4.2896609306335449</v>
      </c>
      <c r="E3565" s="61">
        <v>4.2896609306335449</v>
      </c>
    </row>
    <row r="3566" spans="1:5" ht="45" x14ac:dyDescent="0.25">
      <c r="A3566" s="5" t="s">
        <v>7017</v>
      </c>
      <c r="B3566" s="15" t="s">
        <v>7018</v>
      </c>
      <c r="C3566" s="20" t="s">
        <v>5125</v>
      </c>
      <c r="D3566" s="57">
        <v>0.69072884321212769</v>
      </c>
      <c r="E3566" s="68">
        <v>0.69072884321212769</v>
      </c>
    </row>
    <row r="3567" spans="1:5" ht="45" x14ac:dyDescent="0.25">
      <c r="A3567" s="5" t="s">
        <v>7019</v>
      </c>
      <c r="B3567" s="15" t="s">
        <v>7020</v>
      </c>
      <c r="C3567" s="20" t="s">
        <v>5128</v>
      </c>
      <c r="D3567" s="60">
        <v>1.7797070904634893E-4</v>
      </c>
      <c r="E3567" s="71">
        <v>1.7797070904634893E-4</v>
      </c>
    </row>
    <row r="3568" spans="1:5" ht="30" x14ac:dyDescent="0.25">
      <c r="A3568" s="5" t="s">
        <v>7021</v>
      </c>
      <c r="B3568" s="15" t="s">
        <v>7022</v>
      </c>
      <c r="C3568" s="20" t="s">
        <v>38</v>
      </c>
      <c r="D3568" s="56">
        <v>113.49140930175781</v>
      </c>
      <c r="E3568" s="67">
        <v>113.49140930175781</v>
      </c>
    </row>
    <row r="3569" spans="1:5" ht="30" x14ac:dyDescent="0.25">
      <c r="A3569" s="5" t="s">
        <v>7023</v>
      </c>
      <c r="B3569" s="15" t="s">
        <v>7024</v>
      </c>
      <c r="C3569" s="20" t="s">
        <v>30</v>
      </c>
      <c r="D3569" s="56">
        <v>155.28791809082031</v>
      </c>
      <c r="E3569" s="67">
        <v>155.28791809082031</v>
      </c>
    </row>
    <row r="3570" spans="1:5" ht="30" x14ac:dyDescent="0.25">
      <c r="A3570" s="5" t="s">
        <v>7025</v>
      </c>
      <c r="B3570" s="15" t="s">
        <v>7026</v>
      </c>
      <c r="C3570" s="20" t="s">
        <v>212</v>
      </c>
      <c r="D3570" s="50">
        <v>2.2389326095581055</v>
      </c>
      <c r="E3570" s="61">
        <v>2.2389326095581055</v>
      </c>
    </row>
    <row r="3571" spans="1:5" ht="30" x14ac:dyDescent="0.25">
      <c r="A3571" s="5" t="s">
        <v>7027</v>
      </c>
      <c r="B3571" s="15" t="s">
        <v>7028</v>
      </c>
      <c r="C3571" s="20" t="s">
        <v>505</v>
      </c>
      <c r="D3571" s="50">
        <v>1.883237361907959</v>
      </c>
      <c r="E3571" s="61">
        <v>1.883237361907959</v>
      </c>
    </row>
    <row r="3572" spans="1:5" ht="30" x14ac:dyDescent="0.25">
      <c r="A3572" s="5" t="s">
        <v>7029</v>
      </c>
      <c r="B3572" s="15" t="s">
        <v>7030</v>
      </c>
      <c r="C3572" s="20" t="s">
        <v>500</v>
      </c>
      <c r="D3572" s="56">
        <v>661.61279296875</v>
      </c>
      <c r="E3572" s="67">
        <v>661.61279296875</v>
      </c>
    </row>
    <row r="3573" spans="1:5" ht="30" x14ac:dyDescent="0.25">
      <c r="A3573" s="5" t="s">
        <v>7031</v>
      </c>
      <c r="B3573" s="15" t="s">
        <v>7032</v>
      </c>
      <c r="C3573" s="20" t="s">
        <v>500</v>
      </c>
      <c r="D3573" s="53">
        <v>-1885.875732421875</v>
      </c>
      <c r="E3573" s="64">
        <v>-1885.875732421875</v>
      </c>
    </row>
    <row r="3574" spans="1:5" ht="30" x14ac:dyDescent="0.25">
      <c r="A3574" s="5" t="s">
        <v>7033</v>
      </c>
      <c r="B3574" s="15" t="s">
        <v>7034</v>
      </c>
      <c r="C3574" s="20"/>
      <c r="D3574" s="57">
        <v>-0.65052682161331177</v>
      </c>
      <c r="E3574" s="68">
        <v>-0.65052682161331177</v>
      </c>
    </row>
    <row r="3575" spans="1:5" ht="30" x14ac:dyDescent="0.25">
      <c r="A3575" s="5" t="s">
        <v>7035</v>
      </c>
      <c r="B3575" s="15" t="s">
        <v>7036</v>
      </c>
      <c r="C3575" s="20" t="s">
        <v>3939</v>
      </c>
      <c r="D3575" s="56">
        <v>918.20538330078125</v>
      </c>
      <c r="E3575" s="67">
        <v>918.20538330078125</v>
      </c>
    </row>
    <row r="3576" spans="1:5" ht="30" x14ac:dyDescent="0.25">
      <c r="A3576" s="5" t="s">
        <v>7037</v>
      </c>
      <c r="B3576" s="15" t="s">
        <v>7038</v>
      </c>
      <c r="C3576" s="20" t="s">
        <v>505</v>
      </c>
      <c r="D3576" s="50">
        <v>4.2896609306335449</v>
      </c>
      <c r="E3576" s="61">
        <v>4.2896609306335449</v>
      </c>
    </row>
    <row r="3577" spans="1:5" ht="30" x14ac:dyDescent="0.25">
      <c r="A3577" s="5" t="s">
        <v>7039</v>
      </c>
      <c r="B3577" s="15" t="s">
        <v>7040</v>
      </c>
      <c r="C3577" s="20" t="s">
        <v>5125</v>
      </c>
      <c r="D3577" s="57">
        <v>0.69072884321212769</v>
      </c>
      <c r="E3577" s="68">
        <v>0.69072884321212769</v>
      </c>
    </row>
    <row r="3578" spans="1:5" ht="30" x14ac:dyDescent="0.25">
      <c r="A3578" s="5" t="s">
        <v>7041</v>
      </c>
      <c r="B3578" s="15" t="s">
        <v>7042</v>
      </c>
      <c r="C3578" s="20" t="s">
        <v>5128</v>
      </c>
      <c r="D3578" s="60">
        <v>1.7797070904634893E-4</v>
      </c>
      <c r="E3578" s="71">
        <v>1.7797070904634893E-4</v>
      </c>
    </row>
    <row r="3579" spans="1:5" ht="60" x14ac:dyDescent="0.25">
      <c r="A3579" s="5" t="s">
        <v>7043</v>
      </c>
      <c r="B3579" s="15" t="s">
        <v>7044</v>
      </c>
      <c r="C3579" s="20" t="s">
        <v>38</v>
      </c>
      <c r="D3579" s="56">
        <v>113.49140930175781</v>
      </c>
      <c r="E3579" s="67">
        <v>113.49140930175781</v>
      </c>
    </row>
    <row r="3580" spans="1:5" ht="60" x14ac:dyDescent="0.25">
      <c r="A3580" s="5" t="s">
        <v>7045</v>
      </c>
      <c r="B3580" s="15" t="s">
        <v>7046</v>
      </c>
      <c r="C3580" s="20" t="s">
        <v>30</v>
      </c>
      <c r="D3580" s="56">
        <v>155.28791809082031</v>
      </c>
      <c r="E3580" s="67">
        <v>155.28791809082031</v>
      </c>
    </row>
    <row r="3581" spans="1:5" ht="60" x14ac:dyDescent="0.25">
      <c r="A3581" s="5" t="s">
        <v>7047</v>
      </c>
      <c r="B3581" s="15" t="s">
        <v>7048</v>
      </c>
      <c r="C3581" s="20" t="s">
        <v>212</v>
      </c>
      <c r="D3581" s="58">
        <v>2.9418970370898023E-7</v>
      </c>
      <c r="E3581" s="69">
        <v>2.9418970370898023E-7</v>
      </c>
    </row>
    <row r="3582" spans="1:5" ht="60" x14ac:dyDescent="0.25">
      <c r="A3582" s="5" t="s">
        <v>7049</v>
      </c>
      <c r="B3582" s="15" t="s">
        <v>7050</v>
      </c>
      <c r="C3582" s="20" t="s">
        <v>505</v>
      </c>
      <c r="D3582" s="50">
        <v>1.883237361907959</v>
      </c>
      <c r="E3582" s="61">
        <v>1.883237361907959</v>
      </c>
    </row>
    <row r="3583" spans="1:5" ht="60" x14ac:dyDescent="0.25">
      <c r="A3583" s="5" t="s">
        <v>7051</v>
      </c>
      <c r="B3583" s="15" t="s">
        <v>7052</v>
      </c>
      <c r="C3583" s="20" t="s">
        <v>500</v>
      </c>
      <c r="D3583" s="56">
        <v>661.61279296875</v>
      </c>
      <c r="E3583" s="67">
        <v>661.61279296875</v>
      </c>
    </row>
    <row r="3584" spans="1:5" ht="60" x14ac:dyDescent="0.25">
      <c r="A3584" s="5" t="s">
        <v>7053</v>
      </c>
      <c r="B3584" s="15" t="s">
        <v>7054</v>
      </c>
      <c r="C3584" s="20" t="s">
        <v>500</v>
      </c>
      <c r="D3584" s="53">
        <v>-1885.875732421875</v>
      </c>
      <c r="E3584" s="64">
        <v>-1885.875732421875</v>
      </c>
    </row>
    <row r="3585" spans="1:5" ht="60" x14ac:dyDescent="0.25">
      <c r="A3585" s="5" t="s">
        <v>7055</v>
      </c>
      <c r="B3585" s="15" t="s">
        <v>7056</v>
      </c>
      <c r="C3585" s="20"/>
      <c r="D3585" s="57">
        <v>-0.65052682161331177</v>
      </c>
      <c r="E3585" s="68">
        <v>-0.65052682161331177</v>
      </c>
    </row>
    <row r="3586" spans="1:5" ht="60" x14ac:dyDescent="0.25">
      <c r="A3586" s="5" t="s">
        <v>7057</v>
      </c>
      <c r="B3586" s="15" t="s">
        <v>7058</v>
      </c>
      <c r="C3586" s="20" t="s">
        <v>3939</v>
      </c>
      <c r="D3586" s="56">
        <v>918.20538330078125</v>
      </c>
      <c r="E3586" s="67">
        <v>918.20538330078125</v>
      </c>
    </row>
    <row r="3587" spans="1:5" ht="60" x14ac:dyDescent="0.25">
      <c r="A3587" s="5" t="s">
        <v>7059</v>
      </c>
      <c r="B3587" s="15" t="s">
        <v>7060</v>
      </c>
      <c r="C3587" s="20" t="s">
        <v>505</v>
      </c>
      <c r="D3587" s="50">
        <v>4.2896609306335449</v>
      </c>
      <c r="E3587" s="61">
        <v>4.2896609306335449</v>
      </c>
    </row>
    <row r="3588" spans="1:5" ht="60" x14ac:dyDescent="0.25">
      <c r="A3588" s="5" t="s">
        <v>7061</v>
      </c>
      <c r="B3588" s="15" t="s">
        <v>7062</v>
      </c>
      <c r="C3588" s="20" t="s">
        <v>5125</v>
      </c>
      <c r="D3588" s="57">
        <v>0.69072884321212769</v>
      </c>
      <c r="E3588" s="68">
        <v>0.69072884321212769</v>
      </c>
    </row>
    <row r="3589" spans="1:5" ht="60" x14ac:dyDescent="0.25">
      <c r="A3589" s="5" t="s">
        <v>7063</v>
      </c>
      <c r="B3589" s="15" t="s">
        <v>7064</v>
      </c>
      <c r="C3589" s="20" t="s">
        <v>5128</v>
      </c>
      <c r="D3589" s="60">
        <v>1.7797070904634893E-4</v>
      </c>
      <c r="E3589" s="71">
        <v>1.7797070904634893E-4</v>
      </c>
    </row>
    <row r="3590" spans="1:5" ht="45" x14ac:dyDescent="0.25">
      <c r="A3590" s="5" t="s">
        <v>7065</v>
      </c>
      <c r="B3590" s="15" t="s">
        <v>7066</v>
      </c>
      <c r="C3590" s="20" t="s">
        <v>38</v>
      </c>
      <c r="D3590" s="56">
        <v>100.74748992919922</v>
      </c>
      <c r="E3590" s="67">
        <v>100.74748992919922</v>
      </c>
    </row>
    <row r="3591" spans="1:5" ht="45" x14ac:dyDescent="0.25">
      <c r="A3591" s="5" t="s">
        <v>7067</v>
      </c>
      <c r="B3591" s="15" t="s">
        <v>7068</v>
      </c>
      <c r="C3591" s="20" t="s">
        <v>30</v>
      </c>
      <c r="D3591" s="56">
        <v>540.3017578125</v>
      </c>
      <c r="E3591" s="67">
        <v>540.3017578125</v>
      </c>
    </row>
    <row r="3592" spans="1:5" ht="45" x14ac:dyDescent="0.25">
      <c r="A3592" s="5" t="s">
        <v>7069</v>
      </c>
      <c r="B3592" s="15" t="s">
        <v>7070</v>
      </c>
      <c r="C3592" s="20" t="s">
        <v>212</v>
      </c>
      <c r="D3592" s="56">
        <v>527.2388916015625</v>
      </c>
      <c r="E3592" s="67">
        <v>527.2388916015625</v>
      </c>
    </row>
    <row r="3593" spans="1:5" ht="45" x14ac:dyDescent="0.25">
      <c r="A3593" s="5" t="s">
        <v>7071</v>
      </c>
      <c r="B3593" s="15" t="s">
        <v>7072</v>
      </c>
      <c r="C3593" s="20" t="s">
        <v>505</v>
      </c>
      <c r="D3593" s="50">
        <v>6.7244882583618164</v>
      </c>
      <c r="E3593" s="61">
        <v>6.7244882583618164</v>
      </c>
    </row>
    <row r="3594" spans="1:5" ht="45" x14ac:dyDescent="0.25">
      <c r="A3594" s="5" t="s">
        <v>7073</v>
      </c>
      <c r="B3594" s="15" t="s">
        <v>7074</v>
      </c>
      <c r="C3594" s="20" t="s">
        <v>500</v>
      </c>
      <c r="D3594" s="52">
        <v>3476.84375</v>
      </c>
      <c r="E3594" s="63">
        <v>3476.84375</v>
      </c>
    </row>
    <row r="3595" spans="1:5" ht="45" x14ac:dyDescent="0.25">
      <c r="A3595" s="5" t="s">
        <v>7075</v>
      </c>
      <c r="B3595" s="15" t="s">
        <v>7076</v>
      </c>
      <c r="C3595" s="20" t="s">
        <v>500</v>
      </c>
      <c r="D3595" s="56">
        <v>929.3553466796875</v>
      </c>
      <c r="E3595" s="67">
        <v>929.3553466796875</v>
      </c>
    </row>
    <row r="3596" spans="1:5" ht="45" x14ac:dyDescent="0.25">
      <c r="A3596" s="5" t="s">
        <v>7077</v>
      </c>
      <c r="B3596" s="15" t="s">
        <v>7078</v>
      </c>
      <c r="C3596" s="20"/>
      <c r="D3596" s="50">
        <v>1.57329261302948</v>
      </c>
      <c r="E3596" s="61">
        <v>1.57329261302948</v>
      </c>
    </row>
    <row r="3597" spans="1:5" ht="45" x14ac:dyDescent="0.25">
      <c r="A3597" s="5" t="s">
        <v>7079</v>
      </c>
      <c r="B3597" s="15" t="s">
        <v>7080</v>
      </c>
      <c r="C3597" s="20" t="s">
        <v>3939</v>
      </c>
      <c r="D3597" s="51">
        <v>28.707473754882812</v>
      </c>
      <c r="E3597" s="62">
        <v>28.707473754882812</v>
      </c>
    </row>
    <row r="3598" spans="1:5" ht="45" x14ac:dyDescent="0.25">
      <c r="A3598" s="5" t="s">
        <v>7081</v>
      </c>
      <c r="B3598" s="15" t="s">
        <v>7082</v>
      </c>
      <c r="C3598" s="20" t="s">
        <v>505</v>
      </c>
      <c r="D3598" s="50">
        <v>2.4860329627990723</v>
      </c>
      <c r="E3598" s="61">
        <v>2.4860329627990723</v>
      </c>
    </row>
    <row r="3599" spans="1:5" ht="45" x14ac:dyDescent="0.25">
      <c r="A3599" s="5" t="s">
        <v>7083</v>
      </c>
      <c r="B3599" s="15" t="s">
        <v>7084</v>
      </c>
      <c r="C3599" s="20" t="s">
        <v>5125</v>
      </c>
      <c r="D3599" s="57">
        <v>7.9866789281368256E-2</v>
      </c>
      <c r="E3599" s="68">
        <v>7.9866789281368256E-2</v>
      </c>
    </row>
    <row r="3600" spans="1:5" ht="45" x14ac:dyDescent="0.25">
      <c r="A3600" s="5" t="s">
        <v>7085</v>
      </c>
      <c r="B3600" s="15" t="s">
        <v>7086</v>
      </c>
      <c r="C3600" s="20" t="s">
        <v>5128</v>
      </c>
      <c r="D3600" s="58">
        <v>3.0622279155068099E-5</v>
      </c>
      <c r="E3600" s="69">
        <v>3.0622279155068099E-5</v>
      </c>
    </row>
    <row r="3601" spans="1:5" ht="30" x14ac:dyDescent="0.25">
      <c r="A3601" s="5" t="s">
        <v>7087</v>
      </c>
      <c r="B3601" s="15" t="s">
        <v>7088</v>
      </c>
      <c r="C3601" s="20" t="s">
        <v>38</v>
      </c>
      <c r="D3601" s="51">
        <v>17.200300216674805</v>
      </c>
      <c r="E3601" s="62">
        <v>17.200300216674805</v>
      </c>
    </row>
    <row r="3602" spans="1:5" ht="30" x14ac:dyDescent="0.25">
      <c r="A3602" s="5" t="s">
        <v>7089</v>
      </c>
      <c r="B3602" s="15" t="s">
        <v>7090</v>
      </c>
      <c r="C3602" s="20" t="s">
        <v>30</v>
      </c>
      <c r="D3602" s="56">
        <v>533.560302734375</v>
      </c>
      <c r="E3602" s="67">
        <v>533.560302734375</v>
      </c>
    </row>
    <row r="3603" spans="1:5" ht="30" x14ac:dyDescent="0.25">
      <c r="A3603" s="5" t="s">
        <v>7091</v>
      </c>
      <c r="B3603" s="15" t="s">
        <v>7092</v>
      </c>
      <c r="C3603" s="20" t="s">
        <v>212</v>
      </c>
      <c r="D3603" s="56">
        <v>463.05880737304687</v>
      </c>
      <c r="E3603" s="67">
        <v>463.05880737304687</v>
      </c>
    </row>
    <row r="3604" spans="1:5" ht="30" x14ac:dyDescent="0.25">
      <c r="A3604" s="5" t="s">
        <v>7093</v>
      </c>
      <c r="B3604" s="15" t="s">
        <v>7094</v>
      </c>
      <c r="C3604" s="20" t="s">
        <v>505</v>
      </c>
      <c r="D3604" s="50">
        <v>7.5996394157409668</v>
      </c>
      <c r="E3604" s="61">
        <v>7.5996394157409668</v>
      </c>
    </row>
    <row r="3605" spans="1:5" ht="30" x14ac:dyDescent="0.25">
      <c r="A3605" s="5" t="s">
        <v>7095</v>
      </c>
      <c r="B3605" s="15" t="s">
        <v>7096</v>
      </c>
      <c r="C3605" s="20" t="s">
        <v>500</v>
      </c>
      <c r="D3605" s="52">
        <v>3545.083740234375</v>
      </c>
      <c r="E3605" s="63">
        <v>3545.083740234375</v>
      </c>
    </row>
    <row r="3606" spans="1:5" ht="30" x14ac:dyDescent="0.25">
      <c r="A3606" s="5" t="s">
        <v>7097</v>
      </c>
      <c r="B3606" s="15" t="s">
        <v>7098</v>
      </c>
      <c r="C3606" s="20" t="s">
        <v>500</v>
      </c>
      <c r="D3606" s="56">
        <v>997.59515380859375</v>
      </c>
      <c r="E3606" s="67">
        <v>997.59515380859375</v>
      </c>
    </row>
    <row r="3607" spans="1:5" ht="45" x14ac:dyDescent="0.25">
      <c r="A3607" s="5" t="s">
        <v>7099</v>
      </c>
      <c r="B3607" s="15" t="s">
        <v>7100</v>
      </c>
      <c r="C3607" s="20"/>
      <c r="D3607" s="50">
        <v>1.3906805515289307</v>
      </c>
      <c r="E3607" s="61">
        <v>1.3906805515289307</v>
      </c>
    </row>
    <row r="3608" spans="1:5" ht="30" x14ac:dyDescent="0.25">
      <c r="A3608" s="5" t="s">
        <v>7101</v>
      </c>
      <c r="B3608" s="15" t="s">
        <v>7102</v>
      </c>
      <c r="C3608" s="20" t="s">
        <v>3939</v>
      </c>
      <c r="D3608" s="50">
        <v>4.671757698059082</v>
      </c>
      <c r="E3608" s="61">
        <v>4.671757698059082</v>
      </c>
    </row>
    <row r="3609" spans="1:5" ht="30" x14ac:dyDescent="0.25">
      <c r="A3609" s="5" t="s">
        <v>7103</v>
      </c>
      <c r="B3609" s="15" t="s">
        <v>7104</v>
      </c>
      <c r="C3609" s="20" t="s">
        <v>505</v>
      </c>
      <c r="D3609" s="50">
        <v>2.2024044990539551</v>
      </c>
      <c r="E3609" s="61">
        <v>2.2024044990539551</v>
      </c>
    </row>
    <row r="3610" spans="1:5" ht="45" x14ac:dyDescent="0.25">
      <c r="A3610" s="5" t="s">
        <v>7105</v>
      </c>
      <c r="B3610" s="15" t="s">
        <v>7106</v>
      </c>
      <c r="C3610" s="20" t="s">
        <v>5125</v>
      </c>
      <c r="D3610" s="57">
        <v>7.2307869791984558E-2</v>
      </c>
      <c r="E3610" s="68">
        <v>7.2307869791984558E-2</v>
      </c>
    </row>
    <row r="3611" spans="1:5" ht="45" x14ac:dyDescent="0.25">
      <c r="A3611" s="5" t="s">
        <v>7107</v>
      </c>
      <c r="B3611" s="15" t="s">
        <v>7108</v>
      </c>
      <c r="C3611" s="20" t="s">
        <v>5128</v>
      </c>
      <c r="D3611" s="58">
        <v>2.9984714274178259E-5</v>
      </c>
      <c r="E3611" s="69">
        <v>2.9984714274178259E-5</v>
      </c>
    </row>
    <row r="3612" spans="1:5" ht="45" x14ac:dyDescent="0.25">
      <c r="A3612" s="5" t="s">
        <v>7109</v>
      </c>
      <c r="B3612" s="15" t="s">
        <v>7110</v>
      </c>
      <c r="C3612" s="20" t="s">
        <v>38</v>
      </c>
      <c r="D3612" s="56">
        <v>105.88661956787109</v>
      </c>
      <c r="E3612" s="67">
        <v>105.88661956787109</v>
      </c>
    </row>
    <row r="3613" spans="1:5" ht="45" x14ac:dyDescent="0.25">
      <c r="A3613" s="5" t="s">
        <v>7111</v>
      </c>
      <c r="B3613" s="15" t="s">
        <v>7112</v>
      </c>
      <c r="C3613" s="20" t="s">
        <v>30</v>
      </c>
      <c r="D3613" s="56">
        <v>234.560546875</v>
      </c>
      <c r="E3613" s="67">
        <v>234.560546875</v>
      </c>
    </row>
    <row r="3614" spans="1:5" ht="45" x14ac:dyDescent="0.25">
      <c r="A3614" s="5" t="s">
        <v>7113</v>
      </c>
      <c r="B3614" s="15" t="s">
        <v>7114</v>
      </c>
      <c r="C3614" s="20" t="s">
        <v>212</v>
      </c>
      <c r="D3614" s="56">
        <v>526.3125</v>
      </c>
      <c r="E3614" s="67">
        <v>526.3125</v>
      </c>
    </row>
    <row r="3615" spans="1:5" ht="45" x14ac:dyDescent="0.25">
      <c r="A3615" s="5" t="s">
        <v>7115</v>
      </c>
      <c r="B3615" s="15" t="s">
        <v>7116</v>
      </c>
      <c r="C3615" s="20" t="s">
        <v>505</v>
      </c>
      <c r="D3615" s="50">
        <v>2.6366002559661865</v>
      </c>
      <c r="E3615" s="61">
        <v>2.6366002559661865</v>
      </c>
    </row>
    <row r="3616" spans="1:5" ht="45" x14ac:dyDescent="0.25">
      <c r="A3616" s="5" t="s">
        <v>7117</v>
      </c>
      <c r="B3616" s="15" t="s">
        <v>7118</v>
      </c>
      <c r="C3616" s="20" t="s">
        <v>500</v>
      </c>
      <c r="D3616" s="53">
        <v>1013.0433959960937</v>
      </c>
      <c r="E3616" s="64">
        <v>1013.0433959960937</v>
      </c>
    </row>
    <row r="3617" spans="1:5" ht="45" x14ac:dyDescent="0.25">
      <c r="A3617" s="5" t="s">
        <v>7119</v>
      </c>
      <c r="B3617" s="15" t="s">
        <v>7120</v>
      </c>
      <c r="C3617" s="20" t="s">
        <v>500</v>
      </c>
      <c r="D3617" s="53">
        <v>-1534.445068359375</v>
      </c>
      <c r="E3617" s="64">
        <v>-1534.445068359375</v>
      </c>
    </row>
    <row r="3618" spans="1:5" ht="45" x14ac:dyDescent="0.25">
      <c r="A3618" s="5" t="s">
        <v>7121</v>
      </c>
      <c r="B3618" s="15" t="s">
        <v>7122</v>
      </c>
      <c r="C3618" s="20"/>
      <c r="D3618" s="57">
        <v>-0.32774314284324646</v>
      </c>
      <c r="E3618" s="68">
        <v>-0.32774314284324646</v>
      </c>
    </row>
    <row r="3619" spans="1:5" ht="45" x14ac:dyDescent="0.25">
      <c r="A3619" s="5" t="s">
        <v>7123</v>
      </c>
      <c r="B3619" s="15" t="s">
        <v>7124</v>
      </c>
      <c r="C3619" s="20" t="s">
        <v>3939</v>
      </c>
      <c r="D3619" s="56">
        <v>828.3101806640625</v>
      </c>
      <c r="E3619" s="67">
        <v>828.3101806640625</v>
      </c>
    </row>
    <row r="3620" spans="1:5" ht="45" x14ac:dyDescent="0.25">
      <c r="A3620" s="5" t="s">
        <v>7125</v>
      </c>
      <c r="B3620" s="15" t="s">
        <v>7126</v>
      </c>
      <c r="C3620" s="20" t="s">
        <v>505</v>
      </c>
      <c r="D3620" s="50">
        <v>4.649571418762207</v>
      </c>
      <c r="E3620" s="61">
        <v>4.649571418762207</v>
      </c>
    </row>
    <row r="3621" spans="1:5" ht="45" x14ac:dyDescent="0.25">
      <c r="A3621" s="5" t="s">
        <v>7127</v>
      </c>
      <c r="B3621" s="15" t="s">
        <v>7128</v>
      </c>
      <c r="C3621" s="20" t="s">
        <v>5125</v>
      </c>
      <c r="D3621" s="57">
        <v>0.64344274997711182</v>
      </c>
      <c r="E3621" s="68">
        <v>0.64344274997711182</v>
      </c>
    </row>
    <row r="3622" spans="1:5" ht="45" x14ac:dyDescent="0.25">
      <c r="A3622" s="5" t="s">
        <v>7129</v>
      </c>
      <c r="B3622" s="15" t="s">
        <v>7130</v>
      </c>
      <c r="C3622" s="20" t="s">
        <v>5128</v>
      </c>
      <c r="D3622" s="60">
        <v>1.1512048513395712E-4</v>
      </c>
      <c r="E3622" s="71">
        <v>1.1512048513395712E-4</v>
      </c>
    </row>
    <row r="3623" spans="1:5" ht="75" x14ac:dyDescent="0.25">
      <c r="A3623" s="5" t="s">
        <v>7131</v>
      </c>
      <c r="B3623" s="15" t="s">
        <v>7132</v>
      </c>
      <c r="C3623" s="20" t="s">
        <v>38</v>
      </c>
      <c r="D3623" s="56">
        <v>101.75496673583984</v>
      </c>
      <c r="E3623" s="67">
        <v>101.75496673583984</v>
      </c>
    </row>
    <row r="3624" spans="1:5" ht="75" x14ac:dyDescent="0.25">
      <c r="A3624" s="5" t="s">
        <v>7133</v>
      </c>
      <c r="B3624" s="15" t="s">
        <v>7134</v>
      </c>
      <c r="C3624" s="20" t="s">
        <v>30</v>
      </c>
      <c r="D3624" s="56">
        <v>517.0020751953125</v>
      </c>
      <c r="E3624" s="67">
        <v>517.0020751953125</v>
      </c>
    </row>
    <row r="3625" spans="1:5" ht="75" x14ac:dyDescent="0.25">
      <c r="A3625" s="5" t="s">
        <v>7135</v>
      </c>
      <c r="B3625" s="15" t="s">
        <v>7136</v>
      </c>
      <c r="C3625" s="20" t="s">
        <v>212</v>
      </c>
      <c r="D3625" s="56">
        <v>526.25921630859375</v>
      </c>
      <c r="E3625" s="67">
        <v>526.25921630859375</v>
      </c>
    </row>
    <row r="3626" spans="1:5" ht="75" x14ac:dyDescent="0.25">
      <c r="A3626" s="5" t="s">
        <v>7137</v>
      </c>
      <c r="B3626" s="15" t="s">
        <v>7138</v>
      </c>
      <c r="C3626" s="20" t="s">
        <v>505</v>
      </c>
      <c r="D3626" s="50">
        <v>6.6451454162597656</v>
      </c>
      <c r="E3626" s="61">
        <v>6.6451454162597656</v>
      </c>
    </row>
    <row r="3627" spans="1:5" ht="75" x14ac:dyDescent="0.25">
      <c r="A3627" s="5" t="s">
        <v>7139</v>
      </c>
      <c r="B3627" s="15" t="s">
        <v>7140</v>
      </c>
      <c r="C3627" s="20" t="s">
        <v>500</v>
      </c>
      <c r="D3627" s="52">
        <v>3416.658203125</v>
      </c>
      <c r="E3627" s="63">
        <v>3416.658203125</v>
      </c>
    </row>
    <row r="3628" spans="1:5" ht="75" x14ac:dyDescent="0.25">
      <c r="A3628" s="5" t="s">
        <v>7141</v>
      </c>
      <c r="B3628" s="15" t="s">
        <v>7142</v>
      </c>
      <c r="C3628" s="20" t="s">
        <v>500</v>
      </c>
      <c r="D3628" s="56">
        <v>869.16961669921875</v>
      </c>
      <c r="E3628" s="67">
        <v>869.16961669921875</v>
      </c>
    </row>
    <row r="3629" spans="1:5" ht="75" x14ac:dyDescent="0.25">
      <c r="A3629" s="5" t="s">
        <v>7143</v>
      </c>
      <c r="B3629" s="15" t="s">
        <v>7144</v>
      </c>
      <c r="C3629" s="20"/>
      <c r="D3629" s="50">
        <v>1.5313761234283447</v>
      </c>
      <c r="E3629" s="61">
        <v>1.5313761234283447</v>
      </c>
    </row>
    <row r="3630" spans="1:5" ht="75" x14ac:dyDescent="0.25">
      <c r="A3630" s="5" t="s">
        <v>7145</v>
      </c>
      <c r="B3630" s="15" t="s">
        <v>7146</v>
      </c>
      <c r="C3630" s="20" t="s">
        <v>3939</v>
      </c>
      <c r="D3630" s="51">
        <v>30.153789520263672</v>
      </c>
      <c r="E3630" s="62">
        <v>30.153789520263672</v>
      </c>
    </row>
    <row r="3631" spans="1:5" ht="75" x14ac:dyDescent="0.25">
      <c r="A3631" s="5" t="s">
        <v>7147</v>
      </c>
      <c r="B3631" s="15" t="s">
        <v>7148</v>
      </c>
      <c r="C3631" s="20" t="s">
        <v>505</v>
      </c>
      <c r="D3631" s="50">
        <v>2.5226566791534424</v>
      </c>
      <c r="E3631" s="61">
        <v>2.5226566791534424</v>
      </c>
    </row>
    <row r="3632" spans="1:5" ht="75" x14ac:dyDescent="0.25">
      <c r="A3632" s="5" t="s">
        <v>7149</v>
      </c>
      <c r="B3632" s="15" t="s">
        <v>7150</v>
      </c>
      <c r="C3632" s="20" t="s">
        <v>5125</v>
      </c>
      <c r="D3632" s="57">
        <v>7.7391229569911957E-2</v>
      </c>
      <c r="E3632" s="68">
        <v>7.7391229569911957E-2</v>
      </c>
    </row>
    <row r="3633" spans="1:5" ht="75" x14ac:dyDescent="0.25">
      <c r="A3633" s="5" t="s">
        <v>7151</v>
      </c>
      <c r="B3633" s="15" t="s">
        <v>7152</v>
      </c>
      <c r="C3633" s="20" t="s">
        <v>5128</v>
      </c>
      <c r="D3633" s="58">
        <v>2.9642369554494508E-5</v>
      </c>
      <c r="E3633" s="69">
        <v>2.9642369554494508E-5</v>
      </c>
    </row>
    <row r="3634" spans="1:5" ht="30" x14ac:dyDescent="0.25">
      <c r="A3634" s="5" t="s">
        <v>7153</v>
      </c>
      <c r="B3634" s="15" t="s">
        <v>7154</v>
      </c>
      <c r="C3634" s="20" t="s">
        <v>38</v>
      </c>
      <c r="D3634" s="51">
        <v>18.790002822875977</v>
      </c>
      <c r="E3634" s="62">
        <v>18.790002822875977</v>
      </c>
    </row>
    <row r="3635" spans="1:5" ht="30" x14ac:dyDescent="0.25">
      <c r="A3635" s="5" t="s">
        <v>7155</v>
      </c>
      <c r="B3635" s="15" t="s">
        <v>7156</v>
      </c>
      <c r="C3635" s="20" t="s">
        <v>30</v>
      </c>
      <c r="D3635" s="56">
        <v>502.59463500976563</v>
      </c>
      <c r="E3635" s="67">
        <v>502.59463500976563</v>
      </c>
    </row>
    <row r="3636" spans="1:5" ht="30" x14ac:dyDescent="0.25">
      <c r="A3636" s="5" t="s">
        <v>7157</v>
      </c>
      <c r="B3636" s="15" t="s">
        <v>7158</v>
      </c>
      <c r="C3636" s="20" t="s">
        <v>212</v>
      </c>
      <c r="D3636" s="58">
        <v>2.9418970370898023E-7</v>
      </c>
      <c r="E3636" s="69">
        <v>2.9418970370898023E-7</v>
      </c>
    </row>
    <row r="3637" spans="1:5" ht="30" x14ac:dyDescent="0.25">
      <c r="A3637" s="5" t="s">
        <v>7159</v>
      </c>
      <c r="B3637" s="15" t="s">
        <v>7160</v>
      </c>
      <c r="C3637" s="20" t="s">
        <v>505</v>
      </c>
      <c r="D3637" s="50">
        <v>7.4709453582763672</v>
      </c>
      <c r="E3637" s="61">
        <v>7.4709453582763672</v>
      </c>
    </row>
    <row r="3638" spans="1:5" ht="30" x14ac:dyDescent="0.25">
      <c r="A3638" s="5" t="s">
        <v>7161</v>
      </c>
      <c r="B3638" s="15" t="s">
        <v>7162</v>
      </c>
      <c r="C3638" s="20" t="s">
        <v>500</v>
      </c>
      <c r="D3638" s="52">
        <v>3475.143798828125</v>
      </c>
      <c r="E3638" s="63">
        <v>3475.143798828125</v>
      </c>
    </row>
    <row r="3639" spans="1:5" ht="30" x14ac:dyDescent="0.25">
      <c r="A3639" s="5" t="s">
        <v>7163</v>
      </c>
      <c r="B3639" s="15" t="s">
        <v>7164</v>
      </c>
      <c r="C3639" s="20" t="s">
        <v>500</v>
      </c>
      <c r="D3639" s="56">
        <v>927.65521240234375</v>
      </c>
      <c r="E3639" s="67">
        <v>927.65521240234375</v>
      </c>
    </row>
    <row r="3640" spans="1:5" ht="30" x14ac:dyDescent="0.25">
      <c r="A3640" s="5" t="s">
        <v>7165</v>
      </c>
      <c r="B3640" s="15" t="s">
        <v>7166</v>
      </c>
      <c r="C3640" s="20"/>
      <c r="D3640" s="50">
        <v>1.3564071655273437</v>
      </c>
      <c r="E3640" s="61">
        <v>1.3564071655273437</v>
      </c>
    </row>
    <row r="3641" spans="1:5" ht="30" x14ac:dyDescent="0.25">
      <c r="A3641" s="5" t="s">
        <v>7167</v>
      </c>
      <c r="B3641" s="15" t="s">
        <v>7168</v>
      </c>
      <c r="C3641" s="20" t="s">
        <v>3939</v>
      </c>
      <c r="D3641" s="50">
        <v>5.3239893913269043</v>
      </c>
      <c r="E3641" s="61">
        <v>5.3239893913269043</v>
      </c>
    </row>
    <row r="3642" spans="1:5" ht="30" x14ac:dyDescent="0.25">
      <c r="A3642" s="5" t="s">
        <v>7169</v>
      </c>
      <c r="B3642" s="15" t="s">
        <v>7170</v>
      </c>
      <c r="C3642" s="20" t="s">
        <v>505</v>
      </c>
      <c r="D3642" s="50">
        <v>2.1934332847595215</v>
      </c>
      <c r="E3642" s="61">
        <v>2.1934332847595215</v>
      </c>
    </row>
    <row r="3643" spans="1:5" ht="30" x14ac:dyDescent="0.25">
      <c r="A3643" s="5" t="s">
        <v>7171</v>
      </c>
      <c r="B3643" s="15" t="s">
        <v>7172</v>
      </c>
      <c r="C3643" s="20" t="s">
        <v>5125</v>
      </c>
      <c r="D3643" s="57">
        <v>6.8516284227371216E-2</v>
      </c>
      <c r="E3643" s="68">
        <v>6.8516284227371216E-2</v>
      </c>
    </row>
    <row r="3644" spans="1:5" ht="30" x14ac:dyDescent="0.25">
      <c r="A3644" s="5" t="s">
        <v>7173</v>
      </c>
      <c r="B3644" s="15" t="s">
        <v>7174</v>
      </c>
      <c r="C3644" s="20" t="s">
        <v>5128</v>
      </c>
      <c r="D3644" s="58">
        <v>2.8713711799355224E-5</v>
      </c>
      <c r="E3644" s="69">
        <v>2.8713711799355224E-5</v>
      </c>
    </row>
    <row r="3645" spans="1:5" ht="30" x14ac:dyDescent="0.25">
      <c r="A3645" s="5" t="s">
        <v>7175</v>
      </c>
      <c r="B3645" s="15" t="s">
        <v>7176</v>
      </c>
      <c r="C3645" s="20" t="s">
        <v>38</v>
      </c>
      <c r="D3645" s="51">
        <v>17.030000686645508</v>
      </c>
      <c r="E3645" s="62">
        <v>17.030000686645508</v>
      </c>
    </row>
    <row r="3646" spans="1:5" ht="30" x14ac:dyDescent="0.25">
      <c r="A3646" s="5" t="s">
        <v>7177</v>
      </c>
      <c r="B3646" s="15" t="s">
        <v>7178</v>
      </c>
      <c r="C3646" s="20" t="s">
        <v>30</v>
      </c>
      <c r="D3646" s="56">
        <v>501.72427368164062</v>
      </c>
      <c r="E3646" s="67">
        <v>501.72427368164062</v>
      </c>
    </row>
    <row r="3647" spans="1:5" ht="30" x14ac:dyDescent="0.25">
      <c r="A3647" s="5" t="s">
        <v>7179</v>
      </c>
      <c r="B3647" s="15" t="s">
        <v>7180</v>
      </c>
      <c r="C3647" s="20" t="s">
        <v>212</v>
      </c>
      <c r="D3647" s="58">
        <v>2.9418970370898023E-7</v>
      </c>
      <c r="E3647" s="69">
        <v>2.9418970370898023E-7</v>
      </c>
    </row>
    <row r="3648" spans="1:5" ht="30" x14ac:dyDescent="0.25">
      <c r="A3648" s="5" t="s">
        <v>7181</v>
      </c>
      <c r="B3648" s="15" t="s">
        <v>7182</v>
      </c>
      <c r="C3648" s="20" t="s">
        <v>505</v>
      </c>
      <c r="D3648" s="50">
        <v>7.515718936920166</v>
      </c>
      <c r="E3648" s="61">
        <v>7.515718936920166</v>
      </c>
    </row>
    <row r="3649" spans="1:5" ht="30" x14ac:dyDescent="0.25">
      <c r="A3649" s="5" t="s">
        <v>7183</v>
      </c>
      <c r="B3649" s="15" t="s">
        <v>7184</v>
      </c>
      <c r="C3649" s="20" t="s">
        <v>500</v>
      </c>
      <c r="D3649" s="52">
        <v>3475.143798828125</v>
      </c>
      <c r="E3649" s="63">
        <v>3475.143798828125</v>
      </c>
    </row>
    <row r="3650" spans="1:5" ht="30" x14ac:dyDescent="0.25">
      <c r="A3650" s="5" t="s">
        <v>7185</v>
      </c>
      <c r="B3650" s="15" t="s">
        <v>7186</v>
      </c>
      <c r="C3650" s="20" t="s">
        <v>500</v>
      </c>
      <c r="D3650" s="56">
        <v>927.65521240234375</v>
      </c>
      <c r="E3650" s="67">
        <v>927.65521240234375</v>
      </c>
    </row>
    <row r="3651" spans="1:5" ht="30" x14ac:dyDescent="0.25">
      <c r="A3651" s="5" t="s">
        <v>7187</v>
      </c>
      <c r="B3651" s="15" t="s">
        <v>7188</v>
      </c>
      <c r="C3651" s="20"/>
      <c r="D3651" s="50">
        <v>1.3540376424789429</v>
      </c>
      <c r="E3651" s="61">
        <v>1.3540376424789429</v>
      </c>
    </row>
    <row r="3652" spans="1:5" ht="30" x14ac:dyDescent="0.25">
      <c r="A3652" s="5" t="s">
        <v>7189</v>
      </c>
      <c r="B3652" s="15" t="s">
        <v>7190</v>
      </c>
      <c r="C3652" s="20" t="s">
        <v>3939</v>
      </c>
      <c r="D3652" s="50">
        <v>4.8244428634643555</v>
      </c>
      <c r="E3652" s="61">
        <v>4.8244428634643555</v>
      </c>
    </row>
    <row r="3653" spans="1:5" ht="30" x14ac:dyDescent="0.25">
      <c r="A3653" s="5" t="s">
        <v>7191</v>
      </c>
      <c r="B3653" s="15" t="s">
        <v>7192</v>
      </c>
      <c r="C3653" s="20" t="s">
        <v>505</v>
      </c>
      <c r="D3653" s="50">
        <v>2.1870255470275879</v>
      </c>
      <c r="E3653" s="61">
        <v>2.1870255470275879</v>
      </c>
    </row>
    <row r="3654" spans="1:5" ht="30" x14ac:dyDescent="0.25">
      <c r="A3654" s="5" t="s">
        <v>7193</v>
      </c>
      <c r="B3654" s="15" t="s">
        <v>7194</v>
      </c>
      <c r="C3654" s="20" t="s">
        <v>5125</v>
      </c>
      <c r="D3654" s="57">
        <v>6.8281024694442749E-2</v>
      </c>
      <c r="E3654" s="68">
        <v>6.8281024694442749E-2</v>
      </c>
    </row>
    <row r="3655" spans="1:5" ht="30" x14ac:dyDescent="0.25">
      <c r="A3655" s="5" t="s">
        <v>7195</v>
      </c>
      <c r="B3655" s="15" t="s">
        <v>7196</v>
      </c>
      <c r="C3655" s="20" t="s">
        <v>5128</v>
      </c>
      <c r="D3655" s="58">
        <v>2.8674652639892884E-5</v>
      </c>
      <c r="E3655" s="69">
        <v>2.8674652639892884E-5</v>
      </c>
    </row>
    <row r="3656" spans="1:5" ht="30" x14ac:dyDescent="0.25">
      <c r="A3656" s="5" t="s">
        <v>7197</v>
      </c>
      <c r="B3656" s="15" t="s">
        <v>7198</v>
      </c>
      <c r="C3656" s="20" t="s">
        <v>38</v>
      </c>
      <c r="D3656" s="50">
        <v>1.0135135650634766</v>
      </c>
      <c r="E3656" s="61">
        <v>1.0135135650634766</v>
      </c>
    </row>
    <row r="3657" spans="1:5" ht="30" x14ac:dyDescent="0.25">
      <c r="A3657" s="5" t="s">
        <v>7199</v>
      </c>
      <c r="B3657" s="15" t="s">
        <v>7200</v>
      </c>
      <c r="C3657" s="20" t="s">
        <v>30</v>
      </c>
      <c r="D3657" s="51">
        <v>27.322345733642578</v>
      </c>
      <c r="E3657" s="62">
        <v>27.322345733642578</v>
      </c>
    </row>
    <row r="3658" spans="1:5" ht="30" x14ac:dyDescent="0.25">
      <c r="A3658" s="5" t="s">
        <v>7201</v>
      </c>
      <c r="B3658" s="15" t="s">
        <v>7202</v>
      </c>
      <c r="C3658" s="20" t="s">
        <v>212</v>
      </c>
      <c r="D3658" s="52">
        <v>10409.5458984375</v>
      </c>
      <c r="E3658" s="63">
        <v>10409.546875</v>
      </c>
    </row>
    <row r="3659" spans="1:5" ht="30" x14ac:dyDescent="0.25">
      <c r="A3659" s="5" t="s">
        <v>7203</v>
      </c>
      <c r="B3659" s="15" t="s">
        <v>7204</v>
      </c>
      <c r="C3659" s="20" t="s">
        <v>505</v>
      </c>
      <c r="D3659" s="57">
        <v>0.39967441558837891</v>
      </c>
      <c r="E3659" s="68">
        <v>0.39967441558837891</v>
      </c>
    </row>
    <row r="3660" spans="1:5" ht="30" x14ac:dyDescent="0.25">
      <c r="A3660" s="5" t="s">
        <v>7205</v>
      </c>
      <c r="B3660" s="15" t="s">
        <v>7206</v>
      </c>
      <c r="C3660" s="20" t="s">
        <v>500</v>
      </c>
      <c r="D3660" s="56">
        <v>114.54670715332031</v>
      </c>
      <c r="E3660" s="67">
        <v>114.54670715332031</v>
      </c>
    </row>
    <row r="3661" spans="1:5" ht="30" x14ac:dyDescent="0.25">
      <c r="A3661" s="5" t="s">
        <v>7207</v>
      </c>
      <c r="B3661" s="15" t="s">
        <v>7208</v>
      </c>
      <c r="C3661" s="20" t="s">
        <v>500</v>
      </c>
      <c r="D3661" s="53">
        <v>-2432.94189453125</v>
      </c>
      <c r="E3661" s="64">
        <v>-2432.94189453125</v>
      </c>
    </row>
    <row r="3662" spans="1:5" ht="30" x14ac:dyDescent="0.25">
      <c r="A3662" s="5" t="s">
        <v>7209</v>
      </c>
      <c r="B3662" s="15" t="s">
        <v>7210</v>
      </c>
      <c r="C3662" s="20"/>
      <c r="D3662" s="57">
        <v>-0.13493101298809052</v>
      </c>
      <c r="E3662" s="68">
        <v>-0.13493101298809052</v>
      </c>
    </row>
    <row r="3663" spans="1:5" ht="30" x14ac:dyDescent="0.25">
      <c r="A3663" s="5" t="s">
        <v>7211</v>
      </c>
      <c r="B3663" s="15" t="s">
        <v>7212</v>
      </c>
      <c r="C3663" s="20" t="s">
        <v>3939</v>
      </c>
      <c r="D3663" s="56">
        <v>996.46563720703125</v>
      </c>
      <c r="E3663" s="67">
        <v>996.46563720703125</v>
      </c>
    </row>
    <row r="3664" spans="1:5" ht="30" x14ac:dyDescent="0.25">
      <c r="A3664" s="5" t="s">
        <v>7213</v>
      </c>
      <c r="B3664" s="15" t="s">
        <v>7214</v>
      </c>
      <c r="C3664" s="20" t="s">
        <v>505</v>
      </c>
      <c r="D3664" s="50">
        <v>4.1786408424377441</v>
      </c>
      <c r="E3664" s="61">
        <v>4.1786408424377441</v>
      </c>
    </row>
    <row r="3665" spans="1:5" ht="45" x14ac:dyDescent="0.25">
      <c r="A3665" s="5" t="s">
        <v>7215</v>
      </c>
      <c r="B3665" s="15" t="s">
        <v>7216</v>
      </c>
      <c r="C3665" s="20" t="s">
        <v>5125</v>
      </c>
      <c r="D3665" s="57">
        <v>0.61158531904220581</v>
      </c>
      <c r="E3665" s="68">
        <v>0.61158531904220581</v>
      </c>
    </row>
    <row r="3666" spans="1:5" ht="30" x14ac:dyDescent="0.25">
      <c r="A3666" s="5" t="s">
        <v>7217</v>
      </c>
      <c r="B3666" s="15" t="s">
        <v>7218</v>
      </c>
      <c r="C3666" s="20" t="s">
        <v>5128</v>
      </c>
      <c r="D3666" s="60">
        <v>8.4395898738875985E-4</v>
      </c>
      <c r="E3666" s="71">
        <v>8.4395898738875985E-4</v>
      </c>
    </row>
    <row r="3667" spans="1:5" ht="30" x14ac:dyDescent="0.25">
      <c r="A3667" s="5" t="s">
        <v>7219</v>
      </c>
      <c r="B3667" s="15" t="s">
        <v>7220</v>
      </c>
      <c r="C3667" s="20" t="s">
        <v>38</v>
      </c>
      <c r="D3667" s="50">
        <v>1.0135135650634766</v>
      </c>
      <c r="E3667" s="61">
        <v>1.0135135650634766</v>
      </c>
    </row>
    <row r="3668" spans="1:5" ht="30" x14ac:dyDescent="0.25">
      <c r="A3668" s="5" t="s">
        <v>7221</v>
      </c>
      <c r="B3668" s="15" t="s">
        <v>7222</v>
      </c>
      <c r="C3668" s="20" t="s">
        <v>30</v>
      </c>
      <c r="D3668" s="51">
        <v>27.322345733642578</v>
      </c>
      <c r="E3668" s="62">
        <v>27.322345733642578</v>
      </c>
    </row>
    <row r="3669" spans="1:5" ht="30" x14ac:dyDescent="0.25">
      <c r="A3669" s="5" t="s">
        <v>7223</v>
      </c>
      <c r="B3669" s="15" t="s">
        <v>7224</v>
      </c>
      <c r="C3669" s="20" t="s">
        <v>212</v>
      </c>
      <c r="D3669" s="52">
        <v>20819.091796875</v>
      </c>
      <c r="E3669" s="63">
        <v>20819.09375</v>
      </c>
    </row>
    <row r="3670" spans="1:5" ht="30" x14ac:dyDescent="0.25">
      <c r="A3670" s="5" t="s">
        <v>7225</v>
      </c>
      <c r="B3670" s="15" t="s">
        <v>7226</v>
      </c>
      <c r="C3670" s="20" t="s">
        <v>505</v>
      </c>
      <c r="D3670" s="57">
        <v>0.39967441558837891</v>
      </c>
      <c r="E3670" s="68">
        <v>0.39967441558837891</v>
      </c>
    </row>
    <row r="3671" spans="1:5" ht="30" x14ac:dyDescent="0.25">
      <c r="A3671" s="5" t="s">
        <v>7227</v>
      </c>
      <c r="B3671" s="15" t="s">
        <v>7228</v>
      </c>
      <c r="C3671" s="20" t="s">
        <v>500</v>
      </c>
      <c r="D3671" s="56">
        <v>114.54670715332031</v>
      </c>
      <c r="E3671" s="67">
        <v>114.54670715332031</v>
      </c>
    </row>
    <row r="3672" spans="1:5" ht="30" x14ac:dyDescent="0.25">
      <c r="A3672" s="5" t="s">
        <v>7229</v>
      </c>
      <c r="B3672" s="15" t="s">
        <v>7230</v>
      </c>
      <c r="C3672" s="20" t="s">
        <v>500</v>
      </c>
      <c r="D3672" s="53">
        <v>-2432.94189453125</v>
      </c>
      <c r="E3672" s="64">
        <v>-2432.94189453125</v>
      </c>
    </row>
    <row r="3673" spans="1:5" ht="30" x14ac:dyDescent="0.25">
      <c r="A3673" s="5" t="s">
        <v>7231</v>
      </c>
      <c r="B3673" s="15" t="s">
        <v>7232</v>
      </c>
      <c r="C3673" s="20"/>
      <c r="D3673" s="57">
        <v>-0.13493101298809052</v>
      </c>
      <c r="E3673" s="68">
        <v>-0.13493101298809052</v>
      </c>
    </row>
    <row r="3674" spans="1:5" ht="30" x14ac:dyDescent="0.25">
      <c r="A3674" s="5" t="s">
        <v>7233</v>
      </c>
      <c r="B3674" s="15" t="s">
        <v>7234</v>
      </c>
      <c r="C3674" s="20" t="s">
        <v>3939</v>
      </c>
      <c r="D3674" s="56">
        <v>996.46563720703125</v>
      </c>
      <c r="E3674" s="67">
        <v>996.46563720703125</v>
      </c>
    </row>
    <row r="3675" spans="1:5" ht="30" x14ac:dyDescent="0.25">
      <c r="A3675" s="5" t="s">
        <v>7235</v>
      </c>
      <c r="B3675" s="15" t="s">
        <v>7236</v>
      </c>
      <c r="C3675" s="20" t="s">
        <v>505</v>
      </c>
      <c r="D3675" s="50">
        <v>4.1786408424377441</v>
      </c>
      <c r="E3675" s="61">
        <v>4.1786408424377441</v>
      </c>
    </row>
    <row r="3676" spans="1:5" ht="30" x14ac:dyDescent="0.25">
      <c r="A3676" s="5" t="s">
        <v>7237</v>
      </c>
      <c r="B3676" s="15" t="s">
        <v>7238</v>
      </c>
      <c r="C3676" s="20" t="s">
        <v>5125</v>
      </c>
      <c r="D3676" s="57">
        <v>0.61158531904220581</v>
      </c>
      <c r="E3676" s="68">
        <v>0.61158531904220581</v>
      </c>
    </row>
    <row r="3677" spans="1:5" ht="30" x14ac:dyDescent="0.25">
      <c r="A3677" s="5" t="s">
        <v>7239</v>
      </c>
      <c r="B3677" s="15" t="s">
        <v>7240</v>
      </c>
      <c r="C3677" s="20" t="s">
        <v>5128</v>
      </c>
      <c r="D3677" s="60">
        <v>8.4395898738875985E-4</v>
      </c>
      <c r="E3677" s="71">
        <v>8.4395898738875985E-4</v>
      </c>
    </row>
    <row r="3678" spans="1:5" ht="30" x14ac:dyDescent="0.25">
      <c r="A3678" s="5" t="s">
        <v>7241</v>
      </c>
      <c r="B3678" s="15" t="s">
        <v>7242</v>
      </c>
      <c r="C3678" s="20" t="s">
        <v>38</v>
      </c>
      <c r="D3678" s="50">
        <v>3.8447325229644775</v>
      </c>
      <c r="E3678" s="61">
        <v>3.8447325229644775</v>
      </c>
    </row>
    <row r="3679" spans="1:5" ht="30" x14ac:dyDescent="0.25">
      <c r="A3679" s="5" t="s">
        <v>7243</v>
      </c>
      <c r="B3679" s="15" t="s">
        <v>7244</v>
      </c>
      <c r="C3679" s="20" t="s">
        <v>30</v>
      </c>
      <c r="D3679" s="51">
        <v>27.350183486938477</v>
      </c>
      <c r="E3679" s="62">
        <v>27.350183486938477</v>
      </c>
    </row>
    <row r="3680" spans="1:5" ht="30" x14ac:dyDescent="0.25">
      <c r="A3680" s="5" t="s">
        <v>7245</v>
      </c>
      <c r="B3680" s="15" t="s">
        <v>7246</v>
      </c>
      <c r="C3680" s="20" t="s">
        <v>212</v>
      </c>
      <c r="D3680" s="52">
        <v>10409.5458984375</v>
      </c>
      <c r="E3680" s="63">
        <v>10409.546875</v>
      </c>
    </row>
    <row r="3681" spans="1:5" ht="30" x14ac:dyDescent="0.25">
      <c r="A3681" s="5" t="s">
        <v>7247</v>
      </c>
      <c r="B3681" s="15" t="s">
        <v>7248</v>
      </c>
      <c r="C3681" s="20" t="s">
        <v>505</v>
      </c>
      <c r="D3681" s="57">
        <v>0.3999825119972229</v>
      </c>
      <c r="E3681" s="68">
        <v>0.3999825119972229</v>
      </c>
    </row>
    <row r="3682" spans="1:5" ht="30" x14ac:dyDescent="0.25">
      <c r="A3682" s="5" t="s">
        <v>7249</v>
      </c>
      <c r="B3682" s="15" t="s">
        <v>7250</v>
      </c>
      <c r="C3682" s="20" t="s">
        <v>500</v>
      </c>
      <c r="D3682" s="56">
        <v>114.92545318603516</v>
      </c>
      <c r="E3682" s="67">
        <v>114.92545318603516</v>
      </c>
    </row>
    <row r="3683" spans="1:5" ht="30" x14ac:dyDescent="0.25">
      <c r="A3683" s="5" t="s">
        <v>7251</v>
      </c>
      <c r="B3683" s="15" t="s">
        <v>7252</v>
      </c>
      <c r="C3683" s="20" t="s">
        <v>500</v>
      </c>
      <c r="D3683" s="53">
        <v>-2432.56298828125</v>
      </c>
      <c r="E3683" s="64">
        <v>-2432.56298828125</v>
      </c>
    </row>
    <row r="3684" spans="1:5" ht="30" x14ac:dyDescent="0.25">
      <c r="A3684" s="5" t="s">
        <v>7253</v>
      </c>
      <c r="B3684" s="15" t="s">
        <v>7254</v>
      </c>
      <c r="C3684" s="20"/>
      <c r="D3684" s="57">
        <v>-0.22627003490924835</v>
      </c>
      <c r="E3684" s="68">
        <v>-0.22627003490924835</v>
      </c>
    </row>
    <row r="3685" spans="1:5" ht="30" x14ac:dyDescent="0.25">
      <c r="A3685" s="5" t="s">
        <v>7255</v>
      </c>
      <c r="B3685" s="15" t="s">
        <v>7256</v>
      </c>
      <c r="C3685" s="20" t="s">
        <v>3939</v>
      </c>
      <c r="D3685" s="56">
        <v>996.58453369140625</v>
      </c>
      <c r="E3685" s="67">
        <v>996.58453369140625</v>
      </c>
    </row>
    <row r="3686" spans="1:5" ht="30" x14ac:dyDescent="0.25">
      <c r="A3686" s="5" t="s">
        <v>7257</v>
      </c>
      <c r="B3686" s="15" t="s">
        <v>7258</v>
      </c>
      <c r="C3686" s="20" t="s">
        <v>505</v>
      </c>
      <c r="D3686" s="50">
        <v>4.1778244972229004</v>
      </c>
      <c r="E3686" s="61">
        <v>4.1778244972229004</v>
      </c>
    </row>
    <row r="3687" spans="1:5" ht="30" x14ac:dyDescent="0.25">
      <c r="A3687" s="5" t="s">
        <v>7259</v>
      </c>
      <c r="B3687" s="15" t="s">
        <v>7260</v>
      </c>
      <c r="C3687" s="20" t="s">
        <v>5125</v>
      </c>
      <c r="D3687" s="57">
        <v>0.61177736520767212</v>
      </c>
      <c r="E3687" s="68">
        <v>0.61177736520767212</v>
      </c>
    </row>
    <row r="3688" spans="1:5" ht="30" x14ac:dyDescent="0.25">
      <c r="A3688" s="5" t="s">
        <v>7261</v>
      </c>
      <c r="B3688" s="15" t="s">
        <v>7262</v>
      </c>
      <c r="C3688" s="20" t="s">
        <v>5128</v>
      </c>
      <c r="D3688" s="60">
        <v>8.4339891327545047E-4</v>
      </c>
      <c r="E3688" s="71">
        <v>8.4339891327545047E-4</v>
      </c>
    </row>
    <row r="3689" spans="1:5" ht="30" x14ac:dyDescent="0.25">
      <c r="A3689" s="5" t="s">
        <v>7263</v>
      </c>
      <c r="B3689" s="15" t="s">
        <v>7264</v>
      </c>
      <c r="C3689" s="20" t="s">
        <v>38</v>
      </c>
      <c r="D3689" s="50">
        <v>3.8447325229644775</v>
      </c>
      <c r="E3689" s="61">
        <v>3.8447325229644775</v>
      </c>
    </row>
    <row r="3690" spans="1:5" ht="30" x14ac:dyDescent="0.25">
      <c r="A3690" s="5" t="s">
        <v>7265</v>
      </c>
      <c r="B3690" s="15" t="s">
        <v>7266</v>
      </c>
      <c r="C3690" s="20" t="s">
        <v>30</v>
      </c>
      <c r="D3690" s="51">
        <v>27.350183486938477</v>
      </c>
      <c r="E3690" s="62">
        <v>27.350183486938477</v>
      </c>
    </row>
    <row r="3691" spans="1:5" ht="30" x14ac:dyDescent="0.25">
      <c r="A3691" s="5" t="s">
        <v>7267</v>
      </c>
      <c r="B3691" s="15" t="s">
        <v>7268</v>
      </c>
      <c r="C3691" s="20" t="s">
        <v>212</v>
      </c>
      <c r="D3691" s="52">
        <v>10409.5458984375</v>
      </c>
      <c r="E3691" s="63">
        <v>10409.546875</v>
      </c>
    </row>
    <row r="3692" spans="1:5" ht="30" x14ac:dyDescent="0.25">
      <c r="A3692" s="5" t="s">
        <v>7269</v>
      </c>
      <c r="B3692" s="15" t="s">
        <v>7270</v>
      </c>
      <c r="C3692" s="20" t="s">
        <v>505</v>
      </c>
      <c r="D3692" s="57">
        <v>0.3999825119972229</v>
      </c>
      <c r="E3692" s="68">
        <v>0.3999825119972229</v>
      </c>
    </row>
    <row r="3693" spans="1:5" ht="30" x14ac:dyDescent="0.25">
      <c r="A3693" s="5" t="s">
        <v>7271</v>
      </c>
      <c r="B3693" s="15" t="s">
        <v>7272</v>
      </c>
      <c r="C3693" s="20" t="s">
        <v>500</v>
      </c>
      <c r="D3693" s="56">
        <v>114.92545318603516</v>
      </c>
      <c r="E3693" s="67">
        <v>114.92545318603516</v>
      </c>
    </row>
    <row r="3694" spans="1:5" ht="30" x14ac:dyDescent="0.25">
      <c r="A3694" s="5" t="s">
        <v>7273</v>
      </c>
      <c r="B3694" s="15" t="s">
        <v>7274</v>
      </c>
      <c r="C3694" s="20" t="s">
        <v>500</v>
      </c>
      <c r="D3694" s="53">
        <v>-2432.56298828125</v>
      </c>
      <c r="E3694" s="64">
        <v>-2432.56298828125</v>
      </c>
    </row>
    <row r="3695" spans="1:5" ht="30" x14ac:dyDescent="0.25">
      <c r="A3695" s="5" t="s">
        <v>7275</v>
      </c>
      <c r="B3695" s="15" t="s">
        <v>7276</v>
      </c>
      <c r="C3695" s="20"/>
      <c r="D3695" s="57">
        <v>-0.22627003490924835</v>
      </c>
      <c r="E3695" s="68">
        <v>-0.22627003490924835</v>
      </c>
    </row>
    <row r="3696" spans="1:5" ht="30" x14ac:dyDescent="0.25">
      <c r="A3696" s="5" t="s">
        <v>7277</v>
      </c>
      <c r="B3696" s="15" t="s">
        <v>7278</v>
      </c>
      <c r="C3696" s="20" t="s">
        <v>3939</v>
      </c>
      <c r="D3696" s="56">
        <v>996.58453369140625</v>
      </c>
      <c r="E3696" s="67">
        <v>996.58453369140625</v>
      </c>
    </row>
    <row r="3697" spans="1:5" ht="30" x14ac:dyDescent="0.25">
      <c r="A3697" s="5" t="s">
        <v>7279</v>
      </c>
      <c r="B3697" s="15" t="s">
        <v>7280</v>
      </c>
      <c r="C3697" s="20" t="s">
        <v>505</v>
      </c>
      <c r="D3697" s="50">
        <v>4.1778244972229004</v>
      </c>
      <c r="E3697" s="61">
        <v>4.1778244972229004</v>
      </c>
    </row>
    <row r="3698" spans="1:5" ht="30" x14ac:dyDescent="0.25">
      <c r="A3698" s="5" t="s">
        <v>7281</v>
      </c>
      <c r="B3698" s="15" t="s">
        <v>7282</v>
      </c>
      <c r="C3698" s="20" t="s">
        <v>5125</v>
      </c>
      <c r="D3698" s="57">
        <v>0.61177736520767212</v>
      </c>
      <c r="E3698" s="68">
        <v>0.61177736520767212</v>
      </c>
    </row>
    <row r="3699" spans="1:5" ht="30" x14ac:dyDescent="0.25">
      <c r="A3699" s="5" t="s">
        <v>7283</v>
      </c>
      <c r="B3699" s="15" t="s">
        <v>7284</v>
      </c>
      <c r="C3699" s="20" t="s">
        <v>5128</v>
      </c>
      <c r="D3699" s="60">
        <v>8.4339891327545047E-4</v>
      </c>
      <c r="E3699" s="71">
        <v>8.4339891327545047E-4</v>
      </c>
    </row>
    <row r="3700" spans="1:5" ht="45" x14ac:dyDescent="0.25">
      <c r="A3700" s="5" t="s">
        <v>7285</v>
      </c>
      <c r="B3700" s="15" t="s">
        <v>7286</v>
      </c>
      <c r="C3700" s="20" t="s">
        <v>38</v>
      </c>
      <c r="D3700" s="50">
        <v>3.8447325229644775</v>
      </c>
      <c r="E3700" s="61">
        <v>3.8447325229644775</v>
      </c>
    </row>
    <row r="3701" spans="1:5" ht="45" x14ac:dyDescent="0.25">
      <c r="A3701" s="5" t="s">
        <v>7287</v>
      </c>
      <c r="B3701" s="15" t="s">
        <v>7288</v>
      </c>
      <c r="C3701" s="20" t="s">
        <v>30</v>
      </c>
      <c r="D3701" s="51">
        <v>27.350183486938477</v>
      </c>
      <c r="E3701" s="62">
        <v>27.350183486938477</v>
      </c>
    </row>
    <row r="3702" spans="1:5" ht="45" x14ac:dyDescent="0.25">
      <c r="A3702" s="5" t="s">
        <v>7289</v>
      </c>
      <c r="B3702" s="15" t="s">
        <v>7290</v>
      </c>
      <c r="C3702" s="20" t="s">
        <v>212</v>
      </c>
      <c r="D3702" s="52">
        <v>20819.091796875</v>
      </c>
      <c r="E3702" s="63">
        <v>20819.09375</v>
      </c>
    </row>
    <row r="3703" spans="1:5" ht="45" x14ac:dyDescent="0.25">
      <c r="A3703" s="5" t="s">
        <v>7291</v>
      </c>
      <c r="B3703" s="15" t="s">
        <v>7292</v>
      </c>
      <c r="C3703" s="20" t="s">
        <v>505</v>
      </c>
      <c r="D3703" s="57">
        <v>0.3999825119972229</v>
      </c>
      <c r="E3703" s="68">
        <v>0.3999825119972229</v>
      </c>
    </row>
    <row r="3704" spans="1:5" ht="45" x14ac:dyDescent="0.25">
      <c r="A3704" s="5" t="s">
        <v>7293</v>
      </c>
      <c r="B3704" s="15" t="s">
        <v>7294</v>
      </c>
      <c r="C3704" s="20" t="s">
        <v>500</v>
      </c>
      <c r="D3704" s="56">
        <v>114.92545318603516</v>
      </c>
      <c r="E3704" s="67">
        <v>114.92545318603516</v>
      </c>
    </row>
    <row r="3705" spans="1:5" ht="45" x14ac:dyDescent="0.25">
      <c r="A3705" s="5" t="s">
        <v>7295</v>
      </c>
      <c r="B3705" s="15" t="s">
        <v>7296</v>
      </c>
      <c r="C3705" s="20" t="s">
        <v>500</v>
      </c>
      <c r="D3705" s="53">
        <v>-2432.56298828125</v>
      </c>
      <c r="E3705" s="64">
        <v>-2432.56298828125</v>
      </c>
    </row>
    <row r="3706" spans="1:5" ht="45" x14ac:dyDescent="0.25">
      <c r="A3706" s="5" t="s">
        <v>7297</v>
      </c>
      <c r="B3706" s="15" t="s">
        <v>7298</v>
      </c>
      <c r="C3706" s="20"/>
      <c r="D3706" s="57">
        <v>-0.22627003490924835</v>
      </c>
      <c r="E3706" s="68">
        <v>-0.22627003490924835</v>
      </c>
    </row>
    <row r="3707" spans="1:5" ht="45" x14ac:dyDescent="0.25">
      <c r="A3707" s="5" t="s">
        <v>7299</v>
      </c>
      <c r="B3707" s="15" t="s">
        <v>7300</v>
      </c>
      <c r="C3707" s="20" t="s">
        <v>3939</v>
      </c>
      <c r="D3707" s="56">
        <v>996.58453369140625</v>
      </c>
      <c r="E3707" s="67">
        <v>996.58453369140625</v>
      </c>
    </row>
    <row r="3708" spans="1:5" ht="45" x14ac:dyDescent="0.25">
      <c r="A3708" s="5" t="s">
        <v>7301</v>
      </c>
      <c r="B3708" s="15" t="s">
        <v>7302</v>
      </c>
      <c r="C3708" s="20" t="s">
        <v>505</v>
      </c>
      <c r="D3708" s="50">
        <v>4.1778244972229004</v>
      </c>
      <c r="E3708" s="61">
        <v>4.1778244972229004</v>
      </c>
    </row>
    <row r="3709" spans="1:5" ht="45" x14ac:dyDescent="0.25">
      <c r="A3709" s="5" t="s">
        <v>7303</v>
      </c>
      <c r="B3709" s="15" t="s">
        <v>7304</v>
      </c>
      <c r="C3709" s="20" t="s">
        <v>5125</v>
      </c>
      <c r="D3709" s="57">
        <v>0.61177736520767212</v>
      </c>
      <c r="E3709" s="68">
        <v>0.61177736520767212</v>
      </c>
    </row>
    <row r="3710" spans="1:5" ht="45" x14ac:dyDescent="0.25">
      <c r="A3710" s="5" t="s">
        <v>7305</v>
      </c>
      <c r="B3710" s="15" t="s">
        <v>7306</v>
      </c>
      <c r="C3710" s="20" t="s">
        <v>5128</v>
      </c>
      <c r="D3710" s="60">
        <v>8.4339891327545047E-4</v>
      </c>
      <c r="E3710" s="71">
        <v>8.4339891327545047E-4</v>
      </c>
    </row>
    <row r="3711" spans="1:5" ht="30" x14ac:dyDescent="0.25">
      <c r="A3711" s="5" t="s">
        <v>7307</v>
      </c>
      <c r="B3711" s="15" t="s">
        <v>7308</v>
      </c>
      <c r="C3711" s="20" t="s">
        <v>38</v>
      </c>
      <c r="D3711" s="57">
        <v>8.2500003278255463E-2</v>
      </c>
      <c r="E3711" s="68">
        <v>8.2500003278255463E-2</v>
      </c>
    </row>
    <row r="3712" spans="1:5" ht="30" x14ac:dyDescent="0.25">
      <c r="A3712" s="5" t="s">
        <v>7309</v>
      </c>
      <c r="B3712" s="15" t="s">
        <v>7310</v>
      </c>
      <c r="C3712" s="20" t="s">
        <v>30</v>
      </c>
      <c r="D3712" s="51">
        <v>42.094818115234375</v>
      </c>
      <c r="E3712" s="62">
        <v>42.094818115234375</v>
      </c>
    </row>
    <row r="3713" spans="1:5" ht="30" x14ac:dyDescent="0.25">
      <c r="A3713" s="5" t="s">
        <v>7311</v>
      </c>
      <c r="B3713" s="15" t="s">
        <v>7312</v>
      </c>
      <c r="C3713" s="20" t="s">
        <v>212</v>
      </c>
      <c r="D3713" s="50">
        <v>6.1297154426574707</v>
      </c>
      <c r="E3713" s="61">
        <v>6.1297154426574707</v>
      </c>
    </row>
    <row r="3714" spans="1:5" ht="30" x14ac:dyDescent="0.25">
      <c r="A3714" s="5" t="s">
        <v>7313</v>
      </c>
      <c r="B3714" s="15" t="s">
        <v>7314</v>
      </c>
      <c r="C3714" s="20" t="s">
        <v>505</v>
      </c>
      <c r="D3714" s="50">
        <v>7.9633474349975586</v>
      </c>
      <c r="E3714" s="61">
        <v>7.9633474349975586</v>
      </c>
    </row>
    <row r="3715" spans="1:5" ht="30" x14ac:dyDescent="0.25">
      <c r="A3715" s="5" t="s">
        <v>7315</v>
      </c>
      <c r="B3715" s="15" t="s">
        <v>7316</v>
      </c>
      <c r="C3715" s="20" t="s">
        <v>500</v>
      </c>
      <c r="D3715" s="53">
        <v>2497.45703125</v>
      </c>
      <c r="E3715" s="64">
        <v>2497.45703125</v>
      </c>
    </row>
    <row r="3716" spans="1:5" ht="30" x14ac:dyDescent="0.25">
      <c r="A3716" s="5" t="s">
        <v>7317</v>
      </c>
      <c r="B3716" s="15" t="s">
        <v>7318</v>
      </c>
      <c r="C3716" s="20" t="s">
        <v>500</v>
      </c>
      <c r="D3716" s="51">
        <v>-50.031570434570312</v>
      </c>
      <c r="E3716" s="62">
        <v>-50.031570434570312</v>
      </c>
    </row>
    <row r="3717" spans="1:5" ht="45" x14ac:dyDescent="0.25">
      <c r="A3717" s="5" t="s">
        <v>7319</v>
      </c>
      <c r="B3717" s="15" t="s">
        <v>7320</v>
      </c>
      <c r="C3717" s="20"/>
      <c r="D3717" s="57">
        <v>0.96675342321395874</v>
      </c>
      <c r="E3717" s="68">
        <v>0.96675342321395874</v>
      </c>
    </row>
    <row r="3718" spans="1:5" ht="30" x14ac:dyDescent="0.25">
      <c r="A3718" s="5" t="s">
        <v>7321</v>
      </c>
      <c r="B3718" s="15" t="s">
        <v>7322</v>
      </c>
      <c r="C3718" s="20" t="s">
        <v>3939</v>
      </c>
      <c r="D3718" s="57">
        <v>5.8832582086324692E-2</v>
      </c>
      <c r="E3718" s="68">
        <v>5.8832582086324692E-2</v>
      </c>
    </row>
    <row r="3719" spans="1:5" ht="30" x14ac:dyDescent="0.25">
      <c r="A3719" s="5" t="s">
        <v>7323</v>
      </c>
      <c r="B3719" s="15" t="s">
        <v>7324</v>
      </c>
      <c r="C3719" s="20" t="s">
        <v>505</v>
      </c>
      <c r="D3719" s="50">
        <v>4.1789970397949219</v>
      </c>
      <c r="E3719" s="61">
        <v>4.1789970397949219</v>
      </c>
    </row>
    <row r="3720" spans="1:5" ht="45" x14ac:dyDescent="0.25">
      <c r="A3720" s="5" t="s">
        <v>7325</v>
      </c>
      <c r="B3720" s="15" t="s">
        <v>7326</v>
      </c>
      <c r="C3720" s="20" t="s">
        <v>5125</v>
      </c>
      <c r="D3720" s="57">
        <v>1.9663261249661446E-2</v>
      </c>
      <c r="E3720" s="68">
        <v>1.9663261249661446E-2</v>
      </c>
    </row>
    <row r="3721" spans="1:5" ht="45" x14ac:dyDescent="0.25">
      <c r="A3721" s="5" t="s">
        <v>7327</v>
      </c>
      <c r="B3721" s="15" t="s">
        <v>7328</v>
      </c>
      <c r="C3721" s="20" t="s">
        <v>5128</v>
      </c>
      <c r="D3721" s="58">
        <v>1.0374395060352981E-5</v>
      </c>
      <c r="E3721" s="69">
        <v>1.0374395060352981E-5</v>
      </c>
    </row>
    <row r="3722" spans="1:5" ht="30" x14ac:dyDescent="0.25">
      <c r="A3722" s="5" t="s">
        <v>7329</v>
      </c>
      <c r="B3722" s="15" t="s">
        <v>7330</v>
      </c>
      <c r="C3722" s="20" t="s">
        <v>38</v>
      </c>
      <c r="D3722" s="57">
        <v>8.2500003278255463E-2</v>
      </c>
      <c r="E3722" s="68">
        <v>8.2500003278255463E-2</v>
      </c>
    </row>
    <row r="3723" spans="1:5" ht="30" x14ac:dyDescent="0.25">
      <c r="A3723" s="5" t="s">
        <v>7331</v>
      </c>
      <c r="B3723" s="15" t="s">
        <v>7332</v>
      </c>
      <c r="C3723" s="20" t="s">
        <v>30</v>
      </c>
      <c r="D3723" s="51">
        <v>42.094818115234375</v>
      </c>
      <c r="E3723" s="62">
        <v>42.094818115234375</v>
      </c>
    </row>
    <row r="3724" spans="1:5" ht="30" x14ac:dyDescent="0.25">
      <c r="A3724" s="5" t="s">
        <v>7333</v>
      </c>
      <c r="B3724" s="15" t="s">
        <v>7334</v>
      </c>
      <c r="C3724" s="20" t="s">
        <v>212</v>
      </c>
      <c r="D3724" s="50">
        <v>6.1297154426574707</v>
      </c>
      <c r="E3724" s="61">
        <v>6.1297154426574707</v>
      </c>
    </row>
    <row r="3725" spans="1:5" ht="30" x14ac:dyDescent="0.25">
      <c r="A3725" s="5" t="s">
        <v>7335</v>
      </c>
      <c r="B3725" s="15" t="s">
        <v>7336</v>
      </c>
      <c r="C3725" s="20" t="s">
        <v>505</v>
      </c>
      <c r="D3725" s="50">
        <v>7.9633474349975586</v>
      </c>
      <c r="E3725" s="61">
        <v>7.9633474349975586</v>
      </c>
    </row>
    <row r="3726" spans="1:5" ht="30" x14ac:dyDescent="0.25">
      <c r="A3726" s="5" t="s">
        <v>7337</v>
      </c>
      <c r="B3726" s="15" t="s">
        <v>7338</v>
      </c>
      <c r="C3726" s="20" t="s">
        <v>500</v>
      </c>
      <c r="D3726" s="53">
        <v>2497.45703125</v>
      </c>
      <c r="E3726" s="64">
        <v>2497.45703125</v>
      </c>
    </row>
    <row r="3727" spans="1:5" ht="30" x14ac:dyDescent="0.25">
      <c r="A3727" s="5" t="s">
        <v>7339</v>
      </c>
      <c r="B3727" s="15" t="s">
        <v>7340</v>
      </c>
      <c r="C3727" s="20" t="s">
        <v>500</v>
      </c>
      <c r="D3727" s="51">
        <v>-50.031570434570312</v>
      </c>
      <c r="E3727" s="62">
        <v>-50.031570434570312</v>
      </c>
    </row>
    <row r="3728" spans="1:5" ht="45" x14ac:dyDescent="0.25">
      <c r="A3728" s="5" t="s">
        <v>7341</v>
      </c>
      <c r="B3728" s="15" t="s">
        <v>7342</v>
      </c>
      <c r="C3728" s="20"/>
      <c r="D3728" s="57">
        <v>0.96675342321395874</v>
      </c>
      <c r="E3728" s="68">
        <v>0.96675342321395874</v>
      </c>
    </row>
    <row r="3729" spans="1:5" ht="30" x14ac:dyDescent="0.25">
      <c r="A3729" s="5" t="s">
        <v>7343</v>
      </c>
      <c r="B3729" s="15" t="s">
        <v>7344</v>
      </c>
      <c r="C3729" s="20" t="s">
        <v>3939</v>
      </c>
      <c r="D3729" s="57">
        <v>5.8832582086324692E-2</v>
      </c>
      <c r="E3729" s="68">
        <v>5.8832582086324692E-2</v>
      </c>
    </row>
    <row r="3730" spans="1:5" ht="30" x14ac:dyDescent="0.25">
      <c r="A3730" s="5" t="s">
        <v>7345</v>
      </c>
      <c r="B3730" s="15" t="s">
        <v>7346</v>
      </c>
      <c r="C3730" s="20" t="s">
        <v>505</v>
      </c>
      <c r="D3730" s="50">
        <v>4.1789970397949219</v>
      </c>
      <c r="E3730" s="61">
        <v>4.1789970397949219</v>
      </c>
    </row>
    <row r="3731" spans="1:5" ht="45" x14ac:dyDescent="0.25">
      <c r="A3731" s="5" t="s">
        <v>7347</v>
      </c>
      <c r="B3731" s="15" t="s">
        <v>7348</v>
      </c>
      <c r="C3731" s="20" t="s">
        <v>5125</v>
      </c>
      <c r="D3731" s="57">
        <v>1.9663261249661446E-2</v>
      </c>
      <c r="E3731" s="68">
        <v>1.9663261249661446E-2</v>
      </c>
    </row>
    <row r="3732" spans="1:5" ht="45" x14ac:dyDescent="0.25">
      <c r="A3732" s="5" t="s">
        <v>7349</v>
      </c>
      <c r="B3732" s="15" t="s">
        <v>7350</v>
      </c>
      <c r="C3732" s="20" t="s">
        <v>5128</v>
      </c>
      <c r="D3732" s="58">
        <v>1.0374395060352981E-5</v>
      </c>
      <c r="E3732" s="69">
        <v>1.0374395060352981E-5</v>
      </c>
    </row>
    <row r="3733" spans="1:5" ht="30" x14ac:dyDescent="0.25">
      <c r="A3733" s="5" t="s">
        <v>7351</v>
      </c>
      <c r="B3733" s="15" t="s">
        <v>7352</v>
      </c>
      <c r="C3733" s="20" t="s">
        <v>38</v>
      </c>
      <c r="D3733" s="50">
        <v>6.2559623718261719</v>
      </c>
      <c r="E3733" s="61">
        <v>6.2559623718261719</v>
      </c>
    </row>
    <row r="3734" spans="1:5" ht="45" x14ac:dyDescent="0.25">
      <c r="A3734" s="5" t="s">
        <v>7353</v>
      </c>
      <c r="B3734" s="15" t="s">
        <v>7354</v>
      </c>
      <c r="C3734" s="20" t="s">
        <v>30</v>
      </c>
      <c r="D3734" s="56">
        <v>153.15521240234375</v>
      </c>
      <c r="E3734" s="67">
        <v>153.15521240234375</v>
      </c>
    </row>
    <row r="3735" spans="1:5" ht="30" x14ac:dyDescent="0.25">
      <c r="A3735" s="5" t="s">
        <v>7355</v>
      </c>
      <c r="B3735" s="15" t="s">
        <v>7356</v>
      </c>
      <c r="C3735" s="20" t="s">
        <v>212</v>
      </c>
      <c r="D3735" s="56">
        <v>264.27569580078125</v>
      </c>
      <c r="E3735" s="67">
        <v>264.27569580078125</v>
      </c>
    </row>
    <row r="3736" spans="1:5" ht="30" x14ac:dyDescent="0.25">
      <c r="A3736" s="5" t="s">
        <v>7357</v>
      </c>
      <c r="B3736" s="15" t="s">
        <v>7358</v>
      </c>
      <c r="C3736" s="20" t="s">
        <v>505</v>
      </c>
      <c r="D3736" s="50">
        <v>1.8738325834274292</v>
      </c>
      <c r="E3736" s="61">
        <v>1.8738325834274292</v>
      </c>
    </row>
    <row r="3737" spans="1:5" ht="30" x14ac:dyDescent="0.25">
      <c r="A3737" s="5" t="s">
        <v>7359</v>
      </c>
      <c r="B3737" s="15" t="s">
        <v>7360</v>
      </c>
      <c r="C3737" s="20" t="s">
        <v>500</v>
      </c>
      <c r="D3737" s="56">
        <v>645.85693359375</v>
      </c>
      <c r="E3737" s="67">
        <v>645.85693359375</v>
      </c>
    </row>
    <row r="3738" spans="1:5" ht="30" x14ac:dyDescent="0.25">
      <c r="A3738" s="5" t="s">
        <v>7361</v>
      </c>
      <c r="B3738" s="15" t="s">
        <v>7362</v>
      </c>
      <c r="C3738" s="20" t="s">
        <v>500</v>
      </c>
      <c r="D3738" s="53">
        <v>-1901.631591796875</v>
      </c>
      <c r="E3738" s="64">
        <v>-1901.631591796875</v>
      </c>
    </row>
    <row r="3739" spans="1:5" ht="45" x14ac:dyDescent="0.25">
      <c r="A3739" s="5" t="s">
        <v>7363</v>
      </c>
      <c r="B3739" s="15" t="s">
        <v>7364</v>
      </c>
      <c r="C3739" s="20"/>
      <c r="D3739" s="57">
        <v>-1.5271819196641445E-2</v>
      </c>
      <c r="E3739" s="68">
        <v>-1.5271819196641445E-2</v>
      </c>
    </row>
    <row r="3740" spans="1:5" ht="30" x14ac:dyDescent="0.25">
      <c r="A3740" s="5" t="s">
        <v>7365</v>
      </c>
      <c r="B3740" s="15" t="s">
        <v>7366</v>
      </c>
      <c r="C3740" s="20" t="s">
        <v>3939</v>
      </c>
      <c r="D3740" s="56">
        <v>914.13519287109375</v>
      </c>
      <c r="E3740" s="67">
        <v>914.13519287109375</v>
      </c>
    </row>
    <row r="3741" spans="1:5" ht="45" x14ac:dyDescent="0.25">
      <c r="A3741" s="5" t="s">
        <v>7367</v>
      </c>
      <c r="B3741" s="15" t="s">
        <v>7368</v>
      </c>
      <c r="C3741" s="20" t="s">
        <v>505</v>
      </c>
      <c r="D3741" s="50">
        <v>4.317997932434082</v>
      </c>
      <c r="E3741" s="61">
        <v>4.317997932434082</v>
      </c>
    </row>
    <row r="3742" spans="1:5" ht="45" x14ac:dyDescent="0.25">
      <c r="A3742" s="5" t="s">
        <v>7369</v>
      </c>
      <c r="B3742" s="15" t="s">
        <v>7370</v>
      </c>
      <c r="C3742" s="20" t="s">
        <v>5125</v>
      </c>
      <c r="D3742" s="57">
        <v>0.68393361568450928</v>
      </c>
      <c r="E3742" s="68">
        <v>0.68393361568450928</v>
      </c>
    </row>
    <row r="3743" spans="1:5" ht="45" x14ac:dyDescent="0.25">
      <c r="A3743" s="5" t="s">
        <v>7371</v>
      </c>
      <c r="B3743" s="15" t="s">
        <v>7372</v>
      </c>
      <c r="C3743" s="20" t="s">
        <v>5128</v>
      </c>
      <c r="D3743" s="60">
        <v>1.7793258302845061E-4</v>
      </c>
      <c r="E3743" s="71">
        <v>1.7793258302845061E-4</v>
      </c>
    </row>
    <row r="3744" spans="1:5" ht="30" x14ac:dyDescent="0.25">
      <c r="A3744" s="5" t="s">
        <v>7373</v>
      </c>
      <c r="B3744" s="15" t="s">
        <v>7374</v>
      </c>
      <c r="C3744" s="20" t="s">
        <v>38</v>
      </c>
      <c r="D3744" s="50">
        <v>6.2559623718261719</v>
      </c>
      <c r="E3744" s="61">
        <v>6.2559623718261719</v>
      </c>
    </row>
    <row r="3745" spans="1:5" ht="45" x14ac:dyDescent="0.25">
      <c r="A3745" s="5" t="s">
        <v>7375</v>
      </c>
      <c r="B3745" s="15" t="s">
        <v>7376</v>
      </c>
      <c r="C3745" s="20" t="s">
        <v>30</v>
      </c>
      <c r="D3745" s="56">
        <v>153.15521240234375</v>
      </c>
      <c r="E3745" s="67">
        <v>153.15521240234375</v>
      </c>
    </row>
    <row r="3746" spans="1:5" ht="30" x14ac:dyDescent="0.25">
      <c r="A3746" s="5" t="s">
        <v>7377</v>
      </c>
      <c r="B3746" s="15" t="s">
        <v>7378</v>
      </c>
      <c r="C3746" s="20" t="s">
        <v>212</v>
      </c>
      <c r="D3746" s="56">
        <v>264.27569580078125</v>
      </c>
      <c r="E3746" s="67">
        <v>264.27569580078125</v>
      </c>
    </row>
    <row r="3747" spans="1:5" ht="30" x14ac:dyDescent="0.25">
      <c r="A3747" s="5" t="s">
        <v>7379</v>
      </c>
      <c r="B3747" s="15" t="s">
        <v>7380</v>
      </c>
      <c r="C3747" s="20" t="s">
        <v>505</v>
      </c>
      <c r="D3747" s="50">
        <v>1.8738325834274292</v>
      </c>
      <c r="E3747" s="61">
        <v>1.8738325834274292</v>
      </c>
    </row>
    <row r="3748" spans="1:5" ht="30" x14ac:dyDescent="0.25">
      <c r="A3748" s="5" t="s">
        <v>7381</v>
      </c>
      <c r="B3748" s="15" t="s">
        <v>7382</v>
      </c>
      <c r="C3748" s="20" t="s">
        <v>500</v>
      </c>
      <c r="D3748" s="56">
        <v>645.85693359375</v>
      </c>
      <c r="E3748" s="67">
        <v>645.85693359375</v>
      </c>
    </row>
    <row r="3749" spans="1:5" ht="45" x14ac:dyDescent="0.25">
      <c r="A3749" s="5" t="s">
        <v>7383</v>
      </c>
      <c r="B3749" s="15" t="s">
        <v>7384</v>
      </c>
      <c r="C3749" s="20" t="s">
        <v>500</v>
      </c>
      <c r="D3749" s="53">
        <v>-1901.631591796875</v>
      </c>
      <c r="E3749" s="64">
        <v>-1901.631591796875</v>
      </c>
    </row>
    <row r="3750" spans="1:5" ht="45" x14ac:dyDescent="0.25">
      <c r="A3750" s="5" t="s">
        <v>7385</v>
      </c>
      <c r="B3750" s="15" t="s">
        <v>7386</v>
      </c>
      <c r="C3750" s="20"/>
      <c r="D3750" s="57">
        <v>-1.5271819196641445E-2</v>
      </c>
      <c r="E3750" s="68">
        <v>-1.5271819196641445E-2</v>
      </c>
    </row>
    <row r="3751" spans="1:5" ht="30" x14ac:dyDescent="0.25">
      <c r="A3751" s="5" t="s">
        <v>7387</v>
      </c>
      <c r="B3751" s="15" t="s">
        <v>7388</v>
      </c>
      <c r="C3751" s="20" t="s">
        <v>3939</v>
      </c>
      <c r="D3751" s="56">
        <v>914.13519287109375</v>
      </c>
      <c r="E3751" s="67">
        <v>914.13519287109375</v>
      </c>
    </row>
    <row r="3752" spans="1:5" ht="45" x14ac:dyDescent="0.25">
      <c r="A3752" s="5" t="s">
        <v>7389</v>
      </c>
      <c r="B3752" s="15" t="s">
        <v>7390</v>
      </c>
      <c r="C3752" s="20" t="s">
        <v>505</v>
      </c>
      <c r="D3752" s="50">
        <v>4.317997932434082</v>
      </c>
      <c r="E3752" s="61">
        <v>4.317997932434082</v>
      </c>
    </row>
    <row r="3753" spans="1:5" ht="45" x14ac:dyDescent="0.25">
      <c r="A3753" s="5" t="s">
        <v>7391</v>
      </c>
      <c r="B3753" s="15" t="s">
        <v>7392</v>
      </c>
      <c r="C3753" s="20" t="s">
        <v>5125</v>
      </c>
      <c r="D3753" s="57">
        <v>0.68393361568450928</v>
      </c>
      <c r="E3753" s="68">
        <v>0.68393361568450928</v>
      </c>
    </row>
    <row r="3754" spans="1:5" ht="45" x14ac:dyDescent="0.25">
      <c r="A3754" s="5" t="s">
        <v>7393</v>
      </c>
      <c r="B3754" s="15" t="s">
        <v>7394</v>
      </c>
      <c r="C3754" s="20" t="s">
        <v>5128</v>
      </c>
      <c r="D3754" s="60">
        <v>1.7793258302845061E-4</v>
      </c>
      <c r="E3754" s="71">
        <v>1.7793258302845061E-4</v>
      </c>
    </row>
    <row r="3755" spans="1:5" ht="30" x14ac:dyDescent="0.25">
      <c r="A3755" s="5" t="s">
        <v>7395</v>
      </c>
      <c r="B3755" s="15" t="s">
        <v>7396</v>
      </c>
      <c r="C3755" s="20" t="s">
        <v>38</v>
      </c>
      <c r="D3755" s="50">
        <v>5.2800002098083496</v>
      </c>
      <c r="E3755" s="61">
        <v>5.2800002098083496</v>
      </c>
    </row>
    <row r="3756" spans="1:5" ht="45" x14ac:dyDescent="0.25">
      <c r="A3756" s="5" t="s">
        <v>7397</v>
      </c>
      <c r="B3756" s="15" t="s">
        <v>7398</v>
      </c>
      <c r="C3756" s="20" t="s">
        <v>30</v>
      </c>
      <c r="D3756" s="56">
        <v>365.83648681640625</v>
      </c>
      <c r="E3756" s="67">
        <v>365.83648681640625</v>
      </c>
    </row>
    <row r="3757" spans="1:5" ht="30" x14ac:dyDescent="0.25">
      <c r="A3757" s="5" t="s">
        <v>7399</v>
      </c>
      <c r="B3757" s="15" t="s">
        <v>7400</v>
      </c>
      <c r="C3757" s="20" t="s">
        <v>212</v>
      </c>
      <c r="D3757" s="50">
        <v>6.1297154426574707</v>
      </c>
      <c r="E3757" s="61">
        <v>6.1297154426574707</v>
      </c>
    </row>
    <row r="3758" spans="1:5" ht="30" x14ac:dyDescent="0.25">
      <c r="A3758" s="5" t="s">
        <v>7401</v>
      </c>
      <c r="B3758" s="15" t="s">
        <v>7402</v>
      </c>
      <c r="C3758" s="20" t="s">
        <v>505</v>
      </c>
      <c r="D3758" s="50">
        <v>7.6609268188476562</v>
      </c>
      <c r="E3758" s="61">
        <v>7.6609268188476562</v>
      </c>
    </row>
    <row r="3759" spans="1:5" ht="30" x14ac:dyDescent="0.25">
      <c r="A3759" s="5" t="s">
        <v>7403</v>
      </c>
      <c r="B3759" s="15" t="s">
        <v>7404</v>
      </c>
      <c r="C3759" s="20" t="s">
        <v>500</v>
      </c>
      <c r="D3759" s="52">
        <v>3200.4619140625</v>
      </c>
      <c r="E3759" s="63">
        <v>3200.4619140625</v>
      </c>
    </row>
    <row r="3760" spans="1:5" ht="30" x14ac:dyDescent="0.25">
      <c r="A3760" s="5" t="s">
        <v>7405</v>
      </c>
      <c r="B3760" s="15" t="s">
        <v>7406</v>
      </c>
      <c r="C3760" s="20" t="s">
        <v>500</v>
      </c>
      <c r="D3760" s="56">
        <v>652.97332763671875</v>
      </c>
      <c r="E3760" s="67">
        <v>652.97332763671875</v>
      </c>
    </row>
    <row r="3761" spans="1:5" ht="45" x14ac:dyDescent="0.25">
      <c r="A3761" s="5" t="s">
        <v>7407</v>
      </c>
      <c r="B3761" s="15" t="s">
        <v>7408</v>
      </c>
      <c r="C3761" s="20"/>
      <c r="D3761" s="50">
        <v>1.2141100168228149</v>
      </c>
      <c r="E3761" s="61">
        <v>1.2141100168228149</v>
      </c>
    </row>
    <row r="3762" spans="1:5" ht="30" x14ac:dyDescent="0.25">
      <c r="A3762" s="5" t="s">
        <v>7409</v>
      </c>
      <c r="B3762" s="15" t="s">
        <v>7410</v>
      </c>
      <c r="C3762" s="20" t="s">
        <v>3939</v>
      </c>
      <c r="D3762" s="50">
        <v>1.8056882619857788</v>
      </c>
      <c r="E3762" s="61">
        <v>1.8056882619857788</v>
      </c>
    </row>
    <row r="3763" spans="1:5" ht="45" x14ac:dyDescent="0.25">
      <c r="A3763" s="5" t="s">
        <v>7411</v>
      </c>
      <c r="B3763" s="15" t="s">
        <v>7412</v>
      </c>
      <c r="C3763" s="20" t="s">
        <v>505</v>
      </c>
      <c r="D3763" s="50">
        <v>2.0781641006469727</v>
      </c>
      <c r="E3763" s="61">
        <v>2.0781641006469727</v>
      </c>
    </row>
    <row r="3764" spans="1:5" ht="45" x14ac:dyDescent="0.25">
      <c r="A3764" s="5" t="s">
        <v>7413</v>
      </c>
      <c r="B3764" s="15" t="s">
        <v>7414</v>
      </c>
      <c r="C3764" s="20" t="s">
        <v>5125</v>
      </c>
      <c r="D3764" s="57">
        <v>5.1172003149986267E-2</v>
      </c>
      <c r="E3764" s="68">
        <v>5.1172003149986267E-2</v>
      </c>
    </row>
    <row r="3765" spans="1:5" ht="45" x14ac:dyDescent="0.25">
      <c r="A3765" s="5" t="s">
        <v>7415</v>
      </c>
      <c r="B3765" s="15" t="s">
        <v>7416</v>
      </c>
      <c r="C3765" s="20" t="s">
        <v>5128</v>
      </c>
      <c r="D3765" s="58">
        <v>2.3016757040750235E-5</v>
      </c>
      <c r="E3765" s="69">
        <v>2.3016757040750235E-5</v>
      </c>
    </row>
    <row r="3766" spans="1:5" ht="30" x14ac:dyDescent="0.25">
      <c r="A3766" s="5" t="s">
        <v>7417</v>
      </c>
      <c r="B3766" s="15" t="s">
        <v>7418</v>
      </c>
      <c r="C3766" s="20" t="s">
        <v>38</v>
      </c>
      <c r="D3766" s="50">
        <v>5.2800002098083496</v>
      </c>
      <c r="E3766" s="61">
        <v>5.2800002098083496</v>
      </c>
    </row>
    <row r="3767" spans="1:5" ht="45" x14ac:dyDescent="0.25">
      <c r="A3767" s="5" t="s">
        <v>7419</v>
      </c>
      <c r="B3767" s="15" t="s">
        <v>7420</v>
      </c>
      <c r="C3767" s="20" t="s">
        <v>30</v>
      </c>
      <c r="D3767" s="56">
        <v>365.83648681640625</v>
      </c>
      <c r="E3767" s="67">
        <v>365.83648681640625</v>
      </c>
    </row>
    <row r="3768" spans="1:5" ht="30" x14ac:dyDescent="0.25">
      <c r="A3768" s="5" t="s">
        <v>7421</v>
      </c>
      <c r="B3768" s="15" t="s">
        <v>7422</v>
      </c>
      <c r="C3768" s="20" t="s">
        <v>212</v>
      </c>
      <c r="D3768" s="50">
        <v>6.1297154426574707</v>
      </c>
      <c r="E3768" s="61">
        <v>6.1297154426574707</v>
      </c>
    </row>
    <row r="3769" spans="1:5" ht="30" x14ac:dyDescent="0.25">
      <c r="A3769" s="5" t="s">
        <v>7423</v>
      </c>
      <c r="B3769" s="15" t="s">
        <v>7424</v>
      </c>
      <c r="C3769" s="20" t="s">
        <v>505</v>
      </c>
      <c r="D3769" s="50">
        <v>7.6609268188476562</v>
      </c>
      <c r="E3769" s="61">
        <v>7.6609268188476562</v>
      </c>
    </row>
    <row r="3770" spans="1:5" ht="30" x14ac:dyDescent="0.25">
      <c r="A3770" s="5" t="s">
        <v>7425</v>
      </c>
      <c r="B3770" s="15" t="s">
        <v>7426</v>
      </c>
      <c r="C3770" s="20" t="s">
        <v>500</v>
      </c>
      <c r="D3770" s="52">
        <v>3200.4619140625</v>
      </c>
      <c r="E3770" s="63">
        <v>3200.4619140625</v>
      </c>
    </row>
    <row r="3771" spans="1:5" ht="45" x14ac:dyDescent="0.25">
      <c r="A3771" s="5" t="s">
        <v>7427</v>
      </c>
      <c r="B3771" s="15" t="s">
        <v>7428</v>
      </c>
      <c r="C3771" s="20" t="s">
        <v>500</v>
      </c>
      <c r="D3771" s="56">
        <v>652.97332763671875</v>
      </c>
      <c r="E3771" s="67">
        <v>652.97332763671875</v>
      </c>
    </row>
    <row r="3772" spans="1:5" ht="45" x14ac:dyDescent="0.25">
      <c r="A3772" s="5" t="s">
        <v>7429</v>
      </c>
      <c r="B3772" s="15" t="s">
        <v>7430</v>
      </c>
      <c r="C3772" s="20"/>
      <c r="D3772" s="50">
        <v>1.2141100168228149</v>
      </c>
      <c r="E3772" s="61">
        <v>1.2141100168228149</v>
      </c>
    </row>
    <row r="3773" spans="1:5" ht="30" x14ac:dyDescent="0.25">
      <c r="A3773" s="5" t="s">
        <v>7431</v>
      </c>
      <c r="B3773" s="15" t="s">
        <v>7432</v>
      </c>
      <c r="C3773" s="20" t="s">
        <v>3939</v>
      </c>
      <c r="D3773" s="50">
        <v>1.8056882619857788</v>
      </c>
      <c r="E3773" s="61">
        <v>1.8056882619857788</v>
      </c>
    </row>
    <row r="3774" spans="1:5" ht="45" x14ac:dyDescent="0.25">
      <c r="A3774" s="5" t="s">
        <v>7433</v>
      </c>
      <c r="B3774" s="15" t="s">
        <v>7434</v>
      </c>
      <c r="C3774" s="20" t="s">
        <v>505</v>
      </c>
      <c r="D3774" s="50">
        <v>2.0781641006469727</v>
      </c>
      <c r="E3774" s="61">
        <v>2.0781641006469727</v>
      </c>
    </row>
    <row r="3775" spans="1:5" ht="45" x14ac:dyDescent="0.25">
      <c r="A3775" s="5" t="s">
        <v>7435</v>
      </c>
      <c r="B3775" s="15" t="s">
        <v>7436</v>
      </c>
      <c r="C3775" s="20" t="s">
        <v>5125</v>
      </c>
      <c r="D3775" s="57">
        <v>5.1172003149986267E-2</v>
      </c>
      <c r="E3775" s="68">
        <v>5.1172003149986267E-2</v>
      </c>
    </row>
    <row r="3776" spans="1:5" ht="45" x14ac:dyDescent="0.25">
      <c r="A3776" s="5" t="s">
        <v>7437</v>
      </c>
      <c r="B3776" s="15" t="s">
        <v>7438</v>
      </c>
      <c r="C3776" s="20" t="s">
        <v>5128</v>
      </c>
      <c r="D3776" s="58">
        <v>2.3016757040750235E-5</v>
      </c>
      <c r="E3776" s="69">
        <v>2.3016757040750235E-5</v>
      </c>
    </row>
    <row r="3777" spans="1:5" ht="30" x14ac:dyDescent="0.25">
      <c r="A3777" s="5" t="s">
        <v>7439</v>
      </c>
      <c r="B3777" s="15" t="s">
        <v>7440</v>
      </c>
      <c r="C3777" s="20" t="s">
        <v>38</v>
      </c>
      <c r="D3777" s="56">
        <v>113.49140930175781</v>
      </c>
      <c r="E3777" s="67">
        <v>113.49140930175781</v>
      </c>
    </row>
    <row r="3778" spans="1:5" ht="30" x14ac:dyDescent="0.25">
      <c r="A3778" s="5" t="s">
        <v>7441</v>
      </c>
      <c r="B3778" s="15" t="s">
        <v>7442</v>
      </c>
      <c r="C3778" s="20" t="s">
        <v>30</v>
      </c>
      <c r="D3778" s="56">
        <v>155.28797912597656</v>
      </c>
      <c r="E3778" s="67">
        <v>155.28797912597656</v>
      </c>
    </row>
    <row r="3779" spans="1:5" ht="30" x14ac:dyDescent="0.25">
      <c r="A3779" s="5" t="s">
        <v>7443</v>
      </c>
      <c r="B3779" s="15" t="s">
        <v>7444</v>
      </c>
      <c r="C3779" s="20" t="s">
        <v>212</v>
      </c>
      <c r="D3779" s="56">
        <v>264.27569580078125</v>
      </c>
      <c r="E3779" s="67">
        <v>264.27569580078125</v>
      </c>
    </row>
    <row r="3780" spans="1:5" ht="30" x14ac:dyDescent="0.25">
      <c r="A3780" s="5" t="s">
        <v>7445</v>
      </c>
      <c r="B3780" s="15" t="s">
        <v>7446</v>
      </c>
      <c r="C3780" s="20" t="s">
        <v>505</v>
      </c>
      <c r="D3780" s="50">
        <v>1.8832379579544067</v>
      </c>
      <c r="E3780" s="61">
        <v>1.8832379579544067</v>
      </c>
    </row>
    <row r="3781" spans="1:5" ht="30" x14ac:dyDescent="0.25">
      <c r="A3781" s="5" t="s">
        <v>7447</v>
      </c>
      <c r="B3781" s="15" t="s">
        <v>7448</v>
      </c>
      <c r="C3781" s="20" t="s">
        <v>500</v>
      </c>
      <c r="D3781" s="56">
        <v>661.61309814453125</v>
      </c>
      <c r="E3781" s="67">
        <v>661.61309814453125</v>
      </c>
    </row>
    <row r="3782" spans="1:5" ht="30" x14ac:dyDescent="0.25">
      <c r="A3782" s="5" t="s">
        <v>7449</v>
      </c>
      <c r="B3782" s="15" t="s">
        <v>7450</v>
      </c>
      <c r="C3782" s="20" t="s">
        <v>500</v>
      </c>
      <c r="D3782" s="53">
        <v>-1885.87548828125</v>
      </c>
      <c r="E3782" s="64">
        <v>-1885.87548828125</v>
      </c>
    </row>
    <row r="3783" spans="1:5" ht="45" x14ac:dyDescent="0.25">
      <c r="A3783" s="5" t="s">
        <v>7451</v>
      </c>
      <c r="B3783" s="15" t="s">
        <v>7452</v>
      </c>
      <c r="C3783" s="20"/>
      <c r="D3783" s="57">
        <v>-0.65052658319473267</v>
      </c>
      <c r="E3783" s="68">
        <v>-0.65052658319473267</v>
      </c>
    </row>
    <row r="3784" spans="1:5" ht="30" x14ac:dyDescent="0.25">
      <c r="A3784" s="5" t="s">
        <v>7453</v>
      </c>
      <c r="B3784" s="15" t="s">
        <v>7454</v>
      </c>
      <c r="C3784" s="20" t="s">
        <v>3939</v>
      </c>
      <c r="D3784" s="56">
        <v>918.205322265625</v>
      </c>
      <c r="E3784" s="67">
        <v>918.205322265625</v>
      </c>
    </row>
    <row r="3785" spans="1:5" ht="30" x14ac:dyDescent="0.25">
      <c r="A3785" s="5" t="s">
        <v>7455</v>
      </c>
      <c r="B3785" s="15" t="s">
        <v>7456</v>
      </c>
      <c r="C3785" s="20" t="s">
        <v>505</v>
      </c>
      <c r="D3785" s="50">
        <v>4.2896609306335449</v>
      </c>
      <c r="E3785" s="61">
        <v>4.2896609306335449</v>
      </c>
    </row>
    <row r="3786" spans="1:5" ht="45" x14ac:dyDescent="0.25">
      <c r="A3786" s="5" t="s">
        <v>7457</v>
      </c>
      <c r="B3786" s="15" t="s">
        <v>7458</v>
      </c>
      <c r="C3786" s="20" t="s">
        <v>5125</v>
      </c>
      <c r="D3786" s="57">
        <v>0.69072884321212769</v>
      </c>
      <c r="E3786" s="68">
        <v>0.69072884321212769</v>
      </c>
    </row>
    <row r="3787" spans="1:5" ht="45" x14ac:dyDescent="0.25">
      <c r="A3787" s="5" t="s">
        <v>7459</v>
      </c>
      <c r="B3787" s="15" t="s">
        <v>7460</v>
      </c>
      <c r="C3787" s="20" t="s">
        <v>5128</v>
      </c>
      <c r="D3787" s="60">
        <v>1.7797062173485756E-4</v>
      </c>
      <c r="E3787" s="71">
        <v>1.7797062173485756E-4</v>
      </c>
    </row>
    <row r="3788" spans="1:5" ht="30" x14ac:dyDescent="0.25">
      <c r="A3788" s="5" t="s">
        <v>7461</v>
      </c>
      <c r="B3788" s="15" t="s">
        <v>7462</v>
      </c>
      <c r="C3788" s="20" t="s">
        <v>38</v>
      </c>
      <c r="D3788" s="56">
        <v>113.49140930175781</v>
      </c>
      <c r="E3788" s="67">
        <v>113.49140930175781</v>
      </c>
    </row>
    <row r="3789" spans="1:5" ht="30" x14ac:dyDescent="0.25">
      <c r="A3789" s="5" t="s">
        <v>7463</v>
      </c>
      <c r="B3789" s="15" t="s">
        <v>7464</v>
      </c>
      <c r="C3789" s="20" t="s">
        <v>30</v>
      </c>
      <c r="D3789" s="56">
        <v>155.28797912597656</v>
      </c>
      <c r="E3789" s="67">
        <v>155.28797912597656</v>
      </c>
    </row>
    <row r="3790" spans="1:5" ht="30" x14ac:dyDescent="0.25">
      <c r="A3790" s="5" t="s">
        <v>7465</v>
      </c>
      <c r="B3790" s="15" t="s">
        <v>7466</v>
      </c>
      <c r="C3790" s="20" t="s">
        <v>212</v>
      </c>
      <c r="D3790" s="56">
        <v>264.27569580078125</v>
      </c>
      <c r="E3790" s="67">
        <v>264.27569580078125</v>
      </c>
    </row>
    <row r="3791" spans="1:5" ht="30" x14ac:dyDescent="0.25">
      <c r="A3791" s="5" t="s">
        <v>7467</v>
      </c>
      <c r="B3791" s="15" t="s">
        <v>7468</v>
      </c>
      <c r="C3791" s="20" t="s">
        <v>505</v>
      </c>
      <c r="D3791" s="50">
        <v>1.8832379579544067</v>
      </c>
      <c r="E3791" s="61">
        <v>1.8832379579544067</v>
      </c>
    </row>
    <row r="3792" spans="1:5" ht="30" x14ac:dyDescent="0.25">
      <c r="A3792" s="5" t="s">
        <v>7469</v>
      </c>
      <c r="B3792" s="15" t="s">
        <v>7470</v>
      </c>
      <c r="C3792" s="20" t="s">
        <v>500</v>
      </c>
      <c r="D3792" s="56">
        <v>661.61309814453125</v>
      </c>
      <c r="E3792" s="67">
        <v>661.61309814453125</v>
      </c>
    </row>
    <row r="3793" spans="1:5" ht="30" x14ac:dyDescent="0.25">
      <c r="A3793" s="5" t="s">
        <v>7471</v>
      </c>
      <c r="B3793" s="15" t="s">
        <v>7472</v>
      </c>
      <c r="C3793" s="20" t="s">
        <v>500</v>
      </c>
      <c r="D3793" s="53">
        <v>-1885.87548828125</v>
      </c>
      <c r="E3793" s="64">
        <v>-1885.87548828125</v>
      </c>
    </row>
    <row r="3794" spans="1:5" ht="45" x14ac:dyDescent="0.25">
      <c r="A3794" s="5" t="s">
        <v>7473</v>
      </c>
      <c r="B3794" s="15" t="s">
        <v>7474</v>
      </c>
      <c r="C3794" s="20"/>
      <c r="D3794" s="57">
        <v>-0.65052658319473267</v>
      </c>
      <c r="E3794" s="68">
        <v>-0.65052658319473267</v>
      </c>
    </row>
    <row r="3795" spans="1:5" ht="30" x14ac:dyDescent="0.25">
      <c r="A3795" s="5" t="s">
        <v>7475</v>
      </c>
      <c r="B3795" s="15" t="s">
        <v>7476</v>
      </c>
      <c r="C3795" s="20" t="s">
        <v>3939</v>
      </c>
      <c r="D3795" s="56">
        <v>918.205322265625</v>
      </c>
      <c r="E3795" s="67">
        <v>918.205322265625</v>
      </c>
    </row>
    <row r="3796" spans="1:5" ht="30" x14ac:dyDescent="0.25">
      <c r="A3796" s="5" t="s">
        <v>7477</v>
      </c>
      <c r="B3796" s="15" t="s">
        <v>7478</v>
      </c>
      <c r="C3796" s="20" t="s">
        <v>505</v>
      </c>
      <c r="D3796" s="50">
        <v>4.2896609306335449</v>
      </c>
      <c r="E3796" s="61">
        <v>4.2896609306335449</v>
      </c>
    </row>
    <row r="3797" spans="1:5" ht="45" x14ac:dyDescent="0.25">
      <c r="A3797" s="5" t="s">
        <v>7479</v>
      </c>
      <c r="B3797" s="15" t="s">
        <v>7480</v>
      </c>
      <c r="C3797" s="20" t="s">
        <v>5125</v>
      </c>
      <c r="D3797" s="57">
        <v>0.69072884321212769</v>
      </c>
      <c r="E3797" s="68">
        <v>0.69072884321212769</v>
      </c>
    </row>
    <row r="3798" spans="1:5" ht="45" x14ac:dyDescent="0.25">
      <c r="A3798" s="5" t="s">
        <v>7481</v>
      </c>
      <c r="B3798" s="15" t="s">
        <v>7482</v>
      </c>
      <c r="C3798" s="20" t="s">
        <v>5128</v>
      </c>
      <c r="D3798" s="60">
        <v>1.7797062173485756E-4</v>
      </c>
      <c r="E3798" s="71">
        <v>1.7797062173485756E-4</v>
      </c>
    </row>
    <row r="3799" spans="1:5" ht="45" x14ac:dyDescent="0.25">
      <c r="A3799" s="5" t="s">
        <v>7483</v>
      </c>
      <c r="B3799" s="15" t="s">
        <v>7484</v>
      </c>
      <c r="C3799" s="20" t="s">
        <v>38</v>
      </c>
      <c r="D3799" s="50">
        <v>1.0135135650634766</v>
      </c>
      <c r="E3799" s="61">
        <v>1.0135135650634766</v>
      </c>
    </row>
    <row r="3800" spans="1:5" ht="45" x14ac:dyDescent="0.25">
      <c r="A3800" s="5" t="s">
        <v>7485</v>
      </c>
      <c r="B3800" s="15" t="s">
        <v>7486</v>
      </c>
      <c r="C3800" s="20" t="s">
        <v>30</v>
      </c>
      <c r="D3800" s="51">
        <v>29.999990463256836</v>
      </c>
      <c r="E3800" s="62">
        <v>29.999990463256836</v>
      </c>
    </row>
    <row r="3801" spans="1:5" ht="45" x14ac:dyDescent="0.25">
      <c r="A3801" s="5" t="s">
        <v>7487</v>
      </c>
      <c r="B3801" s="15" t="s">
        <v>7488</v>
      </c>
      <c r="C3801" s="20" t="s">
        <v>212</v>
      </c>
      <c r="D3801" s="51">
        <v>93.051742553710938</v>
      </c>
      <c r="E3801" s="62">
        <v>93.051742553710938</v>
      </c>
    </row>
    <row r="3802" spans="1:5" ht="45" x14ac:dyDescent="0.25">
      <c r="A3802" s="5" t="s">
        <v>7489</v>
      </c>
      <c r="B3802" s="15" t="s">
        <v>7490</v>
      </c>
      <c r="C3802" s="20" t="s">
        <v>500</v>
      </c>
      <c r="D3802" s="52">
        <v>17936.076171875</v>
      </c>
      <c r="E3802" s="63">
        <v>17936.076171875</v>
      </c>
    </row>
    <row r="3803" spans="1:5" ht="45" x14ac:dyDescent="0.25">
      <c r="A3803" s="5" t="s">
        <v>7491</v>
      </c>
      <c r="B3803" s="15" t="s">
        <v>7492</v>
      </c>
      <c r="C3803" s="20" t="s">
        <v>500</v>
      </c>
      <c r="D3803" s="52">
        <v>17925.517578125</v>
      </c>
      <c r="E3803" s="63">
        <v>17925.517578125</v>
      </c>
    </row>
    <row r="3804" spans="1:5" ht="45" x14ac:dyDescent="0.25">
      <c r="A3804" s="5" t="s">
        <v>7493</v>
      </c>
      <c r="B3804" s="15" t="s">
        <v>7494</v>
      </c>
      <c r="C3804" s="20" t="s">
        <v>500</v>
      </c>
      <c r="D3804" s="52">
        <v>19480</v>
      </c>
      <c r="E3804" s="63">
        <v>19480</v>
      </c>
    </row>
    <row r="3805" spans="1:5" ht="45" x14ac:dyDescent="0.25">
      <c r="A3805" s="5" t="s">
        <v>7495</v>
      </c>
      <c r="B3805" s="15" t="s">
        <v>7496</v>
      </c>
      <c r="C3805" s="20" t="s">
        <v>3932</v>
      </c>
      <c r="D3805" s="50">
        <v>6.9862322807312012</v>
      </c>
      <c r="E3805" s="61">
        <v>6.9862322807312012</v>
      </c>
    </row>
    <row r="3806" spans="1:5" ht="45" x14ac:dyDescent="0.25">
      <c r="A3806" s="5" t="s">
        <v>7497</v>
      </c>
      <c r="B3806" s="15" t="s">
        <v>7498</v>
      </c>
      <c r="C3806" s="20" t="s">
        <v>120</v>
      </c>
      <c r="D3806" s="52">
        <v>463340.6875</v>
      </c>
      <c r="E3806" s="63">
        <v>463340.6875</v>
      </c>
    </row>
    <row r="3807" spans="1:5" ht="45" x14ac:dyDescent="0.25">
      <c r="A3807" s="5" t="s">
        <v>7499</v>
      </c>
      <c r="B3807" s="15" t="s">
        <v>7500</v>
      </c>
      <c r="C3807" s="20" t="s">
        <v>120</v>
      </c>
      <c r="D3807" s="52">
        <v>503521.0625</v>
      </c>
      <c r="E3807" s="63">
        <v>503521.0625</v>
      </c>
    </row>
    <row r="3808" spans="1:5" ht="45" x14ac:dyDescent="0.25">
      <c r="A3808" s="5" t="s">
        <v>7501</v>
      </c>
      <c r="B3808" s="15" t="s">
        <v>7502</v>
      </c>
      <c r="C3808" s="20" t="s">
        <v>585</v>
      </c>
      <c r="D3808" s="50">
        <v>2.277721643447876</v>
      </c>
      <c r="E3808" s="61">
        <v>2.277721643447876</v>
      </c>
    </row>
    <row r="3809" spans="1:5" ht="45" x14ac:dyDescent="0.25">
      <c r="A3809" s="5" t="s">
        <v>7503</v>
      </c>
      <c r="B3809" s="15" t="s">
        <v>7504</v>
      </c>
      <c r="C3809" s="20" t="s">
        <v>33</v>
      </c>
      <c r="D3809" s="50">
        <v>5.3600001335144043</v>
      </c>
      <c r="E3809" s="61">
        <v>5.3600001335144043</v>
      </c>
    </row>
    <row r="3810" spans="1:5" ht="45" x14ac:dyDescent="0.25">
      <c r="A3810" s="5" t="s">
        <v>7505</v>
      </c>
      <c r="B3810" s="15" t="s">
        <v>7506</v>
      </c>
      <c r="C3810" s="20" t="s">
        <v>33</v>
      </c>
      <c r="D3810" s="51">
        <v>27.989999771118164</v>
      </c>
      <c r="E3810" s="62">
        <v>27.989999771118164</v>
      </c>
    </row>
    <row r="3811" spans="1:5" ht="45" x14ac:dyDescent="0.25">
      <c r="A3811" s="5" t="s">
        <v>7507</v>
      </c>
      <c r="B3811" s="15" t="s">
        <v>7508</v>
      </c>
      <c r="C3811" s="20" t="s">
        <v>33</v>
      </c>
      <c r="D3811" s="51">
        <v>48.630001068115234</v>
      </c>
      <c r="E3811" s="62">
        <v>48.630001068115234</v>
      </c>
    </row>
    <row r="3812" spans="1:5" ht="45" x14ac:dyDescent="0.25">
      <c r="A3812" s="5" t="s">
        <v>7509</v>
      </c>
      <c r="B3812" s="15" t="s">
        <v>7510</v>
      </c>
      <c r="C3812" s="20" t="s">
        <v>33</v>
      </c>
      <c r="D3812" s="50">
        <v>3.9900000095367432</v>
      </c>
      <c r="E3812" s="61">
        <v>3.9900000095367432</v>
      </c>
    </row>
    <row r="3813" spans="1:5" ht="45" x14ac:dyDescent="0.25">
      <c r="A3813" s="5" t="s">
        <v>7511</v>
      </c>
      <c r="B3813" s="15" t="s">
        <v>7512</v>
      </c>
      <c r="C3813" s="20" t="s">
        <v>33</v>
      </c>
      <c r="D3813" s="51">
        <v>13.039999008178711</v>
      </c>
      <c r="E3813" s="62">
        <v>13.039999008178711</v>
      </c>
    </row>
    <row r="3814" spans="1:5" ht="45" x14ac:dyDescent="0.25">
      <c r="A3814" s="5" t="s">
        <v>7513</v>
      </c>
      <c r="B3814" s="15" t="s">
        <v>7514</v>
      </c>
      <c r="C3814" s="20" t="s">
        <v>33</v>
      </c>
      <c r="D3814" s="57">
        <v>0.80000001192092896</v>
      </c>
      <c r="E3814" s="68">
        <v>0.80000001192092896</v>
      </c>
    </row>
    <row r="3815" spans="1:5" ht="45" x14ac:dyDescent="0.25">
      <c r="A3815" s="5" t="s">
        <v>7515</v>
      </c>
      <c r="B3815" s="15" t="s">
        <v>7516</v>
      </c>
      <c r="C3815" s="20" t="s">
        <v>33</v>
      </c>
      <c r="D3815" s="57">
        <v>0.18999999761581421</v>
      </c>
      <c r="E3815" s="68">
        <v>0.18999999761581421</v>
      </c>
    </row>
    <row r="3816" spans="1:5" ht="45" x14ac:dyDescent="0.25">
      <c r="A3816" s="5" t="s">
        <v>7517</v>
      </c>
      <c r="B3816" s="15" t="s">
        <v>7518</v>
      </c>
      <c r="C3816" s="20" t="s">
        <v>33</v>
      </c>
      <c r="D3816" s="54">
        <v>0</v>
      </c>
      <c r="E3816" s="65">
        <v>0</v>
      </c>
    </row>
    <row r="3817" spans="1:5" ht="45" x14ac:dyDescent="0.25">
      <c r="A3817" s="5" t="s">
        <v>7519</v>
      </c>
      <c r="B3817" s="15" t="s">
        <v>7520</v>
      </c>
      <c r="C3817" s="20" t="s">
        <v>33</v>
      </c>
      <c r="D3817" s="54">
        <v>0</v>
      </c>
      <c r="E3817" s="65">
        <v>0</v>
      </c>
    </row>
    <row r="3818" spans="1:5" x14ac:dyDescent="0.25">
      <c r="A3818" s="5"/>
      <c r="B3818" s="15"/>
      <c r="C3818" s="20"/>
      <c r="D3818" s="12"/>
      <c r="E3818" s="33"/>
    </row>
    <row r="3819" spans="1:5" x14ac:dyDescent="0.25">
      <c r="A3819" s="8"/>
      <c r="B3819" s="16"/>
      <c r="C3819" s="21"/>
      <c r="D3819" s="13"/>
      <c r="E3819" s="32"/>
    </row>
  </sheetData>
  <autoFilter ref="A7:F598">
    <filterColumn colId="5">
      <filters>
        <filter val="12"/>
        <filter val="16"/>
        <filter val="32"/>
        <filter val="480"/>
        <filter val="7"/>
        <filter val="9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409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819"/>
  <sheetViews>
    <sheetView topLeftCell="B1" workbookViewId="0">
      <selection activeCell="B13" sqref="B13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5" ht="15" customHeight="1" x14ac:dyDescent="0.25">
      <c r="A1" s="6"/>
      <c r="B1" s="7"/>
      <c r="C1" s="17"/>
      <c r="D1" s="9" t="s">
        <v>1</v>
      </c>
      <c r="E1" s="28" t="s">
        <v>8</v>
      </c>
    </row>
    <row r="2" spans="1:5" ht="15" customHeight="1" x14ac:dyDescent="0.25">
      <c r="A2" s="4"/>
      <c r="B2" s="3"/>
      <c r="C2" s="10"/>
      <c r="D2" s="10"/>
      <c r="E2" s="29"/>
    </row>
    <row r="3" spans="1:5" ht="15" customHeight="1" x14ac:dyDescent="0.25">
      <c r="A3" s="4"/>
      <c r="B3" s="3"/>
      <c r="C3" s="10"/>
      <c r="D3" s="10"/>
      <c r="E3" s="29"/>
    </row>
    <row r="4" spans="1:5" ht="15" customHeight="1" x14ac:dyDescent="0.25">
      <c r="A4" s="4"/>
      <c r="B4" s="3"/>
      <c r="C4" s="10"/>
      <c r="D4" s="10"/>
      <c r="E4" s="29"/>
    </row>
    <row r="5" spans="1:5" ht="15" customHeight="1" x14ac:dyDescent="0.25">
      <c r="A5" s="4"/>
      <c r="B5" s="3"/>
      <c r="C5" s="10"/>
      <c r="D5" s="10"/>
      <c r="E5" s="29"/>
    </row>
    <row r="6" spans="1:5" ht="15" customHeight="1" x14ac:dyDescent="0.25">
      <c r="A6" s="4"/>
      <c r="B6" s="3"/>
      <c r="C6" s="18" t="s">
        <v>0</v>
      </c>
      <c r="D6" s="27" t="s">
        <v>7</v>
      </c>
      <c r="E6" s="122" t="s">
        <v>7936</v>
      </c>
    </row>
    <row r="7" spans="1:5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5" ht="75" x14ac:dyDescent="0.25">
      <c r="A8" s="5" t="s">
        <v>9</v>
      </c>
      <c r="B8" s="14" t="s">
        <v>7521</v>
      </c>
      <c r="C8" s="19"/>
      <c r="D8" s="34">
        <v>0</v>
      </c>
      <c r="E8" s="42">
        <v>0</v>
      </c>
    </row>
    <row r="9" spans="1:5" ht="30" x14ac:dyDescent="0.25">
      <c r="A9" s="5" t="s">
        <v>11</v>
      </c>
      <c r="B9" s="14" t="s">
        <v>12</v>
      </c>
      <c r="C9" s="19"/>
      <c r="D9" s="35">
        <v>1</v>
      </c>
      <c r="E9" s="43">
        <v>1</v>
      </c>
    </row>
    <row r="10" spans="1:5" ht="30" x14ac:dyDescent="0.25">
      <c r="A10" s="5" t="s">
        <v>13</v>
      </c>
      <c r="B10" s="14" t="s">
        <v>14</v>
      </c>
      <c r="C10" s="19"/>
      <c r="D10" s="35">
        <v>1</v>
      </c>
      <c r="E10" s="43">
        <v>1</v>
      </c>
    </row>
    <row r="11" spans="1:5" ht="30" x14ac:dyDescent="0.25">
      <c r="A11" s="5" t="s">
        <v>15</v>
      </c>
      <c r="B11" s="14" t="s">
        <v>16</v>
      </c>
      <c r="C11" s="19"/>
      <c r="D11" s="35">
        <v>1</v>
      </c>
      <c r="E11" s="43">
        <v>1</v>
      </c>
    </row>
    <row r="12" spans="1:5" ht="30" x14ac:dyDescent="0.25">
      <c r="A12" s="5" t="s">
        <v>17</v>
      </c>
      <c r="B12" s="14" t="s">
        <v>18</v>
      </c>
      <c r="C12" s="19"/>
      <c r="D12" s="36">
        <v>30</v>
      </c>
      <c r="E12" s="44">
        <v>30</v>
      </c>
    </row>
    <row r="13" spans="1:5" ht="30" x14ac:dyDescent="0.25">
      <c r="A13" s="5" t="s">
        <v>19</v>
      </c>
      <c r="B13" s="14" t="s">
        <v>20</v>
      </c>
      <c r="C13" s="19"/>
      <c r="D13" s="36">
        <v>60</v>
      </c>
      <c r="E13" s="44">
        <v>60</v>
      </c>
    </row>
    <row r="14" spans="1:5" ht="30" x14ac:dyDescent="0.25">
      <c r="A14" s="5" t="s">
        <v>21</v>
      </c>
      <c r="B14" s="14" t="s">
        <v>22</v>
      </c>
      <c r="C14" s="19"/>
      <c r="D14" s="35">
        <v>1</v>
      </c>
      <c r="E14" s="43">
        <v>1</v>
      </c>
    </row>
    <row r="15" spans="1:5" ht="30" x14ac:dyDescent="0.25">
      <c r="A15" s="5" t="s">
        <v>23</v>
      </c>
      <c r="B15" s="14" t="s">
        <v>24</v>
      </c>
      <c r="C15" s="19"/>
      <c r="D15" s="36">
        <v>20</v>
      </c>
      <c r="E15" s="44">
        <v>20</v>
      </c>
    </row>
    <row r="16" spans="1:5" x14ac:dyDescent="0.25">
      <c r="A16" s="5" t="s">
        <v>25</v>
      </c>
      <c r="B16" s="14" t="s">
        <v>26</v>
      </c>
      <c r="C16" s="19" t="s">
        <v>27</v>
      </c>
      <c r="D16" s="35">
        <v>6.9000000953674316</v>
      </c>
      <c r="E16" s="43">
        <v>6.8984179496765137</v>
      </c>
    </row>
    <row r="17" spans="1:5" x14ac:dyDescent="0.25">
      <c r="A17" s="5" t="s">
        <v>28</v>
      </c>
      <c r="B17" s="14" t="s">
        <v>29</v>
      </c>
      <c r="C17" s="19" t="s">
        <v>30</v>
      </c>
      <c r="D17" s="36">
        <v>26.949996948242188</v>
      </c>
      <c r="E17" s="44">
        <f>input!M18</f>
        <v>30</v>
      </c>
    </row>
    <row r="18" spans="1:5" x14ac:dyDescent="0.25">
      <c r="A18" s="5" t="s">
        <v>31</v>
      </c>
      <c r="B18" s="14" t="s">
        <v>32</v>
      </c>
      <c r="C18" s="19" t="s">
        <v>33</v>
      </c>
      <c r="D18" s="36">
        <v>75.410003662109375</v>
      </c>
      <c r="E18" s="44">
        <f>input!M19</f>
        <v>75</v>
      </c>
    </row>
    <row r="19" spans="1:5" x14ac:dyDescent="0.25">
      <c r="A19" s="5" t="s">
        <v>34</v>
      </c>
      <c r="B19" s="14" t="s">
        <v>35</v>
      </c>
      <c r="C19" s="19" t="s">
        <v>30</v>
      </c>
      <c r="D19" s="36">
        <v>23.547693252563477</v>
      </c>
      <c r="E19" s="44">
        <v>23.547693252563477</v>
      </c>
    </row>
    <row r="20" spans="1:5" x14ac:dyDescent="0.25">
      <c r="A20" s="5" t="s">
        <v>36</v>
      </c>
      <c r="B20" s="14" t="s">
        <v>37</v>
      </c>
      <c r="C20" s="19" t="s">
        <v>38</v>
      </c>
      <c r="D20" s="35">
        <v>1.0124129056930542</v>
      </c>
      <c r="E20" s="43">
        <f>input!M20</f>
        <v>1.0124</v>
      </c>
    </row>
    <row r="21" spans="1:5" ht="30" x14ac:dyDescent="0.25">
      <c r="A21" s="5" t="s">
        <v>39</v>
      </c>
      <c r="B21" s="14" t="s">
        <v>40</v>
      </c>
      <c r="C21" s="19" t="s">
        <v>38</v>
      </c>
      <c r="D21" s="35">
        <v>7.3725452423095703</v>
      </c>
      <c r="E21" s="43">
        <v>7.3725452423095703</v>
      </c>
    </row>
    <row r="22" spans="1:5" ht="30" x14ac:dyDescent="0.25">
      <c r="A22" s="5" t="s">
        <v>41</v>
      </c>
      <c r="B22" s="14" t="s">
        <v>42</v>
      </c>
      <c r="C22" s="19" t="s">
        <v>30</v>
      </c>
      <c r="D22" s="37">
        <v>167.05538940429688</v>
      </c>
      <c r="E22" s="45">
        <v>167.05538940429688</v>
      </c>
    </row>
    <row r="23" spans="1:5" ht="45" x14ac:dyDescent="0.25">
      <c r="A23" s="5" t="s">
        <v>43</v>
      </c>
      <c r="B23" s="14" t="s">
        <v>44</v>
      </c>
      <c r="C23" s="19" t="s">
        <v>27</v>
      </c>
      <c r="D23" s="36">
        <v>12</v>
      </c>
      <c r="E23" s="44">
        <v>12</v>
      </c>
    </row>
    <row r="24" spans="1:5" ht="45" x14ac:dyDescent="0.25">
      <c r="A24" s="5" t="s">
        <v>45</v>
      </c>
      <c r="B24" s="14" t="s">
        <v>46</v>
      </c>
      <c r="C24" s="19" t="s">
        <v>27</v>
      </c>
      <c r="D24" s="36">
        <v>11.000000953674316</v>
      </c>
      <c r="E24" s="44">
        <v>11.000000953674316</v>
      </c>
    </row>
    <row r="25" spans="1:5" ht="30" x14ac:dyDescent="0.25">
      <c r="A25" s="5" t="s">
        <v>47</v>
      </c>
      <c r="B25" s="14" t="s">
        <v>48</v>
      </c>
      <c r="C25" s="19" t="s">
        <v>30</v>
      </c>
      <c r="D25" s="37">
        <v>325.00003051757813</v>
      </c>
      <c r="E25" s="45">
        <v>325.00003051757813</v>
      </c>
    </row>
    <row r="26" spans="1:5" ht="45" x14ac:dyDescent="0.25">
      <c r="A26" s="5" t="s">
        <v>49</v>
      </c>
      <c r="B26" s="14" t="s">
        <v>50</v>
      </c>
      <c r="C26" s="19" t="s">
        <v>30</v>
      </c>
      <c r="D26" s="36">
        <v>15</v>
      </c>
      <c r="E26" s="44">
        <v>15</v>
      </c>
    </row>
    <row r="27" spans="1:5" ht="45" x14ac:dyDescent="0.25">
      <c r="A27" s="5" t="s">
        <v>51</v>
      </c>
      <c r="B27" s="14" t="s">
        <v>52</v>
      </c>
      <c r="C27" s="19" t="s">
        <v>30</v>
      </c>
      <c r="D27" s="37">
        <v>417.99996948242187</v>
      </c>
      <c r="E27" s="45">
        <v>417.99996948242187</v>
      </c>
    </row>
    <row r="28" spans="1:5" ht="45" x14ac:dyDescent="0.25">
      <c r="A28" s="5" t="s">
        <v>53</v>
      </c>
      <c r="B28" s="14" t="s">
        <v>54</v>
      </c>
      <c r="C28" s="19" t="s">
        <v>30</v>
      </c>
      <c r="D28" s="36">
        <v>15</v>
      </c>
      <c r="E28" s="44">
        <v>15</v>
      </c>
    </row>
    <row r="29" spans="1:5" ht="45" x14ac:dyDescent="0.25">
      <c r="A29" s="5" t="s">
        <v>55</v>
      </c>
      <c r="B29" s="14" t="s">
        <v>56</v>
      </c>
      <c r="C29" s="19" t="s">
        <v>30</v>
      </c>
      <c r="D29" s="37">
        <v>515</v>
      </c>
      <c r="E29" s="45">
        <v>515</v>
      </c>
    </row>
    <row r="30" spans="1:5" ht="45" x14ac:dyDescent="0.25">
      <c r="A30" s="5" t="s">
        <v>57</v>
      </c>
      <c r="B30" s="14" t="s">
        <v>58</v>
      </c>
      <c r="C30" s="19" t="s">
        <v>30</v>
      </c>
      <c r="D30" s="36">
        <v>15</v>
      </c>
      <c r="E30" s="44">
        <v>15</v>
      </c>
    </row>
    <row r="31" spans="1:5" ht="30" x14ac:dyDescent="0.25">
      <c r="A31" s="5" t="s">
        <v>59</v>
      </c>
      <c r="B31" s="14" t="s">
        <v>60</v>
      </c>
      <c r="C31" s="19" t="s">
        <v>61</v>
      </c>
      <c r="D31" s="35">
        <v>4.9813203811645508</v>
      </c>
      <c r="E31" s="43">
        <v>4.9813203811645508</v>
      </c>
    </row>
    <row r="32" spans="1:5" ht="45" x14ac:dyDescent="0.25">
      <c r="A32" s="5" t="s">
        <v>62</v>
      </c>
      <c r="B32" s="14" t="s">
        <v>63</v>
      </c>
      <c r="C32" s="19" t="s">
        <v>30</v>
      </c>
      <c r="D32" s="35">
        <v>1.1111111640930176</v>
      </c>
      <c r="E32" s="43">
        <v>1.1111111640930176</v>
      </c>
    </row>
    <row r="33" spans="1:5" ht="30" x14ac:dyDescent="0.25">
      <c r="A33" s="5" t="s">
        <v>64</v>
      </c>
      <c r="B33" s="14" t="s">
        <v>65</v>
      </c>
      <c r="C33" s="19" t="s">
        <v>61</v>
      </c>
      <c r="D33" s="35">
        <v>4.9813203811645508</v>
      </c>
      <c r="E33" s="43">
        <v>4.9813203811645508</v>
      </c>
    </row>
    <row r="34" spans="1:5" ht="45" x14ac:dyDescent="0.25">
      <c r="A34" s="5" t="s">
        <v>66</v>
      </c>
      <c r="B34" s="14" t="s">
        <v>67</v>
      </c>
      <c r="C34" s="19" t="s">
        <v>30</v>
      </c>
      <c r="D34" s="35">
        <v>1</v>
      </c>
      <c r="E34" s="43">
        <v>1</v>
      </c>
    </row>
    <row r="35" spans="1:5" ht="30" x14ac:dyDescent="0.25">
      <c r="A35" s="5" t="s">
        <v>68</v>
      </c>
      <c r="B35" s="14" t="s">
        <v>69</v>
      </c>
      <c r="C35" s="19" t="s">
        <v>61</v>
      </c>
      <c r="D35" s="35">
        <v>4.9813203811645508</v>
      </c>
      <c r="E35" s="43">
        <v>4.9813203811645508</v>
      </c>
    </row>
    <row r="36" spans="1:5" ht="30" x14ac:dyDescent="0.25">
      <c r="A36" s="5" t="s">
        <v>70</v>
      </c>
      <c r="B36" s="14" t="s">
        <v>71</v>
      </c>
      <c r="C36" s="19" t="s">
        <v>30</v>
      </c>
      <c r="D36" s="35">
        <v>1</v>
      </c>
      <c r="E36" s="43">
        <v>1</v>
      </c>
    </row>
    <row r="37" spans="1:5" ht="30" x14ac:dyDescent="0.25">
      <c r="A37" s="5" t="s">
        <v>72</v>
      </c>
      <c r="B37" s="14" t="s">
        <v>73</v>
      </c>
      <c r="C37" s="19" t="s">
        <v>30</v>
      </c>
      <c r="D37" s="37">
        <v>317</v>
      </c>
      <c r="E37" s="45">
        <v>317</v>
      </c>
    </row>
    <row r="38" spans="1:5" ht="30" x14ac:dyDescent="0.25">
      <c r="A38" s="5" t="s">
        <v>74</v>
      </c>
      <c r="B38" s="14" t="s">
        <v>75</v>
      </c>
      <c r="C38" s="19" t="s">
        <v>33</v>
      </c>
      <c r="D38" s="38">
        <v>0.75</v>
      </c>
      <c r="E38" s="46">
        <v>0.75</v>
      </c>
    </row>
    <row r="39" spans="1:5" ht="30" x14ac:dyDescent="0.25">
      <c r="A39" s="5" t="s">
        <v>76</v>
      </c>
      <c r="B39" s="14" t="s">
        <v>77</v>
      </c>
      <c r="C39" s="19" t="s">
        <v>30</v>
      </c>
      <c r="D39" s="35">
        <v>5</v>
      </c>
      <c r="E39" s="43">
        <v>5</v>
      </c>
    </row>
    <row r="40" spans="1:5" ht="45" x14ac:dyDescent="0.25">
      <c r="A40" s="5" t="s">
        <v>78</v>
      </c>
      <c r="B40" s="14" t="s">
        <v>79</v>
      </c>
      <c r="C40" s="19" t="s">
        <v>33</v>
      </c>
      <c r="D40" s="35">
        <v>1</v>
      </c>
      <c r="E40" s="43">
        <v>1</v>
      </c>
    </row>
    <row r="41" spans="1:5" ht="45" x14ac:dyDescent="0.25">
      <c r="A41" s="5" t="s">
        <v>80</v>
      </c>
      <c r="B41" s="14" t="s">
        <v>81</v>
      </c>
      <c r="C41" s="19" t="s">
        <v>33</v>
      </c>
      <c r="D41" s="36">
        <v>99.618110656738281</v>
      </c>
      <c r="E41" s="44">
        <v>99.618110656738281</v>
      </c>
    </row>
    <row r="42" spans="1:5" ht="45" x14ac:dyDescent="0.25">
      <c r="A42" s="5" t="s">
        <v>82</v>
      </c>
      <c r="B42" s="14" t="s">
        <v>83</v>
      </c>
      <c r="C42" s="19" t="s">
        <v>84</v>
      </c>
      <c r="D42" s="35">
        <v>8.5989999771118164</v>
      </c>
      <c r="E42" s="43">
        <v>8.5989999771118164</v>
      </c>
    </row>
    <row r="43" spans="1:5" ht="45" x14ac:dyDescent="0.25">
      <c r="A43" s="5" t="s">
        <v>85</v>
      </c>
      <c r="B43" s="14" t="s">
        <v>86</v>
      </c>
      <c r="C43" s="19" t="s">
        <v>87</v>
      </c>
      <c r="D43" s="36">
        <v>25</v>
      </c>
      <c r="E43" s="44">
        <v>25</v>
      </c>
    </row>
    <row r="44" spans="1:5" ht="45" x14ac:dyDescent="0.25">
      <c r="A44" s="5" t="s">
        <v>88</v>
      </c>
      <c r="B44" s="14" t="s">
        <v>89</v>
      </c>
      <c r="C44" s="19" t="s">
        <v>90</v>
      </c>
      <c r="D44" s="35">
        <v>1.2192000150680542</v>
      </c>
      <c r="E44" s="43">
        <v>1.2192000150680542</v>
      </c>
    </row>
    <row r="45" spans="1:5" ht="45" x14ac:dyDescent="0.25">
      <c r="A45" s="5" t="s">
        <v>91</v>
      </c>
      <c r="B45" s="14" t="s">
        <v>92</v>
      </c>
      <c r="C45" s="19" t="s">
        <v>33</v>
      </c>
      <c r="D45" s="35">
        <v>6</v>
      </c>
      <c r="E45" s="43">
        <v>6</v>
      </c>
    </row>
    <row r="46" spans="1:5" ht="45" x14ac:dyDescent="0.25">
      <c r="A46" s="5" t="s">
        <v>93</v>
      </c>
      <c r="B46" s="14" t="s">
        <v>94</v>
      </c>
      <c r="C46" s="19"/>
      <c r="D46" s="38">
        <v>0.47981175780296326</v>
      </c>
      <c r="E46" s="46">
        <v>0.47981175780296326</v>
      </c>
    </row>
    <row r="47" spans="1:5" ht="45" x14ac:dyDescent="0.25">
      <c r="A47" s="5" t="s">
        <v>95</v>
      </c>
      <c r="B47" s="14" t="s">
        <v>96</v>
      </c>
      <c r="C47" s="19" t="s">
        <v>90</v>
      </c>
      <c r="D47" s="38">
        <v>0.21335999667644501</v>
      </c>
      <c r="E47" s="46">
        <v>0.21335999667644501</v>
      </c>
    </row>
    <row r="48" spans="1:5" ht="45" x14ac:dyDescent="0.25">
      <c r="A48" s="5" t="s">
        <v>97</v>
      </c>
      <c r="B48" s="14" t="s">
        <v>98</v>
      </c>
      <c r="C48" s="19" t="s">
        <v>99</v>
      </c>
      <c r="D48" s="34">
        <v>100000000</v>
      </c>
      <c r="E48" s="42">
        <v>100000000</v>
      </c>
    </row>
    <row r="49" spans="1:5" ht="45" x14ac:dyDescent="0.25">
      <c r="A49" s="5" t="s">
        <v>100</v>
      </c>
      <c r="B49" s="14" t="s">
        <v>101</v>
      </c>
      <c r="C49" s="19" t="s">
        <v>30</v>
      </c>
      <c r="D49" s="34">
        <v>0</v>
      </c>
      <c r="E49" s="42">
        <v>0</v>
      </c>
    </row>
    <row r="50" spans="1:5" ht="30" x14ac:dyDescent="0.25">
      <c r="A50" s="5" t="s">
        <v>102</v>
      </c>
      <c r="B50" s="14" t="s">
        <v>103</v>
      </c>
      <c r="C50" s="19" t="s">
        <v>61</v>
      </c>
      <c r="D50" s="36">
        <v>38.605178833007812</v>
      </c>
      <c r="E50" s="44">
        <v>38.605178833007812</v>
      </c>
    </row>
    <row r="51" spans="1:5" ht="30" x14ac:dyDescent="0.25">
      <c r="A51" s="5" t="s">
        <v>104</v>
      </c>
      <c r="B51" s="14" t="s">
        <v>105</v>
      </c>
      <c r="C51" s="19" t="s">
        <v>33</v>
      </c>
      <c r="D51" s="34">
        <v>0</v>
      </c>
      <c r="E51" s="42">
        <v>0</v>
      </c>
    </row>
    <row r="52" spans="1:5" x14ac:dyDescent="0.25">
      <c r="A52" s="5" t="s">
        <v>106</v>
      </c>
      <c r="B52" s="14" t="s">
        <v>107</v>
      </c>
      <c r="C52" s="19" t="s">
        <v>33</v>
      </c>
      <c r="D52" s="34">
        <v>0</v>
      </c>
      <c r="E52" s="42">
        <v>0</v>
      </c>
    </row>
    <row r="53" spans="1:5" ht="30" x14ac:dyDescent="0.25">
      <c r="A53" s="5" t="s">
        <v>108</v>
      </c>
      <c r="B53" s="14" t="s">
        <v>109</v>
      </c>
      <c r="C53" s="19" t="s">
        <v>33</v>
      </c>
      <c r="D53" s="36">
        <v>80</v>
      </c>
      <c r="E53" s="44">
        <v>80</v>
      </c>
    </row>
    <row r="54" spans="1:5" x14ac:dyDescent="0.25">
      <c r="A54" s="5" t="s">
        <v>110</v>
      </c>
      <c r="B54" s="14" t="s">
        <v>111</v>
      </c>
      <c r="C54" s="19"/>
      <c r="D54" s="37">
        <v>1200</v>
      </c>
      <c r="E54" s="45">
        <v>1200</v>
      </c>
    </row>
    <row r="55" spans="1:5" ht="30" x14ac:dyDescent="0.25">
      <c r="A55" s="5" t="s">
        <v>112</v>
      </c>
      <c r="B55" s="14" t="s">
        <v>113</v>
      </c>
      <c r="C55" s="19"/>
      <c r="D55" s="37">
        <v>1200</v>
      </c>
      <c r="E55" s="45">
        <v>1200</v>
      </c>
    </row>
    <row r="56" spans="1:5" ht="30" x14ac:dyDescent="0.25">
      <c r="A56" s="5" t="s">
        <v>114</v>
      </c>
      <c r="B56" s="14" t="s">
        <v>115</v>
      </c>
      <c r="C56" s="19" t="s">
        <v>33</v>
      </c>
      <c r="D56" s="36">
        <v>99</v>
      </c>
      <c r="E56" s="44">
        <v>99</v>
      </c>
    </row>
    <row r="57" spans="1:5" ht="30" x14ac:dyDescent="0.25">
      <c r="A57" s="5" t="s">
        <v>116</v>
      </c>
      <c r="B57" s="14" t="s">
        <v>117</v>
      </c>
      <c r="C57" s="19"/>
      <c r="D57" s="35">
        <v>1</v>
      </c>
      <c r="E57" s="43">
        <v>1</v>
      </c>
    </row>
    <row r="58" spans="1:5" ht="30" x14ac:dyDescent="0.25">
      <c r="A58" s="5" t="s">
        <v>118</v>
      </c>
      <c r="B58" s="14" t="s">
        <v>119</v>
      </c>
      <c r="C58" s="19" t="s">
        <v>120</v>
      </c>
      <c r="D58" s="36">
        <v>21.737785339355469</v>
      </c>
      <c r="E58" s="44">
        <v>21.737785339355469</v>
      </c>
    </row>
    <row r="59" spans="1:5" ht="30" x14ac:dyDescent="0.25">
      <c r="A59" s="5" t="s">
        <v>121</v>
      </c>
      <c r="B59" s="14" t="s">
        <v>122</v>
      </c>
      <c r="C59" s="19" t="s">
        <v>61</v>
      </c>
      <c r="D59" s="34">
        <v>0</v>
      </c>
      <c r="E59" s="42">
        <v>0</v>
      </c>
    </row>
    <row r="60" spans="1:5" ht="30" x14ac:dyDescent="0.25">
      <c r="A60" s="5" t="s">
        <v>123</v>
      </c>
      <c r="B60" s="14" t="s">
        <v>124</v>
      </c>
      <c r="C60" s="19"/>
      <c r="D60" s="37">
        <v>1200</v>
      </c>
      <c r="E60" s="45">
        <v>1200</v>
      </c>
    </row>
    <row r="61" spans="1:5" ht="30" x14ac:dyDescent="0.25">
      <c r="A61" s="5" t="s">
        <v>125</v>
      </c>
      <c r="B61" s="14" t="s">
        <v>126</v>
      </c>
      <c r="C61" s="19" t="s">
        <v>127</v>
      </c>
      <c r="D61" s="37">
        <v>452.1065673828125</v>
      </c>
      <c r="E61" s="45">
        <v>452.1065673828125</v>
      </c>
    </row>
    <row r="62" spans="1:5" ht="45" x14ac:dyDescent="0.25">
      <c r="A62" s="5" t="s">
        <v>128</v>
      </c>
      <c r="B62" s="14" t="s">
        <v>129</v>
      </c>
      <c r="C62" s="19" t="s">
        <v>61</v>
      </c>
      <c r="D62" s="36">
        <v>57.166786193847656</v>
      </c>
      <c r="E62" s="44">
        <v>57.166786193847656</v>
      </c>
    </row>
    <row r="63" spans="1:5" ht="30" x14ac:dyDescent="0.25">
      <c r="A63" s="5" t="s">
        <v>130</v>
      </c>
      <c r="B63" s="14" t="s">
        <v>131</v>
      </c>
      <c r="C63" s="19"/>
      <c r="D63" s="35">
        <v>1.0499999523162842</v>
      </c>
      <c r="E63" s="43">
        <v>1.0499999523162842</v>
      </c>
    </row>
    <row r="64" spans="1:5" ht="30" x14ac:dyDescent="0.25">
      <c r="A64" s="5" t="s">
        <v>132</v>
      </c>
      <c r="B64" s="14" t="s">
        <v>133</v>
      </c>
      <c r="C64" s="19" t="s">
        <v>61</v>
      </c>
      <c r="D64" s="35">
        <v>3.5333571434020996</v>
      </c>
      <c r="E64" s="43">
        <v>3.5335543155670166</v>
      </c>
    </row>
    <row r="65" spans="1:5" ht="30" x14ac:dyDescent="0.25">
      <c r="A65" s="5" t="s">
        <v>134</v>
      </c>
      <c r="B65" s="14" t="s">
        <v>135</v>
      </c>
      <c r="C65" s="19" t="s">
        <v>33</v>
      </c>
      <c r="D65" s="34">
        <v>0</v>
      </c>
      <c r="E65" s="42">
        <v>0</v>
      </c>
    </row>
    <row r="66" spans="1:5" ht="30" x14ac:dyDescent="0.25">
      <c r="A66" s="5" t="s">
        <v>136</v>
      </c>
      <c r="B66" s="14" t="s">
        <v>137</v>
      </c>
      <c r="C66" s="19" t="s">
        <v>33</v>
      </c>
      <c r="D66" s="34">
        <v>0</v>
      </c>
      <c r="E66" s="42">
        <v>0</v>
      </c>
    </row>
    <row r="67" spans="1:5" ht="30" x14ac:dyDescent="0.25">
      <c r="A67" s="5" t="s">
        <v>138</v>
      </c>
      <c r="B67" s="14" t="s">
        <v>139</v>
      </c>
      <c r="C67" s="19" t="s">
        <v>33</v>
      </c>
      <c r="D67" s="36">
        <v>80</v>
      </c>
      <c r="E67" s="44">
        <v>80</v>
      </c>
    </row>
    <row r="68" spans="1:5" ht="30" x14ac:dyDescent="0.25">
      <c r="A68" s="5" t="s">
        <v>140</v>
      </c>
      <c r="B68" s="14" t="s">
        <v>141</v>
      </c>
      <c r="C68" s="19"/>
      <c r="D68" s="37">
        <v>1200</v>
      </c>
      <c r="E68" s="45">
        <v>1200</v>
      </c>
    </row>
    <row r="69" spans="1:5" ht="30" x14ac:dyDescent="0.25">
      <c r="A69" s="5" t="s">
        <v>142</v>
      </c>
      <c r="B69" s="14" t="s">
        <v>143</v>
      </c>
      <c r="C69" s="19"/>
      <c r="D69" s="37">
        <v>1200</v>
      </c>
      <c r="E69" s="45">
        <v>1200</v>
      </c>
    </row>
    <row r="70" spans="1:5" ht="30" x14ac:dyDescent="0.25">
      <c r="A70" s="5" t="s">
        <v>144</v>
      </c>
      <c r="B70" s="14" t="s">
        <v>145</v>
      </c>
      <c r="C70" s="19" t="s">
        <v>33</v>
      </c>
      <c r="D70" s="36">
        <v>99</v>
      </c>
      <c r="E70" s="44">
        <v>99</v>
      </c>
    </row>
    <row r="71" spans="1:5" ht="30" x14ac:dyDescent="0.25">
      <c r="A71" s="5" t="s">
        <v>146</v>
      </c>
      <c r="B71" s="14" t="s">
        <v>147</v>
      </c>
      <c r="C71" s="19"/>
      <c r="D71" s="35">
        <v>1</v>
      </c>
      <c r="E71" s="43">
        <v>1</v>
      </c>
    </row>
    <row r="72" spans="1:5" ht="30" x14ac:dyDescent="0.25">
      <c r="A72" s="5" t="s">
        <v>148</v>
      </c>
      <c r="B72" s="14" t="s">
        <v>149</v>
      </c>
      <c r="C72" s="19" t="s">
        <v>120</v>
      </c>
      <c r="D72" s="38">
        <v>0.97296547889709473</v>
      </c>
      <c r="E72" s="46">
        <v>0.97296547889709473</v>
      </c>
    </row>
    <row r="73" spans="1:5" ht="30" x14ac:dyDescent="0.25">
      <c r="A73" s="5" t="s">
        <v>150</v>
      </c>
      <c r="B73" s="14" t="s">
        <v>151</v>
      </c>
      <c r="C73" s="19" t="s">
        <v>61</v>
      </c>
      <c r="D73" s="34">
        <v>0</v>
      </c>
      <c r="E73" s="42">
        <v>0</v>
      </c>
    </row>
    <row r="74" spans="1:5" ht="30" x14ac:dyDescent="0.25">
      <c r="A74" s="5" t="s">
        <v>152</v>
      </c>
      <c r="B74" s="14" t="s">
        <v>153</v>
      </c>
      <c r="C74" s="19"/>
      <c r="D74" s="37">
        <v>1200</v>
      </c>
      <c r="E74" s="45">
        <v>1200</v>
      </c>
    </row>
    <row r="75" spans="1:5" ht="45" x14ac:dyDescent="0.25">
      <c r="A75" s="5" t="s">
        <v>154</v>
      </c>
      <c r="B75" s="14" t="s">
        <v>155</v>
      </c>
      <c r="C75" s="19" t="s">
        <v>127</v>
      </c>
      <c r="D75" s="37">
        <v>218.21849060058594</v>
      </c>
      <c r="E75" s="45">
        <v>218.21849060058594</v>
      </c>
    </row>
    <row r="76" spans="1:5" ht="45" x14ac:dyDescent="0.25">
      <c r="A76" s="5" t="s">
        <v>156</v>
      </c>
      <c r="B76" s="14" t="s">
        <v>157</v>
      </c>
      <c r="C76" s="19" t="s">
        <v>61</v>
      </c>
      <c r="D76" s="35">
        <v>3.6079614162445068</v>
      </c>
      <c r="E76" s="43">
        <v>3.6079614162445068</v>
      </c>
    </row>
    <row r="77" spans="1:5" ht="30" x14ac:dyDescent="0.25">
      <c r="A77" s="5" t="s">
        <v>158</v>
      </c>
      <c r="B77" s="14" t="s">
        <v>159</v>
      </c>
      <c r="C77" s="19"/>
      <c r="D77" s="35">
        <v>1.0499999523162842</v>
      </c>
      <c r="E77" s="43">
        <v>1.0499999523162842</v>
      </c>
    </row>
    <row r="78" spans="1:5" ht="30" x14ac:dyDescent="0.25">
      <c r="A78" s="5" t="s">
        <v>160</v>
      </c>
      <c r="B78" s="14" t="s">
        <v>161</v>
      </c>
      <c r="C78" s="19" t="s">
        <v>61</v>
      </c>
      <c r="D78" s="36">
        <v>24.906553268432617</v>
      </c>
      <c r="E78" s="44">
        <v>24.906553268432617</v>
      </c>
    </row>
    <row r="79" spans="1:5" ht="30" x14ac:dyDescent="0.25">
      <c r="A79" s="5" t="s">
        <v>162</v>
      </c>
      <c r="B79" s="14" t="s">
        <v>163</v>
      </c>
      <c r="C79" s="19" t="s">
        <v>33</v>
      </c>
      <c r="D79" s="34">
        <v>0</v>
      </c>
      <c r="E79" s="42">
        <v>0</v>
      </c>
    </row>
    <row r="80" spans="1:5" ht="30" x14ac:dyDescent="0.25">
      <c r="A80" s="5" t="s">
        <v>164</v>
      </c>
      <c r="B80" s="14" t="s">
        <v>165</v>
      </c>
      <c r="C80" s="19" t="s">
        <v>33</v>
      </c>
      <c r="D80" s="34">
        <v>0</v>
      </c>
      <c r="E80" s="42">
        <v>0</v>
      </c>
    </row>
    <row r="81" spans="1:5" ht="30" x14ac:dyDescent="0.25">
      <c r="A81" s="5" t="s">
        <v>166</v>
      </c>
      <c r="B81" s="14" t="s">
        <v>167</v>
      </c>
      <c r="C81" s="19" t="s">
        <v>33</v>
      </c>
      <c r="D81" s="36">
        <v>80</v>
      </c>
      <c r="E81" s="44">
        <v>80</v>
      </c>
    </row>
    <row r="82" spans="1:5" ht="30" x14ac:dyDescent="0.25">
      <c r="A82" s="5" t="s">
        <v>168</v>
      </c>
      <c r="B82" s="14" t="s">
        <v>169</v>
      </c>
      <c r="C82" s="19"/>
      <c r="D82" s="37">
        <v>1200</v>
      </c>
      <c r="E82" s="45">
        <v>1200</v>
      </c>
    </row>
    <row r="83" spans="1:5" ht="30" x14ac:dyDescent="0.25">
      <c r="A83" s="5" t="s">
        <v>170</v>
      </c>
      <c r="B83" s="14" t="s">
        <v>171</v>
      </c>
      <c r="C83" s="19"/>
      <c r="D83" s="37">
        <v>1200</v>
      </c>
      <c r="E83" s="45">
        <v>1200</v>
      </c>
    </row>
    <row r="84" spans="1:5" ht="30" x14ac:dyDescent="0.25">
      <c r="A84" s="5" t="s">
        <v>172</v>
      </c>
      <c r="B84" s="14" t="s">
        <v>173</v>
      </c>
      <c r="C84" s="19" t="s">
        <v>33</v>
      </c>
      <c r="D84" s="36">
        <v>99</v>
      </c>
      <c r="E84" s="44">
        <v>99</v>
      </c>
    </row>
    <row r="85" spans="1:5" ht="30" x14ac:dyDescent="0.25">
      <c r="A85" s="5" t="s">
        <v>174</v>
      </c>
      <c r="B85" s="14" t="s">
        <v>175</v>
      </c>
      <c r="C85" s="19"/>
      <c r="D85" s="35">
        <v>1</v>
      </c>
      <c r="E85" s="43">
        <v>1</v>
      </c>
    </row>
    <row r="86" spans="1:5" ht="30" x14ac:dyDescent="0.25">
      <c r="A86" s="5" t="s">
        <v>176</v>
      </c>
      <c r="B86" s="14" t="s">
        <v>177</v>
      </c>
      <c r="C86" s="19" t="s">
        <v>120</v>
      </c>
      <c r="D86" s="35">
        <v>1.8460341691970825</v>
      </c>
      <c r="E86" s="43">
        <v>1.8460341691970825</v>
      </c>
    </row>
    <row r="87" spans="1:5" ht="30" x14ac:dyDescent="0.25">
      <c r="A87" s="5" t="s">
        <v>178</v>
      </c>
      <c r="B87" s="14" t="s">
        <v>179</v>
      </c>
      <c r="C87" s="19" t="s">
        <v>61</v>
      </c>
      <c r="D87" s="39">
        <v>2.0531315385596827E-6</v>
      </c>
      <c r="E87" s="47">
        <v>2.0531315385596827E-6</v>
      </c>
    </row>
    <row r="88" spans="1:5" ht="30" x14ac:dyDescent="0.25">
      <c r="A88" s="5" t="s">
        <v>180</v>
      </c>
      <c r="B88" s="14" t="s">
        <v>181</v>
      </c>
      <c r="C88" s="19"/>
      <c r="D88" s="37">
        <v>1200</v>
      </c>
      <c r="E88" s="45">
        <v>1200</v>
      </c>
    </row>
    <row r="89" spans="1:5" ht="45" x14ac:dyDescent="0.25">
      <c r="A89" s="5" t="s">
        <v>182</v>
      </c>
      <c r="B89" s="14" t="s">
        <v>183</v>
      </c>
      <c r="C89" s="19" t="s">
        <v>127</v>
      </c>
      <c r="D89" s="36">
        <v>59.126094818115234</v>
      </c>
      <c r="E89" s="44">
        <v>59.126094818115234</v>
      </c>
    </row>
    <row r="90" spans="1:5" ht="45" x14ac:dyDescent="0.25">
      <c r="A90" s="5" t="s">
        <v>184</v>
      </c>
      <c r="B90" s="14" t="s">
        <v>185</v>
      </c>
      <c r="C90" s="19" t="s">
        <v>61</v>
      </c>
      <c r="D90" s="36">
        <v>23.59742546081543</v>
      </c>
      <c r="E90" s="44">
        <v>23.59742546081543</v>
      </c>
    </row>
    <row r="91" spans="1:5" ht="30" x14ac:dyDescent="0.25">
      <c r="A91" s="5" t="s">
        <v>186</v>
      </c>
      <c r="B91" s="14" t="s">
        <v>187</v>
      </c>
      <c r="C91" s="19"/>
      <c r="D91" s="35">
        <v>1.0499999523162842</v>
      </c>
      <c r="E91" s="43">
        <v>1.0499999523162842</v>
      </c>
    </row>
    <row r="92" spans="1:5" ht="30" x14ac:dyDescent="0.25">
      <c r="A92" s="5" t="s">
        <v>188</v>
      </c>
      <c r="B92" s="14" t="s">
        <v>189</v>
      </c>
      <c r="C92" s="19" t="s">
        <v>30</v>
      </c>
      <c r="D92" s="37">
        <v>256.00576782226562</v>
      </c>
      <c r="E92" s="45">
        <v>256.00576782226562</v>
      </c>
    </row>
    <row r="93" spans="1:5" ht="30" x14ac:dyDescent="0.25">
      <c r="A93" s="5" t="s">
        <v>190</v>
      </c>
      <c r="B93" s="14" t="s">
        <v>191</v>
      </c>
      <c r="C93" s="19" t="s">
        <v>30</v>
      </c>
      <c r="D93" s="35">
        <v>1.4999998807907104</v>
      </c>
      <c r="E93" s="43">
        <v>1.4999998807907104</v>
      </c>
    </row>
    <row r="94" spans="1:5" ht="30" x14ac:dyDescent="0.25">
      <c r="A94" s="5" t="s">
        <v>192</v>
      </c>
      <c r="B94" s="14" t="s">
        <v>193</v>
      </c>
      <c r="C94" s="19" t="s">
        <v>30</v>
      </c>
      <c r="D94" s="35">
        <v>2.7999999523162842</v>
      </c>
      <c r="E94" s="43">
        <v>2.7999999523162842</v>
      </c>
    </row>
    <row r="95" spans="1:5" ht="30" x14ac:dyDescent="0.25">
      <c r="A95" s="5" t="s">
        <v>194</v>
      </c>
      <c r="B95" s="14" t="s">
        <v>195</v>
      </c>
      <c r="C95" s="19" t="s">
        <v>30</v>
      </c>
      <c r="D95" s="36">
        <v>20</v>
      </c>
      <c r="E95" s="44">
        <v>20</v>
      </c>
    </row>
    <row r="96" spans="1:5" ht="30" x14ac:dyDescent="0.25">
      <c r="A96" s="5" t="s">
        <v>196</v>
      </c>
      <c r="B96" s="14" t="s">
        <v>197</v>
      </c>
      <c r="C96" s="19" t="s">
        <v>30</v>
      </c>
      <c r="D96" s="35">
        <v>1.4999998807907104</v>
      </c>
      <c r="E96" s="43">
        <v>1.4999998807907104</v>
      </c>
    </row>
    <row r="97" spans="1:5" ht="30" x14ac:dyDescent="0.25">
      <c r="A97" s="5" t="s">
        <v>198</v>
      </c>
      <c r="B97" s="14" t="s">
        <v>199</v>
      </c>
      <c r="C97" s="19" t="s">
        <v>33</v>
      </c>
      <c r="D97" s="35">
        <v>2</v>
      </c>
      <c r="E97" s="43">
        <v>2</v>
      </c>
    </row>
    <row r="98" spans="1:5" ht="30" x14ac:dyDescent="0.25">
      <c r="A98" s="5" t="s">
        <v>200</v>
      </c>
      <c r="B98" s="14" t="s">
        <v>201</v>
      </c>
      <c r="C98" s="19"/>
      <c r="D98" s="34">
        <v>0</v>
      </c>
      <c r="E98" s="42">
        <v>0</v>
      </c>
    </row>
    <row r="99" spans="1:5" ht="30" x14ac:dyDescent="0.25">
      <c r="A99" s="5" t="s">
        <v>202</v>
      </c>
      <c r="B99" s="14" t="s">
        <v>203</v>
      </c>
      <c r="C99" s="19" t="s">
        <v>30</v>
      </c>
      <c r="D99" s="37">
        <v>256.00576782226562</v>
      </c>
      <c r="E99" s="45">
        <v>256.00576782226562</v>
      </c>
    </row>
    <row r="100" spans="1:5" ht="30" x14ac:dyDescent="0.25">
      <c r="A100" s="5" t="s">
        <v>204</v>
      </c>
      <c r="B100" s="14" t="s">
        <v>205</v>
      </c>
      <c r="C100" s="19"/>
      <c r="D100" s="38">
        <v>0.10000000149011612</v>
      </c>
      <c r="E100" s="46">
        <v>0.10000000149011612</v>
      </c>
    </row>
    <row r="101" spans="1:5" ht="30" x14ac:dyDescent="0.25">
      <c r="A101" s="5" t="s">
        <v>206</v>
      </c>
      <c r="B101" s="14" t="s">
        <v>207</v>
      </c>
      <c r="C101" s="19"/>
      <c r="D101" s="38">
        <v>0.75</v>
      </c>
      <c r="E101" s="46">
        <v>0.75</v>
      </c>
    </row>
    <row r="102" spans="1:5" ht="30" x14ac:dyDescent="0.25">
      <c r="A102" s="5" t="s">
        <v>208</v>
      </c>
      <c r="B102" s="14" t="s">
        <v>209</v>
      </c>
      <c r="C102" s="19"/>
      <c r="D102" s="38">
        <v>0.15000000596046448</v>
      </c>
      <c r="E102" s="46">
        <v>0.15000000596046448</v>
      </c>
    </row>
    <row r="103" spans="1:5" ht="30" x14ac:dyDescent="0.25">
      <c r="A103" s="5" t="s">
        <v>210</v>
      </c>
      <c r="B103" s="14" t="s">
        <v>211</v>
      </c>
      <c r="C103" s="19" t="s">
        <v>212</v>
      </c>
      <c r="D103" s="36">
        <v>52.388484954833984</v>
      </c>
      <c r="E103" s="44">
        <v>52.388484954833984</v>
      </c>
    </row>
    <row r="104" spans="1:5" ht="30" x14ac:dyDescent="0.25">
      <c r="A104" s="5" t="s">
        <v>213</v>
      </c>
      <c r="B104" s="14" t="s">
        <v>214</v>
      </c>
      <c r="C104" s="19" t="s">
        <v>212</v>
      </c>
      <c r="D104" s="37">
        <v>820.04498291015625</v>
      </c>
      <c r="E104" s="45">
        <v>820.04498291015625</v>
      </c>
    </row>
    <row r="105" spans="1:5" ht="30" x14ac:dyDescent="0.25">
      <c r="A105" s="5" t="s">
        <v>215</v>
      </c>
      <c r="B105" s="14" t="s">
        <v>216</v>
      </c>
      <c r="C105" s="19" t="s">
        <v>217</v>
      </c>
      <c r="D105" s="34">
        <v>3108.60302734375</v>
      </c>
      <c r="E105" s="42">
        <v>3108.60302734375</v>
      </c>
    </row>
    <row r="106" spans="1:5" ht="30" x14ac:dyDescent="0.25">
      <c r="A106" s="5" t="s">
        <v>218</v>
      </c>
      <c r="B106" s="14" t="s">
        <v>219</v>
      </c>
      <c r="C106" s="19" t="s">
        <v>217</v>
      </c>
      <c r="D106" s="37">
        <v>173.21337890625</v>
      </c>
      <c r="E106" s="45">
        <v>173.21337890625</v>
      </c>
    </row>
    <row r="107" spans="1:5" ht="30" x14ac:dyDescent="0.25">
      <c r="A107" s="5" t="s">
        <v>220</v>
      </c>
      <c r="B107" s="14" t="s">
        <v>221</v>
      </c>
      <c r="C107" s="19" t="s">
        <v>217</v>
      </c>
      <c r="D107" s="34">
        <v>0</v>
      </c>
      <c r="E107" s="42">
        <v>0</v>
      </c>
    </row>
    <row r="108" spans="1:5" ht="30" x14ac:dyDescent="0.25">
      <c r="A108" s="5" t="s">
        <v>222</v>
      </c>
      <c r="B108" s="14" t="s">
        <v>223</v>
      </c>
      <c r="C108" s="19"/>
      <c r="D108" s="35">
        <v>1</v>
      </c>
      <c r="E108" s="43">
        <v>1</v>
      </c>
    </row>
    <row r="109" spans="1:5" ht="30" x14ac:dyDescent="0.25">
      <c r="A109" s="5" t="s">
        <v>224</v>
      </c>
      <c r="B109" s="14" t="s">
        <v>225</v>
      </c>
      <c r="C109" s="19" t="s">
        <v>226</v>
      </c>
      <c r="D109" s="38">
        <v>2.3632273077964783E-2</v>
      </c>
      <c r="E109" s="46">
        <v>2.3632273077964783E-2</v>
      </c>
    </row>
    <row r="110" spans="1:5" ht="30" x14ac:dyDescent="0.25">
      <c r="A110" s="5" t="s">
        <v>227</v>
      </c>
      <c r="B110" s="14" t="s">
        <v>228</v>
      </c>
      <c r="C110" s="19"/>
      <c r="D110" s="38">
        <v>0.80000001192092896</v>
      </c>
      <c r="E110" s="46">
        <v>0.80000001192092896</v>
      </c>
    </row>
    <row r="111" spans="1:5" ht="30" x14ac:dyDescent="0.25">
      <c r="A111" s="5" t="s">
        <v>229</v>
      </c>
      <c r="B111" s="14" t="s">
        <v>230</v>
      </c>
      <c r="C111" s="19"/>
      <c r="D111" s="38">
        <v>0.72000002861022949</v>
      </c>
      <c r="E111" s="46">
        <v>0.72000002861022949</v>
      </c>
    </row>
    <row r="112" spans="1:5" ht="30" x14ac:dyDescent="0.25">
      <c r="A112" s="5" t="s">
        <v>231</v>
      </c>
      <c r="B112" s="14" t="s">
        <v>232</v>
      </c>
      <c r="C112" s="19" t="s">
        <v>30</v>
      </c>
      <c r="D112" s="37">
        <v>227.27511596679687</v>
      </c>
      <c r="E112" s="45">
        <v>227.27511596679687</v>
      </c>
    </row>
    <row r="113" spans="1:5" ht="30" x14ac:dyDescent="0.25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6">
        <v>0.27799999713897705</v>
      </c>
    </row>
    <row r="114" spans="1:5" ht="30" x14ac:dyDescent="0.25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3">
        <v>5.5999999046325684</v>
      </c>
    </row>
    <row r="115" spans="1:5" ht="30" x14ac:dyDescent="0.25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3">
        <v>2.7999999523162842</v>
      </c>
    </row>
    <row r="116" spans="1:5" ht="30" x14ac:dyDescent="0.25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6">
        <v>0.27799999713897705</v>
      </c>
    </row>
    <row r="117" spans="1:5" ht="30" x14ac:dyDescent="0.25">
      <c r="A117" s="5" t="s">
        <v>241</v>
      </c>
      <c r="B117" s="14" t="s">
        <v>242</v>
      </c>
      <c r="C117" s="19" t="s">
        <v>33</v>
      </c>
      <c r="D117" s="35">
        <v>2</v>
      </c>
      <c r="E117" s="43">
        <v>2</v>
      </c>
    </row>
    <row r="118" spans="1:5" ht="30" x14ac:dyDescent="0.25">
      <c r="A118" s="5" t="s">
        <v>243</v>
      </c>
      <c r="B118" s="14" t="s">
        <v>244</v>
      </c>
      <c r="C118" s="19"/>
      <c r="D118" s="34">
        <v>0</v>
      </c>
      <c r="E118" s="42">
        <v>0</v>
      </c>
    </row>
    <row r="119" spans="1:5" ht="30" x14ac:dyDescent="0.25">
      <c r="A119" s="5" t="s">
        <v>245</v>
      </c>
      <c r="B119" s="14" t="s">
        <v>246</v>
      </c>
      <c r="C119" s="19" t="s">
        <v>30</v>
      </c>
      <c r="D119" s="37">
        <v>227.27511596679687</v>
      </c>
      <c r="E119" s="45">
        <v>227.27511596679687</v>
      </c>
    </row>
    <row r="120" spans="1:5" ht="30" x14ac:dyDescent="0.25">
      <c r="A120" s="5" t="s">
        <v>247</v>
      </c>
      <c r="B120" s="14" t="s">
        <v>248</v>
      </c>
      <c r="C120" s="19"/>
      <c r="D120" s="38">
        <v>0.10000000149011612</v>
      </c>
      <c r="E120" s="46">
        <v>0.10000000149011612</v>
      </c>
    </row>
    <row r="121" spans="1:5" ht="30" x14ac:dyDescent="0.25">
      <c r="A121" s="5" t="s">
        <v>249</v>
      </c>
      <c r="B121" s="14" t="s">
        <v>250</v>
      </c>
      <c r="C121" s="19"/>
      <c r="D121" s="38">
        <v>0.75</v>
      </c>
      <c r="E121" s="46">
        <v>0.75</v>
      </c>
    </row>
    <row r="122" spans="1:5" ht="30" x14ac:dyDescent="0.25">
      <c r="A122" s="5" t="s">
        <v>251</v>
      </c>
      <c r="B122" s="14" t="s">
        <v>252</v>
      </c>
      <c r="C122" s="19"/>
      <c r="D122" s="38">
        <v>0.15000000596046448</v>
      </c>
      <c r="E122" s="46">
        <v>0.15000000596046448</v>
      </c>
    </row>
    <row r="123" spans="1:5" ht="30" x14ac:dyDescent="0.25">
      <c r="A123" s="5" t="s">
        <v>253</v>
      </c>
      <c r="B123" s="14" t="s">
        <v>254</v>
      </c>
      <c r="C123" s="19" t="s">
        <v>212</v>
      </c>
      <c r="D123" s="37">
        <v>108.15576934814453</v>
      </c>
      <c r="E123" s="45">
        <v>108.15576934814453</v>
      </c>
    </row>
    <row r="124" spans="1:5" ht="30" x14ac:dyDescent="0.25">
      <c r="A124" s="5" t="s">
        <v>255</v>
      </c>
      <c r="B124" s="14" t="s">
        <v>256</v>
      </c>
      <c r="C124" s="19" t="s">
        <v>212</v>
      </c>
      <c r="D124" s="37">
        <v>820.04498291015625</v>
      </c>
      <c r="E124" s="45">
        <v>820.04498291015625</v>
      </c>
    </row>
    <row r="125" spans="1:5" ht="30" x14ac:dyDescent="0.25">
      <c r="A125" s="5" t="s">
        <v>257</v>
      </c>
      <c r="B125" s="14" t="s">
        <v>258</v>
      </c>
      <c r="C125" s="19" t="s">
        <v>217</v>
      </c>
      <c r="D125" s="34">
        <v>4810.34130859375</v>
      </c>
      <c r="E125" s="42">
        <v>4810.34130859375</v>
      </c>
    </row>
    <row r="126" spans="1:5" ht="30" x14ac:dyDescent="0.25">
      <c r="A126" s="5" t="s">
        <v>259</v>
      </c>
      <c r="B126" s="14" t="s">
        <v>260</v>
      </c>
      <c r="C126" s="19" t="s">
        <v>217</v>
      </c>
      <c r="D126" s="37">
        <v>276.46954345703125</v>
      </c>
      <c r="E126" s="45">
        <v>276.46954345703125</v>
      </c>
    </row>
    <row r="127" spans="1:5" ht="30" x14ac:dyDescent="0.25">
      <c r="A127" s="5" t="s">
        <v>261</v>
      </c>
      <c r="B127" s="14" t="s">
        <v>262</v>
      </c>
      <c r="C127" s="19" t="s">
        <v>217</v>
      </c>
      <c r="D127" s="34">
        <v>0</v>
      </c>
      <c r="E127" s="42">
        <v>0</v>
      </c>
    </row>
    <row r="128" spans="1:5" ht="30" x14ac:dyDescent="0.25">
      <c r="A128" s="5" t="s">
        <v>263</v>
      </c>
      <c r="B128" s="14" t="s">
        <v>264</v>
      </c>
      <c r="C128" s="19"/>
      <c r="D128" s="35">
        <v>1</v>
      </c>
      <c r="E128" s="43">
        <v>1</v>
      </c>
    </row>
    <row r="129" spans="1:5" ht="30" x14ac:dyDescent="0.25">
      <c r="A129" s="5" t="s">
        <v>265</v>
      </c>
      <c r="B129" s="14" t="s">
        <v>266</v>
      </c>
      <c r="C129" s="19" t="s">
        <v>226</v>
      </c>
      <c r="D129" s="38">
        <v>2.4104921147227287E-2</v>
      </c>
      <c r="E129" s="46">
        <v>2.4104921147227287E-2</v>
      </c>
    </row>
    <row r="130" spans="1:5" ht="30" x14ac:dyDescent="0.25">
      <c r="A130" s="5" t="s">
        <v>267</v>
      </c>
      <c r="B130" s="14" t="s">
        <v>268</v>
      </c>
      <c r="C130" s="19"/>
      <c r="D130" s="38">
        <v>0.80000001192092896</v>
      </c>
      <c r="E130" s="46">
        <v>0.80000001192092896</v>
      </c>
    </row>
    <row r="131" spans="1:5" ht="30" x14ac:dyDescent="0.25">
      <c r="A131" s="5" t="s">
        <v>269</v>
      </c>
      <c r="B131" s="14" t="s">
        <v>270</v>
      </c>
      <c r="C131" s="19"/>
      <c r="D131" s="38">
        <v>0.72000002861022949</v>
      </c>
      <c r="E131" s="46">
        <v>0.72000002861022949</v>
      </c>
    </row>
    <row r="132" spans="1:5" ht="30" x14ac:dyDescent="0.25">
      <c r="A132" s="5" t="s">
        <v>271</v>
      </c>
      <c r="B132" s="14" t="s">
        <v>272</v>
      </c>
      <c r="C132" s="19" t="s">
        <v>30</v>
      </c>
      <c r="D132" s="37">
        <v>191.33670043945312</v>
      </c>
      <c r="E132" s="45">
        <v>191.33670043945312</v>
      </c>
    </row>
    <row r="133" spans="1:5" ht="30" x14ac:dyDescent="0.25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6">
        <v>0.37999999523162842</v>
      </c>
    </row>
    <row r="134" spans="1:5" ht="30" x14ac:dyDescent="0.25">
      <c r="A134" s="5" t="s">
        <v>275</v>
      </c>
      <c r="B134" s="14" t="s">
        <v>276</v>
      </c>
      <c r="C134" s="19" t="s">
        <v>30</v>
      </c>
      <c r="D134" s="35">
        <v>2.5</v>
      </c>
      <c r="E134" s="43">
        <v>2.5</v>
      </c>
    </row>
    <row r="135" spans="1:5" ht="30" x14ac:dyDescent="0.25">
      <c r="A135" s="5" t="s">
        <v>277</v>
      </c>
      <c r="B135" s="14" t="s">
        <v>278</v>
      </c>
      <c r="C135" s="19" t="s">
        <v>30</v>
      </c>
      <c r="D135" s="36">
        <v>20</v>
      </c>
      <c r="E135" s="44">
        <v>20</v>
      </c>
    </row>
    <row r="136" spans="1:5" ht="30" x14ac:dyDescent="0.25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6">
        <v>0.30000001192092896</v>
      </c>
    </row>
    <row r="137" spans="1:5" ht="30" x14ac:dyDescent="0.25">
      <c r="A137" s="5" t="s">
        <v>281</v>
      </c>
      <c r="B137" s="14" t="s">
        <v>282</v>
      </c>
      <c r="C137" s="19" t="s">
        <v>33</v>
      </c>
      <c r="D137" s="35">
        <v>2</v>
      </c>
      <c r="E137" s="43">
        <v>2</v>
      </c>
    </row>
    <row r="138" spans="1:5" ht="30" x14ac:dyDescent="0.25">
      <c r="A138" s="5" t="s">
        <v>283</v>
      </c>
      <c r="B138" s="14" t="s">
        <v>284</v>
      </c>
      <c r="C138" s="19"/>
      <c r="D138" s="34">
        <v>0</v>
      </c>
      <c r="E138" s="42">
        <v>0</v>
      </c>
    </row>
    <row r="139" spans="1:5" ht="30" x14ac:dyDescent="0.25">
      <c r="A139" s="5" t="s">
        <v>285</v>
      </c>
      <c r="B139" s="14" t="s">
        <v>286</v>
      </c>
      <c r="C139" s="19" t="s">
        <v>30</v>
      </c>
      <c r="D139" s="37">
        <v>191.336669921875</v>
      </c>
      <c r="E139" s="45">
        <v>191.336669921875</v>
      </c>
    </row>
    <row r="140" spans="1:5" ht="30" x14ac:dyDescent="0.25">
      <c r="A140" s="5" t="s">
        <v>287</v>
      </c>
      <c r="B140" s="14" t="s">
        <v>288</v>
      </c>
      <c r="C140" s="19"/>
      <c r="D140" s="38">
        <v>0.10000000149011612</v>
      </c>
      <c r="E140" s="46">
        <v>0.10000000149011612</v>
      </c>
    </row>
    <row r="141" spans="1:5" ht="30" x14ac:dyDescent="0.25">
      <c r="A141" s="5" t="s">
        <v>289</v>
      </c>
      <c r="B141" s="14" t="s">
        <v>290</v>
      </c>
      <c r="C141" s="19"/>
      <c r="D141" s="38">
        <v>0.75</v>
      </c>
      <c r="E141" s="46">
        <v>0.75</v>
      </c>
    </row>
    <row r="142" spans="1:5" ht="30" x14ac:dyDescent="0.25">
      <c r="A142" s="5" t="s">
        <v>291</v>
      </c>
      <c r="B142" s="14" t="s">
        <v>292</v>
      </c>
      <c r="C142" s="19"/>
      <c r="D142" s="38">
        <v>0.15000000596046448</v>
      </c>
      <c r="E142" s="46">
        <v>0.15000000596046448</v>
      </c>
    </row>
    <row r="143" spans="1:5" ht="30" x14ac:dyDescent="0.25">
      <c r="A143" s="5" t="s">
        <v>293</v>
      </c>
      <c r="B143" s="14" t="s">
        <v>294</v>
      </c>
      <c r="C143" s="19" t="s">
        <v>212</v>
      </c>
      <c r="D143" s="37">
        <v>131.12898254394531</v>
      </c>
      <c r="E143" s="45">
        <v>131.12898254394531</v>
      </c>
    </row>
    <row r="144" spans="1:5" ht="30" x14ac:dyDescent="0.25">
      <c r="A144" s="5" t="s">
        <v>295</v>
      </c>
      <c r="B144" s="14" t="s">
        <v>296</v>
      </c>
      <c r="C144" s="19" t="s">
        <v>212</v>
      </c>
      <c r="D144" s="37">
        <v>820.04498291015625</v>
      </c>
      <c r="E144" s="45">
        <v>820.04498291015625</v>
      </c>
    </row>
    <row r="145" spans="1:5" ht="30" x14ac:dyDescent="0.25">
      <c r="A145" s="5" t="s">
        <v>297</v>
      </c>
      <c r="B145" s="14" t="s">
        <v>298</v>
      </c>
      <c r="C145" s="19" t="s">
        <v>217</v>
      </c>
      <c r="D145" s="34">
        <v>3797.261474609375</v>
      </c>
      <c r="E145" s="42">
        <v>3797.261474609375</v>
      </c>
    </row>
    <row r="146" spans="1:5" ht="30" x14ac:dyDescent="0.25">
      <c r="A146" s="5" t="s">
        <v>299</v>
      </c>
      <c r="B146" s="14" t="s">
        <v>300</v>
      </c>
      <c r="C146" s="19" t="s">
        <v>217</v>
      </c>
      <c r="D146" s="37">
        <v>377.52105712890625</v>
      </c>
      <c r="E146" s="45">
        <v>377.52105712890625</v>
      </c>
    </row>
    <row r="147" spans="1:5" ht="30" x14ac:dyDescent="0.25">
      <c r="A147" s="5" t="s">
        <v>301</v>
      </c>
      <c r="B147" s="14" t="s">
        <v>302</v>
      </c>
      <c r="C147" s="19" t="s">
        <v>217</v>
      </c>
      <c r="D147" s="34">
        <v>0</v>
      </c>
      <c r="E147" s="42">
        <v>0</v>
      </c>
    </row>
    <row r="148" spans="1:5" ht="30" x14ac:dyDescent="0.25">
      <c r="A148" s="5" t="s">
        <v>303</v>
      </c>
      <c r="B148" s="14" t="s">
        <v>304</v>
      </c>
      <c r="C148" s="19"/>
      <c r="D148" s="35">
        <v>1</v>
      </c>
      <c r="E148" s="43">
        <v>1</v>
      </c>
    </row>
    <row r="149" spans="1:5" ht="30" x14ac:dyDescent="0.25">
      <c r="A149" s="5" t="s">
        <v>305</v>
      </c>
      <c r="B149" s="14" t="s">
        <v>306</v>
      </c>
      <c r="C149" s="19" t="s">
        <v>226</v>
      </c>
      <c r="D149" s="38">
        <v>2.4586990475654602E-2</v>
      </c>
      <c r="E149" s="46">
        <v>2.4586990475654602E-2</v>
      </c>
    </row>
    <row r="150" spans="1:5" ht="30" x14ac:dyDescent="0.25">
      <c r="A150" s="5" t="s">
        <v>307</v>
      </c>
      <c r="B150" s="14" t="s">
        <v>308</v>
      </c>
      <c r="C150" s="19"/>
      <c r="D150" s="38">
        <v>0.80000001192092896</v>
      </c>
      <c r="E150" s="46">
        <v>0.80000001192092896</v>
      </c>
    </row>
    <row r="151" spans="1:5" ht="30" x14ac:dyDescent="0.25">
      <c r="A151" s="5" t="s">
        <v>309</v>
      </c>
      <c r="B151" s="14" t="s">
        <v>310</v>
      </c>
      <c r="C151" s="19"/>
      <c r="D151" s="38">
        <v>0.72000002861022949</v>
      </c>
      <c r="E151" s="46">
        <v>0.72000002861022949</v>
      </c>
    </row>
    <row r="152" spans="1:5" ht="30" x14ac:dyDescent="0.25">
      <c r="A152" s="5" t="s">
        <v>311</v>
      </c>
      <c r="B152" s="14" t="s">
        <v>312</v>
      </c>
      <c r="C152" s="19" t="s">
        <v>30</v>
      </c>
      <c r="D152" s="36">
        <v>58.198368072509766</v>
      </c>
      <c r="E152" s="44">
        <v>58.198368072509766</v>
      </c>
    </row>
    <row r="153" spans="1:5" ht="30" x14ac:dyDescent="0.25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3">
        <v>5.5999999046325684</v>
      </c>
    </row>
    <row r="154" spans="1:5" ht="30" x14ac:dyDescent="0.25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3">
        <v>2.7999999523162842</v>
      </c>
    </row>
    <row r="155" spans="1:5" ht="30" x14ac:dyDescent="0.25">
      <c r="A155" s="5" t="s">
        <v>317</v>
      </c>
      <c r="B155" s="14" t="s">
        <v>318</v>
      </c>
      <c r="C155" s="19" t="s">
        <v>30</v>
      </c>
      <c r="D155" s="36">
        <v>20</v>
      </c>
      <c r="E155" s="44">
        <v>20</v>
      </c>
    </row>
    <row r="156" spans="1:5" ht="30" x14ac:dyDescent="0.25">
      <c r="A156" s="5" t="s">
        <v>319</v>
      </c>
      <c r="B156" s="14" t="s">
        <v>320</v>
      </c>
      <c r="C156" s="19" t="s">
        <v>30</v>
      </c>
      <c r="D156" s="35">
        <v>2.5</v>
      </c>
      <c r="E156" s="43">
        <v>2.5</v>
      </c>
    </row>
    <row r="157" spans="1:5" ht="30" x14ac:dyDescent="0.25">
      <c r="A157" s="5" t="s">
        <v>321</v>
      </c>
      <c r="B157" s="14" t="s">
        <v>322</v>
      </c>
      <c r="C157" s="19" t="s">
        <v>33</v>
      </c>
      <c r="D157" s="35">
        <v>2</v>
      </c>
      <c r="E157" s="43">
        <v>2</v>
      </c>
    </row>
    <row r="158" spans="1:5" ht="30" x14ac:dyDescent="0.25">
      <c r="A158" s="5" t="s">
        <v>323</v>
      </c>
      <c r="B158" s="14" t="s">
        <v>324</v>
      </c>
      <c r="C158" s="19"/>
      <c r="D158" s="34">
        <v>0</v>
      </c>
      <c r="E158" s="42">
        <v>0</v>
      </c>
    </row>
    <row r="159" spans="1:5" ht="30" x14ac:dyDescent="0.25">
      <c r="A159" s="5" t="s">
        <v>325</v>
      </c>
      <c r="B159" s="14" t="s">
        <v>326</v>
      </c>
      <c r="C159" s="19" t="s">
        <v>30</v>
      </c>
      <c r="D159" s="36">
        <v>58.198368072509766</v>
      </c>
      <c r="E159" s="44">
        <v>58.198368072509766</v>
      </c>
    </row>
    <row r="160" spans="1:5" ht="30" x14ac:dyDescent="0.25">
      <c r="A160" s="5" t="s">
        <v>327</v>
      </c>
      <c r="B160" s="14" t="s">
        <v>328</v>
      </c>
      <c r="C160" s="19"/>
      <c r="D160" s="38">
        <v>0.10000000149011612</v>
      </c>
      <c r="E160" s="46">
        <v>0.10000000149011612</v>
      </c>
    </row>
    <row r="161" spans="1:5" ht="30" x14ac:dyDescent="0.25">
      <c r="A161" s="5" t="s">
        <v>329</v>
      </c>
      <c r="B161" s="14" t="s">
        <v>330</v>
      </c>
      <c r="C161" s="19"/>
      <c r="D161" s="38">
        <v>0.75</v>
      </c>
      <c r="E161" s="46">
        <v>0.75</v>
      </c>
    </row>
    <row r="162" spans="1:5" ht="30" x14ac:dyDescent="0.25">
      <c r="A162" s="5" t="s">
        <v>331</v>
      </c>
      <c r="B162" s="14" t="s">
        <v>332</v>
      </c>
      <c r="C162" s="19"/>
      <c r="D162" s="38">
        <v>0.15000000596046448</v>
      </c>
      <c r="E162" s="46">
        <v>0.15000000596046448</v>
      </c>
    </row>
    <row r="163" spans="1:5" ht="30" x14ac:dyDescent="0.25">
      <c r="A163" s="5" t="s">
        <v>333</v>
      </c>
      <c r="B163" s="14" t="s">
        <v>334</v>
      </c>
      <c r="C163" s="19" t="s">
        <v>212</v>
      </c>
      <c r="D163" s="36">
        <v>88.657966613769531</v>
      </c>
      <c r="E163" s="44">
        <v>88.657966613769531</v>
      </c>
    </row>
    <row r="164" spans="1:5" ht="30" x14ac:dyDescent="0.25">
      <c r="A164" s="5" t="s">
        <v>335</v>
      </c>
      <c r="B164" s="14" t="s">
        <v>336</v>
      </c>
      <c r="C164" s="19" t="s">
        <v>212</v>
      </c>
      <c r="D164" s="37">
        <v>649.7928466796875</v>
      </c>
      <c r="E164" s="45">
        <v>649.7928466796875</v>
      </c>
    </row>
    <row r="165" spans="1:5" ht="30" x14ac:dyDescent="0.25">
      <c r="A165" s="5" t="s">
        <v>337</v>
      </c>
      <c r="B165" s="14" t="s">
        <v>338</v>
      </c>
      <c r="C165" s="19" t="s">
        <v>217</v>
      </c>
      <c r="D165" s="37">
        <v>894.2469482421875</v>
      </c>
      <c r="E165" s="45">
        <v>894.2469482421875</v>
      </c>
    </row>
    <row r="166" spans="1:5" ht="30" x14ac:dyDescent="0.25">
      <c r="A166" s="5" t="s">
        <v>339</v>
      </c>
      <c r="B166" s="14" t="s">
        <v>340</v>
      </c>
      <c r="C166" s="19" t="s">
        <v>217</v>
      </c>
      <c r="D166" s="37">
        <v>223.97659301757813</v>
      </c>
      <c r="E166" s="45">
        <v>223.97659301757813</v>
      </c>
    </row>
    <row r="167" spans="1:5" ht="30" x14ac:dyDescent="0.25">
      <c r="A167" s="5" t="s">
        <v>341</v>
      </c>
      <c r="B167" s="14" t="s">
        <v>342</v>
      </c>
      <c r="C167" s="19" t="s">
        <v>217</v>
      </c>
      <c r="D167" s="34">
        <v>0</v>
      </c>
      <c r="E167" s="42">
        <v>0</v>
      </c>
    </row>
    <row r="168" spans="1:5" ht="30" x14ac:dyDescent="0.25">
      <c r="A168" s="5" t="s">
        <v>343</v>
      </c>
      <c r="B168" s="14" t="s">
        <v>344</v>
      </c>
      <c r="C168" s="19"/>
      <c r="D168" s="35">
        <v>1</v>
      </c>
      <c r="E168" s="43">
        <v>1</v>
      </c>
    </row>
    <row r="169" spans="1:5" ht="30" x14ac:dyDescent="0.25">
      <c r="A169" s="5" t="s">
        <v>345</v>
      </c>
      <c r="B169" s="14" t="s">
        <v>346</v>
      </c>
      <c r="C169" s="19" t="s">
        <v>226</v>
      </c>
      <c r="D169" s="40">
        <v>1.9258391112089157E-3</v>
      </c>
      <c r="E169" s="48">
        <v>1.9258391112089157E-3</v>
      </c>
    </row>
    <row r="170" spans="1:5" ht="30" x14ac:dyDescent="0.25">
      <c r="A170" s="5" t="s">
        <v>347</v>
      </c>
      <c r="B170" s="14" t="s">
        <v>348</v>
      </c>
      <c r="C170" s="19"/>
      <c r="D170" s="38">
        <v>0.80000001192092896</v>
      </c>
      <c r="E170" s="46">
        <v>0.80000001192092896</v>
      </c>
    </row>
    <row r="171" spans="1:5" ht="30" x14ac:dyDescent="0.25">
      <c r="A171" s="5" t="s">
        <v>349</v>
      </c>
      <c r="B171" s="14" t="s">
        <v>350</v>
      </c>
      <c r="C171" s="19"/>
      <c r="D171" s="38">
        <v>0.72000002861022949</v>
      </c>
      <c r="E171" s="46">
        <v>0.72000002861022949</v>
      </c>
    </row>
    <row r="172" spans="1:5" ht="30" x14ac:dyDescent="0.25">
      <c r="A172" s="5" t="s">
        <v>351</v>
      </c>
      <c r="B172" s="14" t="s">
        <v>352</v>
      </c>
      <c r="C172" s="19" t="s">
        <v>30</v>
      </c>
      <c r="D172" s="36">
        <v>79.818511962890625</v>
      </c>
      <c r="E172" s="44">
        <v>79.818511962890625</v>
      </c>
    </row>
    <row r="173" spans="1:5" ht="30" x14ac:dyDescent="0.25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3">
        <v>5.5999999046325684</v>
      </c>
    </row>
    <row r="174" spans="1:5" ht="30" x14ac:dyDescent="0.25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3">
        <v>2.7999999523162842</v>
      </c>
    </row>
    <row r="175" spans="1:5" ht="30" x14ac:dyDescent="0.25">
      <c r="A175" s="5" t="s">
        <v>357</v>
      </c>
      <c r="B175" s="14" t="s">
        <v>358</v>
      </c>
      <c r="C175" s="19" t="s">
        <v>30</v>
      </c>
      <c r="D175" s="36">
        <v>20</v>
      </c>
      <c r="E175" s="44">
        <v>20</v>
      </c>
    </row>
    <row r="176" spans="1:5" ht="30" x14ac:dyDescent="0.25">
      <c r="A176" s="5" t="s">
        <v>359</v>
      </c>
      <c r="B176" s="14" t="s">
        <v>360</v>
      </c>
      <c r="C176" s="19" t="s">
        <v>30</v>
      </c>
      <c r="D176" s="35">
        <v>2.5</v>
      </c>
      <c r="E176" s="43">
        <v>2.5</v>
      </c>
    </row>
    <row r="177" spans="1:5" ht="30" x14ac:dyDescent="0.25">
      <c r="A177" s="5" t="s">
        <v>361</v>
      </c>
      <c r="B177" s="14" t="s">
        <v>362</v>
      </c>
      <c r="C177" s="19" t="s">
        <v>33</v>
      </c>
      <c r="D177" s="35">
        <v>2</v>
      </c>
      <c r="E177" s="43">
        <v>2</v>
      </c>
    </row>
    <row r="178" spans="1:5" ht="30" x14ac:dyDescent="0.25">
      <c r="A178" s="5" t="s">
        <v>363</v>
      </c>
      <c r="B178" s="14" t="s">
        <v>364</v>
      </c>
      <c r="C178" s="19"/>
      <c r="D178" s="34">
        <v>0</v>
      </c>
      <c r="E178" s="42">
        <v>0</v>
      </c>
    </row>
    <row r="179" spans="1:5" ht="30" x14ac:dyDescent="0.25">
      <c r="A179" s="5" t="s">
        <v>365</v>
      </c>
      <c r="B179" s="14" t="s">
        <v>366</v>
      </c>
      <c r="C179" s="19" t="s">
        <v>30</v>
      </c>
      <c r="D179" s="36">
        <v>79.818511962890625</v>
      </c>
      <c r="E179" s="44">
        <v>79.818511962890625</v>
      </c>
    </row>
    <row r="180" spans="1:5" ht="30" x14ac:dyDescent="0.25">
      <c r="A180" s="5" t="s">
        <v>367</v>
      </c>
      <c r="B180" s="14" t="s">
        <v>368</v>
      </c>
      <c r="C180" s="19"/>
      <c r="D180" s="38">
        <v>0.10000000149011612</v>
      </c>
      <c r="E180" s="46">
        <v>0.10000000149011612</v>
      </c>
    </row>
    <row r="181" spans="1:5" ht="30" x14ac:dyDescent="0.25">
      <c r="A181" s="5" t="s">
        <v>369</v>
      </c>
      <c r="B181" s="14" t="s">
        <v>370</v>
      </c>
      <c r="C181" s="19"/>
      <c r="D181" s="38">
        <v>0.75</v>
      </c>
      <c r="E181" s="46">
        <v>0.75</v>
      </c>
    </row>
    <row r="182" spans="1:5" ht="30" x14ac:dyDescent="0.25">
      <c r="A182" s="5" t="s">
        <v>371</v>
      </c>
      <c r="B182" s="14" t="s">
        <v>372</v>
      </c>
      <c r="C182" s="19"/>
      <c r="D182" s="38">
        <v>0.15000000596046448</v>
      </c>
      <c r="E182" s="46">
        <v>0.15000000596046448</v>
      </c>
    </row>
    <row r="183" spans="1:5" ht="30" x14ac:dyDescent="0.25">
      <c r="A183" s="5" t="s">
        <v>373</v>
      </c>
      <c r="B183" s="14" t="s">
        <v>374</v>
      </c>
      <c r="C183" s="19" t="s">
        <v>212</v>
      </c>
      <c r="D183" s="36">
        <v>73.060531616210937</v>
      </c>
      <c r="E183" s="44">
        <v>73.060531616210937</v>
      </c>
    </row>
    <row r="184" spans="1:5" ht="30" x14ac:dyDescent="0.25">
      <c r="A184" s="5" t="s">
        <v>375</v>
      </c>
      <c r="B184" s="14" t="s">
        <v>376</v>
      </c>
      <c r="C184" s="19" t="s">
        <v>212</v>
      </c>
      <c r="D184" s="37">
        <v>649.7928466796875</v>
      </c>
      <c r="E184" s="45">
        <v>649.7928466796875</v>
      </c>
    </row>
    <row r="185" spans="1:5" ht="30" x14ac:dyDescent="0.25">
      <c r="A185" s="5" t="s">
        <v>377</v>
      </c>
      <c r="B185" s="14" t="s">
        <v>378</v>
      </c>
      <c r="C185" s="19" t="s">
        <v>217</v>
      </c>
      <c r="D185" s="37">
        <v>1114.234375</v>
      </c>
      <c r="E185" s="45">
        <v>1114.234375</v>
      </c>
    </row>
    <row r="186" spans="1:5" ht="30" x14ac:dyDescent="0.25">
      <c r="A186" s="5" t="s">
        <v>379</v>
      </c>
      <c r="B186" s="14" t="s">
        <v>380</v>
      </c>
      <c r="C186" s="19" t="s">
        <v>217</v>
      </c>
      <c r="D186" s="37">
        <v>207.75730895996094</v>
      </c>
      <c r="E186" s="45">
        <v>207.75730895996094</v>
      </c>
    </row>
    <row r="187" spans="1:5" ht="30" x14ac:dyDescent="0.25">
      <c r="A187" s="5" t="s">
        <v>381</v>
      </c>
      <c r="B187" s="14" t="s">
        <v>382</v>
      </c>
      <c r="C187" s="19" t="s">
        <v>217</v>
      </c>
      <c r="D187" s="34">
        <v>0</v>
      </c>
      <c r="E187" s="42">
        <v>0</v>
      </c>
    </row>
    <row r="188" spans="1:5" ht="30" x14ac:dyDescent="0.25">
      <c r="A188" s="5" t="s">
        <v>383</v>
      </c>
      <c r="B188" s="14" t="s">
        <v>384</v>
      </c>
      <c r="C188" s="19"/>
      <c r="D188" s="35">
        <v>1</v>
      </c>
      <c r="E188" s="43">
        <v>1</v>
      </c>
    </row>
    <row r="189" spans="1:5" ht="30" x14ac:dyDescent="0.25">
      <c r="A189" s="5" t="s">
        <v>385</v>
      </c>
      <c r="B189" s="14" t="s">
        <v>386</v>
      </c>
      <c r="C189" s="19" t="s">
        <v>226</v>
      </c>
      <c r="D189" s="40">
        <v>1.8880913266912103E-3</v>
      </c>
      <c r="E189" s="48">
        <v>1.8880913266912103E-3</v>
      </c>
    </row>
    <row r="190" spans="1:5" ht="30" x14ac:dyDescent="0.25">
      <c r="A190" s="5" t="s">
        <v>387</v>
      </c>
      <c r="B190" s="14" t="s">
        <v>388</v>
      </c>
      <c r="C190" s="19"/>
      <c r="D190" s="38">
        <v>0.80000001192092896</v>
      </c>
      <c r="E190" s="46">
        <v>0.80000001192092896</v>
      </c>
    </row>
    <row r="191" spans="1:5" ht="30" x14ac:dyDescent="0.25">
      <c r="A191" s="5" t="s">
        <v>389</v>
      </c>
      <c r="B191" s="14" t="s">
        <v>390</v>
      </c>
      <c r="C191" s="19"/>
      <c r="D191" s="38">
        <v>0.72000002861022949</v>
      </c>
      <c r="E191" s="46">
        <v>0.72000002861022949</v>
      </c>
    </row>
    <row r="192" spans="1:5" ht="30" x14ac:dyDescent="0.25">
      <c r="A192" s="5" t="s">
        <v>391</v>
      </c>
      <c r="B192" s="14" t="s">
        <v>392</v>
      </c>
      <c r="C192" s="19" t="s">
        <v>30</v>
      </c>
      <c r="D192" s="36">
        <v>96.2869873046875</v>
      </c>
      <c r="E192" s="44">
        <v>96.2869873046875</v>
      </c>
    </row>
    <row r="193" spans="1:5" ht="30" x14ac:dyDescent="0.25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3">
        <v>5.6999998092651367</v>
      </c>
    </row>
    <row r="194" spans="1:5" ht="30" x14ac:dyDescent="0.25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3">
        <v>2.7999999523162842</v>
      </c>
    </row>
    <row r="195" spans="1:5" ht="30" x14ac:dyDescent="0.25">
      <c r="A195" s="5" t="s">
        <v>397</v>
      </c>
      <c r="B195" s="14" t="s">
        <v>398</v>
      </c>
      <c r="C195" s="19" t="s">
        <v>30</v>
      </c>
      <c r="D195" s="36">
        <v>20</v>
      </c>
      <c r="E195" s="44">
        <v>20</v>
      </c>
    </row>
    <row r="196" spans="1:5" ht="30" x14ac:dyDescent="0.25">
      <c r="A196" s="5" t="s">
        <v>399</v>
      </c>
      <c r="B196" s="14" t="s">
        <v>400</v>
      </c>
      <c r="C196" s="19" t="s">
        <v>30</v>
      </c>
      <c r="D196" s="35">
        <v>2.5</v>
      </c>
      <c r="E196" s="43">
        <v>2.5</v>
      </c>
    </row>
    <row r="197" spans="1:5" ht="30" x14ac:dyDescent="0.25">
      <c r="A197" s="5" t="s">
        <v>401</v>
      </c>
      <c r="B197" s="14" t="s">
        <v>402</v>
      </c>
      <c r="C197" s="19" t="s">
        <v>33</v>
      </c>
      <c r="D197" s="35">
        <v>2</v>
      </c>
      <c r="E197" s="43">
        <v>2</v>
      </c>
    </row>
    <row r="198" spans="1:5" ht="30" x14ac:dyDescent="0.25">
      <c r="A198" s="5" t="s">
        <v>403</v>
      </c>
      <c r="B198" s="14" t="s">
        <v>404</v>
      </c>
      <c r="C198" s="19"/>
      <c r="D198" s="34">
        <v>0</v>
      </c>
      <c r="E198" s="42">
        <v>0</v>
      </c>
    </row>
    <row r="199" spans="1:5" ht="30" x14ac:dyDescent="0.25">
      <c r="A199" s="5" t="s">
        <v>405</v>
      </c>
      <c r="B199" s="14" t="s">
        <v>406</v>
      </c>
      <c r="C199" s="19" t="s">
        <v>30</v>
      </c>
      <c r="D199" s="36">
        <v>96.2869873046875</v>
      </c>
      <c r="E199" s="44">
        <v>96.2869873046875</v>
      </c>
    </row>
    <row r="200" spans="1:5" ht="30" x14ac:dyDescent="0.25">
      <c r="A200" s="5" t="s">
        <v>407</v>
      </c>
      <c r="B200" s="14" t="s">
        <v>408</v>
      </c>
      <c r="C200" s="19"/>
      <c r="D200" s="38">
        <v>0.10000000149011612</v>
      </c>
      <c r="E200" s="46">
        <v>0.10000000149011612</v>
      </c>
    </row>
    <row r="201" spans="1:5" ht="30" x14ac:dyDescent="0.25">
      <c r="A201" s="5" t="s">
        <v>409</v>
      </c>
      <c r="B201" s="14" t="s">
        <v>410</v>
      </c>
      <c r="C201" s="19"/>
      <c r="D201" s="38">
        <v>0.75</v>
      </c>
      <c r="E201" s="46">
        <v>0.75</v>
      </c>
    </row>
    <row r="202" spans="1:5" ht="30" x14ac:dyDescent="0.25">
      <c r="A202" s="5" t="s">
        <v>411</v>
      </c>
      <c r="B202" s="14" t="s">
        <v>412</v>
      </c>
      <c r="C202" s="19"/>
      <c r="D202" s="38">
        <v>0.15000000596046448</v>
      </c>
      <c r="E202" s="46">
        <v>0.15000000596046448</v>
      </c>
    </row>
    <row r="203" spans="1:5" ht="30" x14ac:dyDescent="0.25">
      <c r="A203" s="5" t="s">
        <v>413</v>
      </c>
      <c r="B203" s="14" t="s">
        <v>414</v>
      </c>
      <c r="C203" s="19" t="s">
        <v>212</v>
      </c>
      <c r="D203" s="36">
        <v>50.606670379638672</v>
      </c>
      <c r="E203" s="44">
        <v>50.606670379638672</v>
      </c>
    </row>
    <row r="204" spans="1:5" ht="30" x14ac:dyDescent="0.25">
      <c r="A204" s="5" t="s">
        <v>415</v>
      </c>
      <c r="B204" s="14" t="s">
        <v>416</v>
      </c>
      <c r="C204" s="19" t="s">
        <v>212</v>
      </c>
      <c r="D204" s="37">
        <v>649.7928466796875</v>
      </c>
      <c r="E204" s="45">
        <v>649.7928466796875</v>
      </c>
    </row>
    <row r="205" spans="1:5" ht="30" x14ac:dyDescent="0.25">
      <c r="A205" s="5" t="s">
        <v>417</v>
      </c>
      <c r="B205" s="14" t="s">
        <v>418</v>
      </c>
      <c r="C205" s="19" t="s">
        <v>217</v>
      </c>
      <c r="D205" s="37">
        <v>976.24761962890625</v>
      </c>
      <c r="E205" s="45">
        <v>976.24761962890625</v>
      </c>
    </row>
    <row r="206" spans="1:5" ht="30" x14ac:dyDescent="0.25">
      <c r="A206" s="5" t="s">
        <v>419</v>
      </c>
      <c r="B206" s="14" t="s">
        <v>420</v>
      </c>
      <c r="C206" s="19" t="s">
        <v>217</v>
      </c>
      <c r="D206" s="37">
        <v>128.22198486328125</v>
      </c>
      <c r="E206" s="45">
        <v>128.22198486328125</v>
      </c>
    </row>
    <row r="207" spans="1:5" ht="30" x14ac:dyDescent="0.25">
      <c r="A207" s="5" t="s">
        <v>421</v>
      </c>
      <c r="B207" s="14" t="s">
        <v>422</v>
      </c>
      <c r="C207" s="19" t="s">
        <v>217</v>
      </c>
      <c r="D207" s="34">
        <v>0</v>
      </c>
      <c r="E207" s="42">
        <v>0</v>
      </c>
    </row>
    <row r="208" spans="1:5" ht="30" x14ac:dyDescent="0.25">
      <c r="A208" s="5" t="s">
        <v>423</v>
      </c>
      <c r="B208" s="14" t="s">
        <v>424</v>
      </c>
      <c r="C208" s="19"/>
      <c r="D208" s="35">
        <v>1</v>
      </c>
      <c r="E208" s="43">
        <v>1</v>
      </c>
    </row>
    <row r="209" spans="1:5" ht="30" x14ac:dyDescent="0.25">
      <c r="A209" s="5" t="s">
        <v>425</v>
      </c>
      <c r="B209" s="14" t="s">
        <v>426</v>
      </c>
      <c r="C209" s="19" t="s">
        <v>226</v>
      </c>
      <c r="D209" s="40">
        <v>1.8510633381083608E-3</v>
      </c>
      <c r="E209" s="48">
        <v>1.8510633381083608E-3</v>
      </c>
    </row>
    <row r="210" spans="1:5" ht="30" x14ac:dyDescent="0.25">
      <c r="A210" s="5" t="s">
        <v>427</v>
      </c>
      <c r="B210" s="14" t="s">
        <v>428</v>
      </c>
      <c r="C210" s="19"/>
      <c r="D210" s="38">
        <v>0.80000001192092896</v>
      </c>
      <c r="E210" s="46">
        <v>0.80000001192092896</v>
      </c>
    </row>
    <row r="211" spans="1:5" ht="30" x14ac:dyDescent="0.25">
      <c r="A211" s="5" t="s">
        <v>429</v>
      </c>
      <c r="B211" s="14" t="s">
        <v>430</v>
      </c>
      <c r="C211" s="19"/>
      <c r="D211" s="38">
        <v>0.72000002861022949</v>
      </c>
      <c r="E211" s="46">
        <v>0.72000002861022949</v>
      </c>
    </row>
    <row r="212" spans="1:5" ht="30" x14ac:dyDescent="0.25">
      <c r="A212" s="5" t="s">
        <v>431</v>
      </c>
      <c r="B212" s="14" t="s">
        <v>432</v>
      </c>
      <c r="C212" s="19" t="s">
        <v>30</v>
      </c>
      <c r="D212" s="37">
        <v>126.91015625</v>
      </c>
      <c r="E212" s="45">
        <v>126.91015625</v>
      </c>
    </row>
    <row r="213" spans="1:5" ht="30" x14ac:dyDescent="0.25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3">
        <v>5.5999999046325684</v>
      </c>
    </row>
    <row r="214" spans="1:5" ht="30" x14ac:dyDescent="0.25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3">
        <v>2.7999999523162842</v>
      </c>
    </row>
    <row r="215" spans="1:5" ht="30" x14ac:dyDescent="0.25">
      <c r="A215" s="5" t="s">
        <v>437</v>
      </c>
      <c r="B215" s="14" t="s">
        <v>438</v>
      </c>
      <c r="C215" s="19" t="s">
        <v>30</v>
      </c>
      <c r="D215" s="36">
        <v>20</v>
      </c>
      <c r="E215" s="44">
        <v>20</v>
      </c>
    </row>
    <row r="216" spans="1:5" ht="30" x14ac:dyDescent="0.25">
      <c r="A216" s="5" t="s">
        <v>439</v>
      </c>
      <c r="B216" s="14" t="s">
        <v>440</v>
      </c>
      <c r="C216" s="19" t="s">
        <v>30</v>
      </c>
      <c r="D216" s="35">
        <v>2.5</v>
      </c>
      <c r="E216" s="43">
        <v>2.5</v>
      </c>
    </row>
    <row r="217" spans="1:5" ht="30" x14ac:dyDescent="0.25">
      <c r="A217" s="5" t="s">
        <v>441</v>
      </c>
      <c r="B217" s="14" t="s">
        <v>442</v>
      </c>
      <c r="C217" s="19" t="s">
        <v>33</v>
      </c>
      <c r="D217" s="35">
        <v>2</v>
      </c>
      <c r="E217" s="43">
        <v>2</v>
      </c>
    </row>
    <row r="218" spans="1:5" ht="30" x14ac:dyDescent="0.25">
      <c r="A218" s="5" t="s">
        <v>443</v>
      </c>
      <c r="B218" s="14" t="s">
        <v>444</v>
      </c>
      <c r="C218" s="19"/>
      <c r="D218" s="34">
        <v>0</v>
      </c>
      <c r="E218" s="42">
        <v>0</v>
      </c>
    </row>
    <row r="219" spans="1:5" ht="30" x14ac:dyDescent="0.25">
      <c r="A219" s="5" t="s">
        <v>445</v>
      </c>
      <c r="B219" s="14" t="s">
        <v>446</v>
      </c>
      <c r="C219" s="19" t="s">
        <v>30</v>
      </c>
      <c r="D219" s="37">
        <v>126.91015625</v>
      </c>
      <c r="E219" s="45">
        <v>126.91015625</v>
      </c>
    </row>
    <row r="220" spans="1:5" ht="30" x14ac:dyDescent="0.25">
      <c r="A220" s="5" t="s">
        <v>447</v>
      </c>
      <c r="B220" s="14" t="s">
        <v>448</v>
      </c>
      <c r="C220" s="19"/>
      <c r="D220" s="38">
        <v>0.10000000149011612</v>
      </c>
      <c r="E220" s="46">
        <v>0.10000000149011612</v>
      </c>
    </row>
    <row r="221" spans="1:5" ht="30" x14ac:dyDescent="0.25">
      <c r="A221" s="5" t="s">
        <v>449</v>
      </c>
      <c r="B221" s="14" t="s">
        <v>450</v>
      </c>
      <c r="C221" s="19"/>
      <c r="D221" s="38">
        <v>0.75</v>
      </c>
      <c r="E221" s="46">
        <v>0.75</v>
      </c>
    </row>
    <row r="222" spans="1:5" ht="30" x14ac:dyDescent="0.25">
      <c r="A222" s="5" t="s">
        <v>451</v>
      </c>
      <c r="B222" s="14" t="s">
        <v>452</v>
      </c>
      <c r="C222" s="19"/>
      <c r="D222" s="38">
        <v>0.15000000596046448</v>
      </c>
      <c r="E222" s="46">
        <v>0.15000000596046448</v>
      </c>
    </row>
    <row r="223" spans="1:5" ht="30" x14ac:dyDescent="0.25">
      <c r="A223" s="5" t="s">
        <v>453</v>
      </c>
      <c r="B223" s="14" t="s">
        <v>454</v>
      </c>
      <c r="C223" s="19" t="s">
        <v>212</v>
      </c>
      <c r="D223" s="36">
        <v>33.019676208496094</v>
      </c>
      <c r="E223" s="44">
        <v>33.019676208496094</v>
      </c>
    </row>
    <row r="224" spans="1:5" ht="30" x14ac:dyDescent="0.25">
      <c r="A224" s="5" t="s">
        <v>455</v>
      </c>
      <c r="B224" s="14" t="s">
        <v>456</v>
      </c>
      <c r="C224" s="19" t="s">
        <v>212</v>
      </c>
      <c r="D224" s="37">
        <v>649.7928466796875</v>
      </c>
      <c r="E224" s="45">
        <v>649.7928466796875</v>
      </c>
    </row>
    <row r="225" spans="1:5" ht="30" x14ac:dyDescent="0.25">
      <c r="A225" s="5" t="s">
        <v>457</v>
      </c>
      <c r="B225" s="14" t="s">
        <v>458</v>
      </c>
      <c r="C225" s="19" t="s">
        <v>217</v>
      </c>
      <c r="D225" s="37">
        <v>1389.1929931640625</v>
      </c>
      <c r="E225" s="45">
        <v>1389.1929931640625</v>
      </c>
    </row>
    <row r="226" spans="1:5" ht="30" x14ac:dyDescent="0.25">
      <c r="A226" s="5" t="s">
        <v>459</v>
      </c>
      <c r="B226" s="14" t="s">
        <v>460</v>
      </c>
      <c r="C226" s="19" t="s">
        <v>217</v>
      </c>
      <c r="D226" s="37">
        <v>102.93753814697266</v>
      </c>
      <c r="E226" s="45">
        <v>102.93753814697266</v>
      </c>
    </row>
    <row r="227" spans="1:5" ht="30" x14ac:dyDescent="0.25">
      <c r="A227" s="5" t="s">
        <v>461</v>
      </c>
      <c r="B227" s="14" t="s">
        <v>462</v>
      </c>
      <c r="C227" s="19" t="s">
        <v>217</v>
      </c>
      <c r="D227" s="34">
        <v>0</v>
      </c>
      <c r="E227" s="42">
        <v>0</v>
      </c>
    </row>
    <row r="228" spans="1:5" ht="30" x14ac:dyDescent="0.25">
      <c r="A228" s="5" t="s">
        <v>463</v>
      </c>
      <c r="B228" s="14" t="s">
        <v>464</v>
      </c>
      <c r="C228" s="19"/>
      <c r="D228" s="35">
        <v>1</v>
      </c>
      <c r="E228" s="43">
        <v>1</v>
      </c>
    </row>
    <row r="229" spans="1:5" ht="30" x14ac:dyDescent="0.25">
      <c r="A229" s="5" t="s">
        <v>465</v>
      </c>
      <c r="B229" s="14" t="s">
        <v>466</v>
      </c>
      <c r="C229" s="19" t="s">
        <v>226</v>
      </c>
      <c r="D229" s="40">
        <v>1.8147669034078717E-3</v>
      </c>
      <c r="E229" s="48">
        <v>1.8147669034078717E-3</v>
      </c>
    </row>
    <row r="230" spans="1:5" ht="30" x14ac:dyDescent="0.25">
      <c r="A230" s="5" t="s">
        <v>467</v>
      </c>
      <c r="B230" s="14" t="s">
        <v>468</v>
      </c>
      <c r="C230" s="19"/>
      <c r="D230" s="38">
        <v>0.80000001192092896</v>
      </c>
      <c r="E230" s="46">
        <v>0.80000001192092896</v>
      </c>
    </row>
    <row r="231" spans="1:5" ht="30" x14ac:dyDescent="0.25">
      <c r="A231" s="5" t="s">
        <v>469</v>
      </c>
      <c r="B231" s="14" t="s">
        <v>470</v>
      </c>
      <c r="C231" s="19"/>
      <c r="D231" s="38">
        <v>0.72000002861022949</v>
      </c>
      <c r="E231" s="46">
        <v>0.72000002861022949</v>
      </c>
    </row>
    <row r="232" spans="1:5" ht="30" x14ac:dyDescent="0.25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3">
        <v>1.0135135650634766</v>
      </c>
    </row>
    <row r="233" spans="1:5" ht="30" x14ac:dyDescent="0.25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4">
        <v>29.999990463256836</v>
      </c>
    </row>
    <row r="234" spans="1:5" x14ac:dyDescent="0.25">
      <c r="A234" s="5" t="s">
        <v>475</v>
      </c>
      <c r="B234" s="14" t="s">
        <v>476</v>
      </c>
      <c r="C234" s="19" t="s">
        <v>212</v>
      </c>
      <c r="D234" s="37">
        <v>215</v>
      </c>
      <c r="E234" s="45">
        <v>215</v>
      </c>
    </row>
    <row r="235" spans="1:5" x14ac:dyDescent="0.25">
      <c r="A235" s="5" t="s">
        <v>477</v>
      </c>
      <c r="B235" s="14" t="s">
        <v>478</v>
      </c>
      <c r="C235" s="19"/>
      <c r="D235" s="11" t="s">
        <v>479</v>
      </c>
      <c r="E235" s="31" t="s">
        <v>479</v>
      </c>
    </row>
    <row r="236" spans="1:5" ht="30" x14ac:dyDescent="0.25">
      <c r="A236" s="5" t="s">
        <v>480</v>
      </c>
      <c r="B236" s="14" t="s">
        <v>481</v>
      </c>
      <c r="C236" s="19"/>
      <c r="D236" s="34">
        <v>0</v>
      </c>
      <c r="E236" s="42">
        <v>0</v>
      </c>
    </row>
    <row r="237" spans="1:5" ht="30" x14ac:dyDescent="0.25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4">
        <f>input!M5</f>
        <v>30</v>
      </c>
    </row>
    <row r="238" spans="1:5" ht="30" x14ac:dyDescent="0.25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3">
        <v>5.3600001335144043</v>
      </c>
    </row>
    <row r="239" spans="1:5" x14ac:dyDescent="0.25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4">
        <v>48.630001068115234</v>
      </c>
    </row>
    <row r="240" spans="1:5" x14ac:dyDescent="0.25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3">
        <v>3.9900000095367432</v>
      </c>
    </row>
    <row r="241" spans="1:5" ht="30" x14ac:dyDescent="0.25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6">
        <v>0.80000001192092896</v>
      </c>
    </row>
    <row r="242" spans="1:5" ht="30" x14ac:dyDescent="0.25">
      <c r="A242" s="5" t="s">
        <v>492</v>
      </c>
      <c r="B242" s="14" t="s">
        <v>493</v>
      </c>
      <c r="C242" s="19" t="s">
        <v>33</v>
      </c>
      <c r="D242" s="34">
        <v>0</v>
      </c>
      <c r="E242" s="42">
        <v>0</v>
      </c>
    </row>
    <row r="243" spans="1:5" x14ac:dyDescent="0.25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6">
        <v>0.18999999761581421</v>
      </c>
    </row>
    <row r="244" spans="1:5" ht="30" x14ac:dyDescent="0.25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4">
        <v>13.039999008178711</v>
      </c>
    </row>
    <row r="245" spans="1:5" x14ac:dyDescent="0.25">
      <c r="A245" s="5" t="s">
        <v>498</v>
      </c>
      <c r="B245" s="14" t="s">
        <v>499</v>
      </c>
      <c r="C245" s="19" t="s">
        <v>500</v>
      </c>
      <c r="D245" s="34">
        <v>19480</v>
      </c>
      <c r="E245" s="42">
        <f>input!M4</f>
        <v>19000</v>
      </c>
    </row>
    <row r="246" spans="1:5" ht="30" x14ac:dyDescent="0.25">
      <c r="A246" s="5" t="s">
        <v>501</v>
      </c>
      <c r="B246" s="14" t="s">
        <v>502</v>
      </c>
      <c r="C246" s="19" t="s">
        <v>33</v>
      </c>
      <c r="D246" s="36">
        <v>32.75</v>
      </c>
      <c r="E246" s="44">
        <v>32.75</v>
      </c>
    </row>
    <row r="247" spans="1:5" ht="30" x14ac:dyDescent="0.25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3">
        <v>1.2978314161300659</v>
      </c>
    </row>
    <row r="248" spans="1:5" ht="30" x14ac:dyDescent="0.25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3">
        <v>2.0932765007019043</v>
      </c>
    </row>
    <row r="249" spans="1:5" ht="30" x14ac:dyDescent="0.25">
      <c r="A249" s="5" t="s">
        <v>508</v>
      </c>
      <c r="B249" s="14" t="s">
        <v>509</v>
      </c>
      <c r="C249" s="19"/>
      <c r="D249" s="36">
        <v>46</v>
      </c>
      <c r="E249" s="44">
        <v>46</v>
      </c>
    </row>
    <row r="250" spans="1:5" ht="30" x14ac:dyDescent="0.25">
      <c r="A250" s="5" t="s">
        <v>510</v>
      </c>
      <c r="B250" s="14" t="s">
        <v>511</v>
      </c>
      <c r="C250" s="19" t="s">
        <v>33</v>
      </c>
      <c r="D250" s="36">
        <v>18</v>
      </c>
      <c r="E250" s="44">
        <v>18</v>
      </c>
    </row>
    <row r="251" spans="1:5" ht="30" x14ac:dyDescent="0.25">
      <c r="A251" s="5" t="s">
        <v>512</v>
      </c>
      <c r="B251" s="14" t="s">
        <v>513</v>
      </c>
      <c r="C251" s="19" t="s">
        <v>33</v>
      </c>
      <c r="D251" s="36">
        <v>19</v>
      </c>
      <c r="E251" s="44">
        <v>19</v>
      </c>
    </row>
    <row r="252" spans="1:5" ht="30" x14ac:dyDescent="0.25">
      <c r="A252" s="5" t="s">
        <v>514</v>
      </c>
      <c r="B252" s="14" t="s">
        <v>515</v>
      </c>
      <c r="C252" s="19" t="s">
        <v>33</v>
      </c>
      <c r="D252" s="36">
        <v>23.5</v>
      </c>
      <c r="E252" s="44">
        <v>23.5</v>
      </c>
    </row>
    <row r="253" spans="1:5" ht="30" x14ac:dyDescent="0.25">
      <c r="A253" s="5" t="s">
        <v>516</v>
      </c>
      <c r="B253" s="14" t="s">
        <v>517</v>
      </c>
      <c r="C253" s="19" t="s">
        <v>33</v>
      </c>
      <c r="D253" s="36">
        <v>18.5</v>
      </c>
      <c r="E253" s="44">
        <v>18.5</v>
      </c>
    </row>
    <row r="254" spans="1:5" ht="30" x14ac:dyDescent="0.25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3">
        <v>7.0999999046325684</v>
      </c>
    </row>
    <row r="255" spans="1:5" ht="30" x14ac:dyDescent="0.25">
      <c r="A255" s="5" t="s">
        <v>520</v>
      </c>
      <c r="B255" s="14" t="s">
        <v>521</v>
      </c>
      <c r="C255" s="19" t="s">
        <v>33</v>
      </c>
      <c r="D255" s="35">
        <v>5</v>
      </c>
      <c r="E255" s="43">
        <v>5</v>
      </c>
    </row>
    <row r="256" spans="1:5" ht="30" x14ac:dyDescent="0.25">
      <c r="A256" s="5" t="s">
        <v>522</v>
      </c>
      <c r="B256" s="14" t="s">
        <v>523</v>
      </c>
      <c r="C256" s="19" t="s">
        <v>33</v>
      </c>
      <c r="D256" s="38">
        <v>0.5</v>
      </c>
      <c r="E256" s="46">
        <v>0.5</v>
      </c>
    </row>
    <row r="257" spans="1:5" ht="30" x14ac:dyDescent="0.25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6">
        <v>0.69999998807907104</v>
      </c>
    </row>
    <row r="258" spans="1:5" ht="30" x14ac:dyDescent="0.25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6">
        <v>3.9999999105930328E-2</v>
      </c>
    </row>
    <row r="259" spans="1:5" ht="30" x14ac:dyDescent="0.25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3">
        <v>7.6599998474121094</v>
      </c>
    </row>
    <row r="260" spans="1:5" ht="30" x14ac:dyDescent="0.25">
      <c r="A260" s="5" t="s">
        <v>530</v>
      </c>
      <c r="B260" s="14" t="s">
        <v>531</v>
      </c>
      <c r="C260" s="19" t="s">
        <v>33</v>
      </c>
      <c r="D260" s="34">
        <v>0</v>
      </c>
      <c r="E260" s="42">
        <v>0</v>
      </c>
    </row>
    <row r="261" spans="1:5" ht="30" x14ac:dyDescent="0.25">
      <c r="A261" s="5" t="s">
        <v>532</v>
      </c>
      <c r="B261" s="14" t="s">
        <v>533</v>
      </c>
      <c r="C261" s="19" t="s">
        <v>30</v>
      </c>
      <c r="D261" s="37">
        <v>1095</v>
      </c>
      <c r="E261" s="45">
        <v>1095</v>
      </c>
    </row>
    <row r="262" spans="1:5" ht="30" x14ac:dyDescent="0.25">
      <c r="A262" s="5" t="s">
        <v>534</v>
      </c>
      <c r="B262" s="14" t="s">
        <v>535</v>
      </c>
      <c r="C262" s="19" t="s">
        <v>30</v>
      </c>
      <c r="D262" s="37">
        <v>1130</v>
      </c>
      <c r="E262" s="45">
        <v>1130</v>
      </c>
    </row>
    <row r="263" spans="1:5" ht="30" x14ac:dyDescent="0.25">
      <c r="A263" s="5" t="s">
        <v>536</v>
      </c>
      <c r="B263" s="14" t="s">
        <v>537</v>
      </c>
      <c r="C263" s="19" t="s">
        <v>212</v>
      </c>
      <c r="D263" s="37">
        <v>818</v>
      </c>
      <c r="E263" s="45">
        <f>input!M7</f>
        <v>518.07000000000005</v>
      </c>
    </row>
    <row r="264" spans="1:5" ht="30" x14ac:dyDescent="0.25">
      <c r="A264" s="5" t="s">
        <v>538</v>
      </c>
      <c r="B264" s="14" t="s">
        <v>539</v>
      </c>
      <c r="C264" s="19" t="s">
        <v>30</v>
      </c>
      <c r="D264" s="37">
        <v>1205</v>
      </c>
      <c r="E264" s="45">
        <v>1205</v>
      </c>
    </row>
    <row r="265" spans="1:5" ht="30" x14ac:dyDescent="0.25">
      <c r="A265" s="5" t="s">
        <v>540</v>
      </c>
      <c r="B265" s="14" t="s">
        <v>541</v>
      </c>
      <c r="C265" s="19" t="s">
        <v>33</v>
      </c>
      <c r="D265" s="36">
        <v>25</v>
      </c>
      <c r="E265" s="44">
        <f>input!M17</f>
        <v>25</v>
      </c>
    </row>
    <row r="266" spans="1:5" ht="30" x14ac:dyDescent="0.25">
      <c r="A266" s="5" t="s">
        <v>542</v>
      </c>
      <c r="B266" s="14" t="s">
        <v>543</v>
      </c>
      <c r="C266" s="19" t="s">
        <v>33</v>
      </c>
      <c r="D266" s="35">
        <v>3.25</v>
      </c>
      <c r="E266" s="43">
        <v>3.25</v>
      </c>
    </row>
    <row r="267" spans="1:5" ht="30" x14ac:dyDescent="0.25">
      <c r="A267" s="5" t="s">
        <v>544</v>
      </c>
      <c r="B267" s="14" t="s">
        <v>545</v>
      </c>
      <c r="C267" s="19" t="s">
        <v>33</v>
      </c>
      <c r="D267" s="38">
        <v>0.25</v>
      </c>
      <c r="E267" s="46">
        <v>0.25</v>
      </c>
    </row>
    <row r="268" spans="1:5" ht="30" x14ac:dyDescent="0.25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6">
        <v>-0.62266504764556885</v>
      </c>
    </row>
    <row r="269" spans="1:5" ht="30" x14ac:dyDescent="0.25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4">
        <v>12.453300476074219</v>
      </c>
    </row>
    <row r="270" spans="1:5" ht="30" x14ac:dyDescent="0.25">
      <c r="A270" s="5" t="s">
        <v>550</v>
      </c>
      <c r="B270" s="14" t="s">
        <v>551</v>
      </c>
      <c r="C270" s="19" t="s">
        <v>33</v>
      </c>
      <c r="D270" s="36">
        <v>20</v>
      </c>
      <c r="E270" s="44">
        <v>20</v>
      </c>
    </row>
    <row r="271" spans="1:5" ht="45" x14ac:dyDescent="0.2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3">
        <v>5.3000001907348633</v>
      </c>
    </row>
    <row r="272" spans="1:5" ht="45" x14ac:dyDescent="0.25">
      <c r="A272" s="5" t="s">
        <v>554</v>
      </c>
      <c r="B272" s="14" t="s">
        <v>555</v>
      </c>
      <c r="C272" s="19" t="s">
        <v>84</v>
      </c>
      <c r="D272" s="34">
        <v>0</v>
      </c>
      <c r="E272" s="42">
        <v>0</v>
      </c>
    </row>
    <row r="273" spans="1:5" ht="30" x14ac:dyDescent="0.25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4">
        <v>60.799991607666016</v>
      </c>
    </row>
    <row r="274" spans="1:5" ht="45" x14ac:dyDescent="0.25">
      <c r="A274" s="5" t="s">
        <v>558</v>
      </c>
      <c r="B274" s="14" t="s">
        <v>559</v>
      </c>
      <c r="C274" s="19"/>
      <c r="D274" s="35">
        <v>1.7999999523162842</v>
      </c>
      <c r="E274" s="43">
        <v>1.7999999523162842</v>
      </c>
    </row>
    <row r="275" spans="1:5" ht="30" x14ac:dyDescent="0.25">
      <c r="A275" s="5" t="s">
        <v>560</v>
      </c>
      <c r="B275" s="14" t="s">
        <v>561</v>
      </c>
      <c r="C275" s="19" t="s">
        <v>33</v>
      </c>
      <c r="D275" s="36">
        <v>65</v>
      </c>
      <c r="E275" s="44">
        <v>65</v>
      </c>
    </row>
    <row r="276" spans="1:5" ht="45" x14ac:dyDescent="0.25">
      <c r="A276" s="5" t="s">
        <v>562</v>
      </c>
      <c r="B276" s="14" t="s">
        <v>563</v>
      </c>
      <c r="C276" s="19" t="s">
        <v>33</v>
      </c>
      <c r="D276" s="36">
        <v>80</v>
      </c>
      <c r="E276" s="44">
        <v>80</v>
      </c>
    </row>
    <row r="277" spans="1:5" ht="45" x14ac:dyDescent="0.25">
      <c r="A277" s="5" t="s">
        <v>564</v>
      </c>
      <c r="B277" s="14" t="s">
        <v>565</v>
      </c>
      <c r="C277" s="19" t="s">
        <v>33</v>
      </c>
      <c r="D277" s="36">
        <v>60</v>
      </c>
      <c r="E277" s="44">
        <v>60</v>
      </c>
    </row>
    <row r="278" spans="1:5" ht="30" x14ac:dyDescent="0.25">
      <c r="A278" s="5" t="s">
        <v>566</v>
      </c>
      <c r="B278" s="14" t="s">
        <v>567</v>
      </c>
      <c r="C278" s="19" t="s">
        <v>61</v>
      </c>
      <c r="D278" s="36">
        <v>20</v>
      </c>
      <c r="E278" s="44">
        <v>20</v>
      </c>
    </row>
    <row r="279" spans="1:5" ht="30" x14ac:dyDescent="0.25">
      <c r="A279" s="5" t="s">
        <v>568</v>
      </c>
      <c r="B279" s="14" t="s">
        <v>569</v>
      </c>
      <c r="C279" s="19" t="s">
        <v>61</v>
      </c>
      <c r="D279" s="36">
        <v>99.62640380859375</v>
      </c>
      <c r="E279" s="44">
        <v>99.62640380859375</v>
      </c>
    </row>
    <row r="280" spans="1:5" ht="30" x14ac:dyDescent="0.25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4">
        <v>22.046199798583984</v>
      </c>
    </row>
    <row r="281" spans="1:5" x14ac:dyDescent="0.25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3">
        <v>1.0331799983978271</v>
      </c>
    </row>
    <row r="282" spans="1:5" x14ac:dyDescent="0.25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4">
        <v>25.850008010864258</v>
      </c>
    </row>
    <row r="283" spans="1:5" x14ac:dyDescent="0.25">
      <c r="A283" s="5" t="s">
        <v>577</v>
      </c>
      <c r="B283" s="14" t="s">
        <v>578</v>
      </c>
      <c r="C283" s="19" t="s">
        <v>212</v>
      </c>
      <c r="D283" s="37">
        <v>695.22998046875</v>
      </c>
      <c r="E283" s="45">
        <v>695.22998046875</v>
      </c>
    </row>
    <row r="284" spans="1:5" ht="30" x14ac:dyDescent="0.25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4">
        <v>59.240001678466797</v>
      </c>
    </row>
    <row r="285" spans="1:5" ht="30" x14ac:dyDescent="0.25">
      <c r="A285" s="5" t="s">
        <v>581</v>
      </c>
      <c r="B285" s="14" t="s">
        <v>582</v>
      </c>
      <c r="C285" s="19" t="s">
        <v>33</v>
      </c>
      <c r="D285" s="36">
        <v>80</v>
      </c>
      <c r="E285" s="44">
        <v>80</v>
      </c>
    </row>
    <row r="286" spans="1:5" ht="30" x14ac:dyDescent="0.25">
      <c r="A286" s="5" t="s">
        <v>583</v>
      </c>
      <c r="B286" s="14" t="s">
        <v>584</v>
      </c>
      <c r="C286" s="19" t="s">
        <v>585</v>
      </c>
      <c r="D286" s="34">
        <v>0</v>
      </c>
      <c r="E286" s="42">
        <v>0</v>
      </c>
    </row>
    <row r="287" spans="1:5" ht="30" x14ac:dyDescent="0.25">
      <c r="A287" s="5" t="s">
        <v>586</v>
      </c>
      <c r="B287" s="14" t="s">
        <v>587</v>
      </c>
      <c r="C287" s="19" t="s">
        <v>588</v>
      </c>
      <c r="D287" s="34">
        <v>0</v>
      </c>
      <c r="E287" s="42">
        <v>0</v>
      </c>
    </row>
    <row r="288" spans="1:5" x14ac:dyDescent="0.25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3">
        <v>1.1129435300827026</v>
      </c>
    </row>
    <row r="289" spans="1:5" x14ac:dyDescent="0.25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4">
        <v>25.850008010864258</v>
      </c>
    </row>
    <row r="290" spans="1:5" x14ac:dyDescent="0.25">
      <c r="A290" s="5" t="s">
        <v>593</v>
      </c>
      <c r="B290" s="14" t="s">
        <v>594</v>
      </c>
      <c r="C290" s="19" t="s">
        <v>212</v>
      </c>
      <c r="D290" s="37">
        <v>579.010009765625</v>
      </c>
      <c r="E290" s="45">
        <v>579.010009765625</v>
      </c>
    </row>
    <row r="291" spans="1:5" ht="30" x14ac:dyDescent="0.25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4">
        <v>59.240001678466797</v>
      </c>
    </row>
    <row r="292" spans="1:5" ht="30" x14ac:dyDescent="0.25">
      <c r="A292" s="5" t="s">
        <v>597</v>
      </c>
      <c r="B292" s="14" t="s">
        <v>598</v>
      </c>
      <c r="C292" s="19" t="s">
        <v>33</v>
      </c>
      <c r="D292" s="36">
        <v>80</v>
      </c>
      <c r="E292" s="44">
        <v>80</v>
      </c>
    </row>
    <row r="293" spans="1:5" ht="30" x14ac:dyDescent="0.25">
      <c r="A293" s="5" t="s">
        <v>599</v>
      </c>
      <c r="B293" s="14" t="s">
        <v>600</v>
      </c>
      <c r="C293" s="19" t="s">
        <v>585</v>
      </c>
      <c r="D293" s="34">
        <v>0</v>
      </c>
      <c r="E293" s="42">
        <v>0</v>
      </c>
    </row>
    <row r="294" spans="1:5" ht="30" x14ac:dyDescent="0.25">
      <c r="A294" s="5" t="s">
        <v>601</v>
      </c>
      <c r="B294" s="14" t="s">
        <v>602</v>
      </c>
      <c r="C294" s="19" t="s">
        <v>588</v>
      </c>
      <c r="D294" s="34">
        <v>0</v>
      </c>
      <c r="E294" s="42">
        <v>0</v>
      </c>
    </row>
    <row r="295" spans="1:5" ht="30" x14ac:dyDescent="0.25">
      <c r="A295" s="5" t="s">
        <v>603</v>
      </c>
      <c r="B295" s="14" t="s">
        <v>604</v>
      </c>
      <c r="C295" s="19" t="s">
        <v>33</v>
      </c>
      <c r="D295" s="36">
        <v>75</v>
      </c>
      <c r="E295" s="44">
        <v>75</v>
      </c>
    </row>
    <row r="296" spans="1:5" ht="30" x14ac:dyDescent="0.25">
      <c r="A296" s="5" t="s">
        <v>605</v>
      </c>
      <c r="B296" s="14" t="s">
        <v>606</v>
      </c>
      <c r="C296" s="19"/>
      <c r="D296" s="35">
        <v>1.0212230682373047</v>
      </c>
      <c r="E296" s="43">
        <v>1.0212230682373047</v>
      </c>
    </row>
    <row r="297" spans="1:5" ht="30" x14ac:dyDescent="0.25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4">
        <v>24.999990463256836</v>
      </c>
    </row>
    <row r="298" spans="1:5" x14ac:dyDescent="0.25">
      <c r="A298" s="5" t="s">
        <v>609</v>
      </c>
      <c r="B298" s="14" t="s">
        <v>610</v>
      </c>
      <c r="C298" s="19"/>
      <c r="D298" s="35">
        <v>1</v>
      </c>
      <c r="E298" s="43">
        <v>1</v>
      </c>
    </row>
    <row r="299" spans="1:5" ht="30" x14ac:dyDescent="0.25">
      <c r="A299" s="5" t="s">
        <v>611</v>
      </c>
      <c r="B299" s="14" t="s">
        <v>612</v>
      </c>
      <c r="C299" s="19"/>
      <c r="D299" s="38">
        <v>0.99000000953674316</v>
      </c>
      <c r="E299" s="46">
        <v>0.99000000953674316</v>
      </c>
    </row>
    <row r="300" spans="1:5" ht="30" x14ac:dyDescent="0.25">
      <c r="A300" s="5" t="s">
        <v>613</v>
      </c>
      <c r="B300" s="14" t="s">
        <v>614</v>
      </c>
      <c r="C300" s="19"/>
      <c r="D300" s="40">
        <v>9.9999904632568359E-3</v>
      </c>
      <c r="E300" s="48">
        <v>9.9999904632568359E-3</v>
      </c>
    </row>
    <row r="301" spans="1:5" ht="30" x14ac:dyDescent="0.25">
      <c r="A301" s="5" t="s">
        <v>615</v>
      </c>
      <c r="B301" s="14" t="s">
        <v>616</v>
      </c>
      <c r="C301" s="19"/>
      <c r="D301" s="38">
        <v>0.30000001192092896</v>
      </c>
      <c r="E301" s="46">
        <v>0.30000001192092896</v>
      </c>
    </row>
    <row r="302" spans="1:5" ht="30" x14ac:dyDescent="0.25">
      <c r="A302" s="5" t="s">
        <v>617</v>
      </c>
      <c r="B302" s="14" t="s">
        <v>618</v>
      </c>
      <c r="C302" s="19"/>
      <c r="D302" s="38">
        <v>0.69999998807907104</v>
      </c>
      <c r="E302" s="46">
        <v>0.69999998807907104</v>
      </c>
    </row>
    <row r="303" spans="1:5" ht="30" x14ac:dyDescent="0.25">
      <c r="A303" s="5" t="s">
        <v>619</v>
      </c>
      <c r="B303" s="14" t="s">
        <v>620</v>
      </c>
      <c r="C303" s="19"/>
      <c r="D303" s="38">
        <v>0.10989011079072952</v>
      </c>
      <c r="E303" s="46">
        <v>0.10989011079072952</v>
      </c>
    </row>
    <row r="304" spans="1:5" ht="30" x14ac:dyDescent="0.25">
      <c r="A304" s="5" t="s">
        <v>621</v>
      </c>
      <c r="B304" s="14" t="s">
        <v>622</v>
      </c>
      <c r="C304" s="19"/>
      <c r="D304" s="38">
        <v>0.89010989665985107</v>
      </c>
      <c r="E304" s="46">
        <v>0.89010989665985107</v>
      </c>
    </row>
    <row r="305" spans="1:5" ht="30" x14ac:dyDescent="0.25">
      <c r="A305" s="5" t="s">
        <v>623</v>
      </c>
      <c r="B305" s="14" t="s">
        <v>624</v>
      </c>
      <c r="C305" s="19"/>
      <c r="D305" s="38">
        <v>0.5</v>
      </c>
      <c r="E305" s="46">
        <v>0.5</v>
      </c>
    </row>
    <row r="306" spans="1:5" ht="30" x14ac:dyDescent="0.25">
      <c r="A306" s="5" t="s">
        <v>625</v>
      </c>
      <c r="B306" s="14" t="s">
        <v>626</v>
      </c>
      <c r="C306" s="19"/>
      <c r="D306" s="38">
        <v>0.5</v>
      </c>
      <c r="E306" s="46">
        <v>0.5</v>
      </c>
    </row>
    <row r="307" spans="1:5" ht="30" x14ac:dyDescent="0.25">
      <c r="A307" s="5" t="s">
        <v>627</v>
      </c>
      <c r="B307" s="14" t="s">
        <v>628</v>
      </c>
      <c r="C307" s="19"/>
      <c r="D307" s="38">
        <v>0.10760867595672607</v>
      </c>
      <c r="E307" s="46">
        <v>0.10760867595672607</v>
      </c>
    </row>
    <row r="308" spans="1:5" ht="30" x14ac:dyDescent="0.25">
      <c r="A308" s="5" t="s">
        <v>629</v>
      </c>
      <c r="B308" s="14" t="s">
        <v>630</v>
      </c>
      <c r="C308" s="19"/>
      <c r="D308" s="38">
        <v>9.9999994039535522E-2</v>
      </c>
      <c r="E308" s="46">
        <v>9.9999994039535522E-2</v>
      </c>
    </row>
    <row r="309" spans="1:5" ht="30" x14ac:dyDescent="0.25">
      <c r="A309" s="5" t="s">
        <v>631</v>
      </c>
      <c r="B309" s="14" t="s">
        <v>632</v>
      </c>
      <c r="C309" s="19"/>
      <c r="D309" s="38">
        <v>0.79239130020141602</v>
      </c>
      <c r="E309" s="46">
        <v>0.79239130020141602</v>
      </c>
    </row>
    <row r="310" spans="1:5" ht="30" x14ac:dyDescent="0.25">
      <c r="A310" s="5" t="s">
        <v>633</v>
      </c>
      <c r="B310" s="14" t="s">
        <v>634</v>
      </c>
      <c r="C310" s="19"/>
      <c r="D310" s="38">
        <v>0.5</v>
      </c>
      <c r="E310" s="46">
        <v>0.5</v>
      </c>
    </row>
    <row r="311" spans="1:5" ht="30" x14ac:dyDescent="0.25">
      <c r="A311" s="5" t="s">
        <v>635</v>
      </c>
      <c r="B311" s="14" t="s">
        <v>636</v>
      </c>
      <c r="C311" s="19"/>
      <c r="D311" s="38">
        <v>0.5</v>
      </c>
      <c r="E311" s="46">
        <v>0.5</v>
      </c>
    </row>
    <row r="312" spans="1:5" ht="30" x14ac:dyDescent="0.25">
      <c r="A312" s="5" t="s">
        <v>637</v>
      </c>
      <c r="B312" s="14" t="s">
        <v>638</v>
      </c>
      <c r="C312" s="19"/>
      <c r="D312" s="38">
        <v>0.5</v>
      </c>
      <c r="E312" s="46">
        <v>0.5</v>
      </c>
    </row>
    <row r="313" spans="1:5" ht="30" x14ac:dyDescent="0.25">
      <c r="A313" s="5" t="s">
        <v>639</v>
      </c>
      <c r="B313" s="14" t="s">
        <v>640</v>
      </c>
      <c r="C313" s="19"/>
      <c r="D313" s="38">
        <v>0.5</v>
      </c>
      <c r="E313" s="46">
        <v>0.5</v>
      </c>
    </row>
    <row r="314" spans="1:5" ht="30" x14ac:dyDescent="0.25">
      <c r="A314" s="5" t="s">
        <v>641</v>
      </c>
      <c r="B314" s="14" t="s">
        <v>642</v>
      </c>
      <c r="C314" s="19"/>
      <c r="D314" s="38">
        <v>0.5</v>
      </c>
      <c r="E314" s="46">
        <v>0.5</v>
      </c>
    </row>
    <row r="315" spans="1:5" ht="30" x14ac:dyDescent="0.25">
      <c r="A315" s="5" t="s">
        <v>643</v>
      </c>
      <c r="B315" s="14" t="s">
        <v>644</v>
      </c>
      <c r="C315" s="19"/>
      <c r="D315" s="38">
        <v>0.5</v>
      </c>
      <c r="E315" s="46">
        <v>0.5</v>
      </c>
    </row>
    <row r="316" spans="1:5" ht="30" x14ac:dyDescent="0.25">
      <c r="A316" s="5" t="s">
        <v>645</v>
      </c>
      <c r="B316" s="14" t="s">
        <v>646</v>
      </c>
      <c r="C316" s="19"/>
      <c r="D316" s="38">
        <v>0.5</v>
      </c>
      <c r="E316" s="46">
        <v>0.5</v>
      </c>
    </row>
    <row r="317" spans="1:5" ht="30" x14ac:dyDescent="0.25">
      <c r="A317" s="5" t="s">
        <v>647</v>
      </c>
      <c r="B317" s="14" t="s">
        <v>648</v>
      </c>
      <c r="C317" s="19"/>
      <c r="D317" s="38">
        <v>0.5</v>
      </c>
      <c r="E317" s="46">
        <v>0.5</v>
      </c>
    </row>
    <row r="318" spans="1:5" ht="30" x14ac:dyDescent="0.25">
      <c r="A318" s="5" t="s">
        <v>649</v>
      </c>
      <c r="B318" s="14" t="s">
        <v>650</v>
      </c>
      <c r="C318" s="19" t="s">
        <v>33</v>
      </c>
      <c r="D318" s="35">
        <v>2</v>
      </c>
      <c r="E318" s="43">
        <v>2</v>
      </c>
    </row>
    <row r="319" spans="1:5" x14ac:dyDescent="0.25">
      <c r="A319" s="5" t="s">
        <v>651</v>
      </c>
      <c r="B319" s="14" t="s">
        <v>652</v>
      </c>
      <c r="C319" s="19" t="s">
        <v>500</v>
      </c>
      <c r="D319" s="35">
        <v>1</v>
      </c>
      <c r="E319" s="43">
        <v>1</v>
      </c>
    </row>
    <row r="320" spans="1:5" ht="30" x14ac:dyDescent="0.25">
      <c r="A320" s="5" t="s">
        <v>653</v>
      </c>
      <c r="B320" s="14" t="s">
        <v>654</v>
      </c>
      <c r="C320" s="19" t="s">
        <v>33</v>
      </c>
      <c r="D320" s="35">
        <v>2</v>
      </c>
      <c r="E320" s="43">
        <v>2</v>
      </c>
    </row>
    <row r="321" spans="1:5" x14ac:dyDescent="0.25">
      <c r="A321" s="5" t="s">
        <v>655</v>
      </c>
      <c r="B321" s="14" t="s">
        <v>656</v>
      </c>
      <c r="C321" s="19" t="s">
        <v>500</v>
      </c>
      <c r="D321" s="35">
        <v>1</v>
      </c>
      <c r="E321" s="43">
        <v>1</v>
      </c>
    </row>
    <row r="322" spans="1:5" ht="30" x14ac:dyDescent="0.25">
      <c r="A322" s="5" t="s">
        <v>657</v>
      </c>
      <c r="B322" s="14" t="s">
        <v>658</v>
      </c>
      <c r="C322" s="19" t="s">
        <v>33</v>
      </c>
      <c r="D322" s="35">
        <v>2</v>
      </c>
      <c r="E322" s="43">
        <v>2</v>
      </c>
    </row>
    <row r="323" spans="1:5" x14ac:dyDescent="0.25">
      <c r="A323" s="5" t="s">
        <v>659</v>
      </c>
      <c r="B323" s="14" t="s">
        <v>660</v>
      </c>
      <c r="C323" s="19" t="s">
        <v>500</v>
      </c>
      <c r="D323" s="35">
        <v>1</v>
      </c>
      <c r="E323" s="43">
        <v>1</v>
      </c>
    </row>
    <row r="324" spans="1:5" ht="30" x14ac:dyDescent="0.25">
      <c r="A324" s="5" t="s">
        <v>661</v>
      </c>
      <c r="B324" s="14" t="s">
        <v>662</v>
      </c>
      <c r="C324" s="19" t="s">
        <v>33</v>
      </c>
      <c r="D324" s="35">
        <v>2</v>
      </c>
      <c r="E324" s="43">
        <v>2</v>
      </c>
    </row>
    <row r="325" spans="1:5" x14ac:dyDescent="0.25">
      <c r="A325" s="5" t="s">
        <v>663</v>
      </c>
      <c r="B325" s="14" t="s">
        <v>664</v>
      </c>
      <c r="C325" s="19" t="s">
        <v>500</v>
      </c>
      <c r="D325" s="35">
        <v>1</v>
      </c>
      <c r="E325" s="43">
        <v>1</v>
      </c>
    </row>
    <row r="326" spans="1:5" ht="30" x14ac:dyDescent="0.25">
      <c r="A326" s="5" t="s">
        <v>665</v>
      </c>
      <c r="B326" s="14" t="s">
        <v>666</v>
      </c>
      <c r="C326" s="19" t="s">
        <v>33</v>
      </c>
      <c r="D326" s="35">
        <v>2</v>
      </c>
      <c r="E326" s="43">
        <v>2</v>
      </c>
    </row>
    <row r="327" spans="1:5" x14ac:dyDescent="0.25">
      <c r="A327" s="5" t="s">
        <v>667</v>
      </c>
      <c r="B327" s="14" t="s">
        <v>668</v>
      </c>
      <c r="C327" s="19" t="s">
        <v>500</v>
      </c>
      <c r="D327" s="35">
        <v>1</v>
      </c>
      <c r="E327" s="43">
        <v>1</v>
      </c>
    </row>
    <row r="328" spans="1:5" ht="30" x14ac:dyDescent="0.25">
      <c r="A328" s="5" t="s">
        <v>669</v>
      </c>
      <c r="B328" s="14" t="s">
        <v>670</v>
      </c>
      <c r="C328" s="19" t="s">
        <v>33</v>
      </c>
      <c r="D328" s="35">
        <v>2</v>
      </c>
      <c r="E328" s="43">
        <v>2</v>
      </c>
    </row>
    <row r="329" spans="1:5" x14ac:dyDescent="0.25">
      <c r="A329" s="5" t="s">
        <v>671</v>
      </c>
      <c r="B329" s="14" t="s">
        <v>672</v>
      </c>
      <c r="C329" s="19" t="s">
        <v>500</v>
      </c>
      <c r="D329" s="35">
        <v>1</v>
      </c>
      <c r="E329" s="43">
        <v>1</v>
      </c>
    </row>
    <row r="330" spans="1:5" ht="30" x14ac:dyDescent="0.25">
      <c r="A330" s="5" t="s">
        <v>673</v>
      </c>
      <c r="B330" s="14" t="s">
        <v>674</v>
      </c>
      <c r="C330" s="19" t="s">
        <v>33</v>
      </c>
      <c r="D330" s="35">
        <v>2</v>
      </c>
      <c r="E330" s="43">
        <v>2</v>
      </c>
    </row>
    <row r="331" spans="1:5" x14ac:dyDescent="0.25">
      <c r="A331" s="5" t="s">
        <v>675</v>
      </c>
      <c r="B331" s="14" t="s">
        <v>676</v>
      </c>
      <c r="C331" s="19" t="s">
        <v>500</v>
      </c>
      <c r="D331" s="35">
        <v>1</v>
      </c>
      <c r="E331" s="43">
        <v>1</v>
      </c>
    </row>
    <row r="332" spans="1:5" ht="30" x14ac:dyDescent="0.25">
      <c r="A332" s="5" t="s">
        <v>677</v>
      </c>
      <c r="B332" s="14" t="s">
        <v>678</v>
      </c>
      <c r="C332" s="19" t="s">
        <v>33</v>
      </c>
      <c r="D332" s="35">
        <v>2</v>
      </c>
      <c r="E332" s="43">
        <v>2</v>
      </c>
    </row>
    <row r="333" spans="1:5" x14ac:dyDescent="0.25">
      <c r="A333" s="5" t="s">
        <v>679</v>
      </c>
      <c r="B333" s="14" t="s">
        <v>680</v>
      </c>
      <c r="C333" s="19" t="s">
        <v>500</v>
      </c>
      <c r="D333" s="35">
        <v>1</v>
      </c>
      <c r="E333" s="43">
        <v>1</v>
      </c>
    </row>
    <row r="334" spans="1:5" ht="30" x14ac:dyDescent="0.25">
      <c r="A334" s="5" t="s">
        <v>681</v>
      </c>
      <c r="B334" s="14" t="s">
        <v>682</v>
      </c>
      <c r="C334" s="19" t="s">
        <v>33</v>
      </c>
      <c r="D334" s="35">
        <v>1</v>
      </c>
      <c r="E334" s="43">
        <v>1</v>
      </c>
    </row>
    <row r="335" spans="1:5" x14ac:dyDescent="0.25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3">
        <v>1.7000000476837158</v>
      </c>
    </row>
    <row r="336" spans="1:5" ht="30" x14ac:dyDescent="0.25">
      <c r="A336" s="5" t="s">
        <v>685</v>
      </c>
      <c r="B336" s="14" t="s">
        <v>686</v>
      </c>
      <c r="C336" s="19" t="s">
        <v>33</v>
      </c>
      <c r="D336" s="35">
        <v>1</v>
      </c>
      <c r="E336" s="43">
        <v>1</v>
      </c>
    </row>
    <row r="337" spans="1:5" x14ac:dyDescent="0.25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3">
        <v>1.7000000476837158</v>
      </c>
    </row>
    <row r="338" spans="1:5" ht="30" x14ac:dyDescent="0.25">
      <c r="A338" s="5" t="s">
        <v>689</v>
      </c>
      <c r="B338" s="14" t="s">
        <v>690</v>
      </c>
      <c r="C338" s="19" t="s">
        <v>33</v>
      </c>
      <c r="D338" s="35">
        <v>1</v>
      </c>
      <c r="E338" s="43">
        <v>1</v>
      </c>
    </row>
    <row r="339" spans="1:5" x14ac:dyDescent="0.25">
      <c r="A339" s="5" t="s">
        <v>691</v>
      </c>
      <c r="B339" s="14" t="s">
        <v>692</v>
      </c>
      <c r="C339" s="19" t="s">
        <v>500</v>
      </c>
      <c r="D339" s="35">
        <v>1</v>
      </c>
      <c r="E339" s="43">
        <v>1</v>
      </c>
    </row>
    <row r="340" spans="1:5" ht="30" x14ac:dyDescent="0.25">
      <c r="A340" s="5" t="s">
        <v>693</v>
      </c>
      <c r="B340" s="14" t="s">
        <v>694</v>
      </c>
      <c r="C340" s="19" t="s">
        <v>33</v>
      </c>
      <c r="D340" s="36">
        <v>75</v>
      </c>
      <c r="E340" s="44">
        <v>75</v>
      </c>
    </row>
    <row r="341" spans="1:5" ht="30" x14ac:dyDescent="0.25">
      <c r="A341" s="5" t="s">
        <v>695</v>
      </c>
      <c r="B341" s="14" t="s">
        <v>696</v>
      </c>
      <c r="C341" s="19"/>
      <c r="D341" s="35">
        <v>1.0349382162094116</v>
      </c>
      <c r="E341" s="43">
        <v>1.0349382162094116</v>
      </c>
    </row>
    <row r="342" spans="1:5" ht="30" x14ac:dyDescent="0.25">
      <c r="A342" s="5" t="s">
        <v>697</v>
      </c>
      <c r="B342" s="14" t="s">
        <v>698</v>
      </c>
      <c r="C342" s="19" t="s">
        <v>33</v>
      </c>
      <c r="D342" s="36">
        <v>75</v>
      </c>
      <c r="E342" s="44">
        <v>75</v>
      </c>
    </row>
    <row r="343" spans="1:5" ht="30" x14ac:dyDescent="0.25">
      <c r="A343" s="5" t="s">
        <v>699</v>
      </c>
      <c r="B343" s="14" t="s">
        <v>700</v>
      </c>
      <c r="C343" s="19"/>
      <c r="D343" s="35">
        <v>1.0349382162094116</v>
      </c>
      <c r="E343" s="43">
        <v>1.0349382162094116</v>
      </c>
    </row>
    <row r="344" spans="1:5" ht="30" x14ac:dyDescent="0.25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5">
        <v>273.88888549804687</v>
      </c>
    </row>
    <row r="345" spans="1:5" ht="45" x14ac:dyDescent="0.25">
      <c r="A345" s="5" t="s">
        <v>703</v>
      </c>
      <c r="B345" s="14" t="s">
        <v>704</v>
      </c>
      <c r="C345" s="19" t="s">
        <v>33</v>
      </c>
      <c r="D345" s="35">
        <v>7</v>
      </c>
      <c r="E345" s="43">
        <v>7</v>
      </c>
    </row>
    <row r="346" spans="1:5" ht="30" x14ac:dyDescent="0.25">
      <c r="A346" s="5" t="s">
        <v>705</v>
      </c>
      <c r="B346" s="14" t="s">
        <v>706</v>
      </c>
      <c r="C346" s="19" t="s">
        <v>33</v>
      </c>
      <c r="D346" s="35">
        <v>3</v>
      </c>
      <c r="E346" s="43">
        <v>3</v>
      </c>
    </row>
    <row r="347" spans="1:5" ht="45" x14ac:dyDescent="0.2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5">
        <v>343.3333740234375</v>
      </c>
    </row>
    <row r="348" spans="1:5" ht="45" x14ac:dyDescent="0.25">
      <c r="A348" s="5" t="s">
        <v>709</v>
      </c>
      <c r="B348" s="14" t="s">
        <v>710</v>
      </c>
      <c r="C348" s="19" t="s">
        <v>33</v>
      </c>
      <c r="D348" s="36">
        <v>10</v>
      </c>
      <c r="E348" s="44">
        <v>10</v>
      </c>
    </row>
    <row r="349" spans="1:5" ht="45" x14ac:dyDescent="0.25">
      <c r="A349" s="5" t="s">
        <v>711</v>
      </c>
      <c r="B349" s="14" t="s">
        <v>712</v>
      </c>
      <c r="C349" s="19" t="s">
        <v>33</v>
      </c>
      <c r="D349" s="35">
        <v>5</v>
      </c>
      <c r="E349" s="43">
        <v>5</v>
      </c>
    </row>
    <row r="350" spans="1:5" ht="30" x14ac:dyDescent="0.25">
      <c r="A350" s="5" t="s">
        <v>713</v>
      </c>
      <c r="B350" s="14" t="s">
        <v>714</v>
      </c>
      <c r="C350" s="19" t="s">
        <v>38</v>
      </c>
      <c r="D350" s="37">
        <v>179.73320007324219</v>
      </c>
      <c r="E350" s="45">
        <v>179.73320007324219</v>
      </c>
    </row>
    <row r="351" spans="1:5" ht="30" x14ac:dyDescent="0.25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3">
        <v>-5.5999994277954102</v>
      </c>
    </row>
    <row r="352" spans="1:5" x14ac:dyDescent="0.25">
      <c r="A352" s="5" t="s">
        <v>717</v>
      </c>
      <c r="B352" s="14" t="s">
        <v>718</v>
      </c>
      <c r="C352" s="19" t="s">
        <v>33</v>
      </c>
      <c r="D352" s="36">
        <v>10</v>
      </c>
      <c r="E352" s="44">
        <v>10</v>
      </c>
    </row>
    <row r="353" spans="1:5" ht="30" x14ac:dyDescent="0.25">
      <c r="A353" s="5" t="s">
        <v>719</v>
      </c>
      <c r="B353" s="14" t="s">
        <v>720</v>
      </c>
      <c r="C353" s="19" t="s">
        <v>33</v>
      </c>
      <c r="D353" s="36">
        <v>75</v>
      </c>
      <c r="E353" s="44">
        <v>75</v>
      </c>
    </row>
    <row r="354" spans="1:5" x14ac:dyDescent="0.25">
      <c r="A354" s="5" t="s">
        <v>721</v>
      </c>
      <c r="B354" s="14" t="s">
        <v>722</v>
      </c>
      <c r="C354" s="19"/>
      <c r="D354" s="34">
        <v>3600</v>
      </c>
      <c r="E354" s="42">
        <v>3600</v>
      </c>
    </row>
    <row r="355" spans="1:5" ht="30" x14ac:dyDescent="0.25">
      <c r="A355" s="5" t="s">
        <v>723</v>
      </c>
      <c r="B355" s="14" t="s">
        <v>724</v>
      </c>
      <c r="C355" s="19"/>
      <c r="D355" s="34">
        <v>3600</v>
      </c>
      <c r="E355" s="42">
        <v>3600</v>
      </c>
    </row>
    <row r="356" spans="1:5" ht="30" x14ac:dyDescent="0.25">
      <c r="A356" s="5" t="s">
        <v>725</v>
      </c>
      <c r="B356" s="14" t="s">
        <v>726</v>
      </c>
      <c r="C356" s="19" t="s">
        <v>33</v>
      </c>
      <c r="D356" s="36">
        <v>97</v>
      </c>
      <c r="E356" s="44">
        <v>97</v>
      </c>
    </row>
    <row r="357" spans="1:5" ht="30" x14ac:dyDescent="0.25">
      <c r="A357" s="5" t="s">
        <v>727</v>
      </c>
      <c r="B357" s="14" t="s">
        <v>728</v>
      </c>
      <c r="C357" s="19"/>
      <c r="D357" s="35">
        <v>1</v>
      </c>
      <c r="E357" s="43">
        <v>1</v>
      </c>
    </row>
    <row r="358" spans="1:5" ht="30" x14ac:dyDescent="0.25">
      <c r="A358" s="5" t="s">
        <v>729</v>
      </c>
      <c r="B358" s="14" t="s">
        <v>730</v>
      </c>
      <c r="C358" s="19" t="s">
        <v>120</v>
      </c>
      <c r="D358" s="36">
        <v>99.219444274902344</v>
      </c>
      <c r="E358" s="44">
        <v>99.219444274902344</v>
      </c>
    </row>
    <row r="359" spans="1:5" ht="30" x14ac:dyDescent="0.25">
      <c r="A359" s="5" t="s">
        <v>731</v>
      </c>
      <c r="B359" s="14" t="s">
        <v>732</v>
      </c>
      <c r="C359" s="19" t="s">
        <v>38</v>
      </c>
      <c r="D359" s="34">
        <v>0</v>
      </c>
      <c r="E359" s="42">
        <v>0</v>
      </c>
    </row>
    <row r="360" spans="1:5" ht="30" x14ac:dyDescent="0.25">
      <c r="A360" s="5" t="s">
        <v>733</v>
      </c>
      <c r="B360" s="14" t="s">
        <v>734</v>
      </c>
      <c r="C360" s="19"/>
      <c r="D360" s="34">
        <v>3600</v>
      </c>
      <c r="E360" s="42">
        <v>3600</v>
      </c>
    </row>
    <row r="361" spans="1:5" ht="30" x14ac:dyDescent="0.25">
      <c r="A361" s="5" t="s">
        <v>735</v>
      </c>
      <c r="B361" s="14" t="s">
        <v>736</v>
      </c>
      <c r="C361" s="19" t="s">
        <v>212</v>
      </c>
      <c r="D361" s="37">
        <v>458.3062744140625</v>
      </c>
      <c r="E361" s="45">
        <v>458.3062744140625</v>
      </c>
    </row>
    <row r="362" spans="1:5" ht="30" x14ac:dyDescent="0.25">
      <c r="A362" s="5" t="s">
        <v>737</v>
      </c>
      <c r="B362" s="14" t="s">
        <v>738</v>
      </c>
      <c r="C362" s="19" t="s">
        <v>38</v>
      </c>
      <c r="D362" s="37">
        <v>170.20188903808594</v>
      </c>
      <c r="E362" s="45">
        <v>170.20188903808594</v>
      </c>
    </row>
    <row r="363" spans="1:5" ht="45" x14ac:dyDescent="0.25">
      <c r="A363" s="5" t="s">
        <v>739</v>
      </c>
      <c r="B363" s="14" t="s">
        <v>740</v>
      </c>
      <c r="C363" s="19" t="s">
        <v>38</v>
      </c>
      <c r="D363" s="35">
        <v>7.5199999809265137</v>
      </c>
      <c r="E363" s="43">
        <v>7.5199999809265137</v>
      </c>
    </row>
    <row r="364" spans="1:5" ht="30" x14ac:dyDescent="0.25">
      <c r="A364" s="5" t="s">
        <v>741</v>
      </c>
      <c r="B364" s="14" t="s">
        <v>742</v>
      </c>
      <c r="C364" s="19" t="s">
        <v>33</v>
      </c>
      <c r="D364" s="36">
        <v>85</v>
      </c>
      <c r="E364" s="44">
        <v>85</v>
      </c>
    </row>
    <row r="365" spans="1:5" ht="45" x14ac:dyDescent="0.25">
      <c r="A365" s="5" t="s">
        <v>743</v>
      </c>
      <c r="B365" s="14" t="s">
        <v>744</v>
      </c>
      <c r="C365" s="19"/>
      <c r="D365" s="35">
        <v>1.3500000238418579</v>
      </c>
      <c r="E365" s="43">
        <v>1.3500000238418579</v>
      </c>
    </row>
    <row r="366" spans="1:5" ht="30" x14ac:dyDescent="0.25">
      <c r="A366" s="5" t="s">
        <v>745</v>
      </c>
      <c r="B366" s="14" t="s">
        <v>746</v>
      </c>
      <c r="C366" s="19" t="s">
        <v>33</v>
      </c>
      <c r="D366" s="36">
        <v>99.75</v>
      </c>
      <c r="E366" s="44">
        <v>99.75</v>
      </c>
    </row>
    <row r="367" spans="1:5" ht="30" x14ac:dyDescent="0.25">
      <c r="A367" s="5" t="s">
        <v>747</v>
      </c>
      <c r="B367" s="14" t="s">
        <v>748</v>
      </c>
      <c r="C367" s="19"/>
      <c r="D367" s="35">
        <v>1</v>
      </c>
      <c r="E367" s="43">
        <v>1</v>
      </c>
    </row>
    <row r="368" spans="1:5" ht="45" x14ac:dyDescent="0.25">
      <c r="A368" s="5" t="s">
        <v>749</v>
      </c>
      <c r="B368" s="14" t="s">
        <v>750</v>
      </c>
      <c r="C368" s="19" t="s">
        <v>33</v>
      </c>
      <c r="D368" s="34">
        <v>0</v>
      </c>
      <c r="E368" s="42">
        <v>0</v>
      </c>
    </row>
    <row r="369" spans="1:5" ht="30" x14ac:dyDescent="0.25">
      <c r="A369" s="5" t="s">
        <v>751</v>
      </c>
      <c r="B369" s="14" t="s">
        <v>752</v>
      </c>
      <c r="C369" s="19" t="s">
        <v>500</v>
      </c>
      <c r="D369" s="34">
        <v>0</v>
      </c>
      <c r="E369" s="42">
        <v>0</v>
      </c>
    </row>
    <row r="370" spans="1:5" ht="30" x14ac:dyDescent="0.25">
      <c r="A370" s="5" t="s">
        <v>753</v>
      </c>
      <c r="B370" s="14" t="s">
        <v>754</v>
      </c>
      <c r="C370" s="19"/>
      <c r="D370" s="38">
        <v>0.97000002861022949</v>
      </c>
      <c r="E370" s="46">
        <v>0.97000002861022949</v>
      </c>
    </row>
    <row r="371" spans="1:5" ht="30" x14ac:dyDescent="0.25">
      <c r="A371" s="5" t="s">
        <v>755</v>
      </c>
      <c r="B371" s="14" t="s">
        <v>756</v>
      </c>
      <c r="C371" s="19"/>
      <c r="D371" s="38">
        <v>0.72000002861022949</v>
      </c>
      <c r="E371" s="46">
        <v>0.72000002861022949</v>
      </c>
    </row>
    <row r="372" spans="1:5" ht="30" x14ac:dyDescent="0.25">
      <c r="A372" s="5" t="s">
        <v>757</v>
      </c>
      <c r="B372" s="14" t="s">
        <v>758</v>
      </c>
      <c r="C372" s="19" t="s">
        <v>38</v>
      </c>
      <c r="D372" s="37">
        <v>179.73320007324219</v>
      </c>
      <c r="E372" s="45">
        <v>179.73320007324219</v>
      </c>
    </row>
    <row r="373" spans="1:5" ht="30" x14ac:dyDescent="0.25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3">
        <v>-5.5999994277954102</v>
      </c>
    </row>
    <row r="374" spans="1:5" x14ac:dyDescent="0.25">
      <c r="A374" s="5" t="s">
        <v>761</v>
      </c>
      <c r="B374" s="14" t="s">
        <v>762</v>
      </c>
      <c r="C374" s="19" t="s">
        <v>33</v>
      </c>
      <c r="D374" s="36">
        <v>10</v>
      </c>
      <c r="E374" s="44">
        <v>10</v>
      </c>
    </row>
    <row r="375" spans="1:5" ht="30" x14ac:dyDescent="0.25">
      <c r="A375" s="5" t="s">
        <v>763</v>
      </c>
      <c r="B375" s="14" t="s">
        <v>764</v>
      </c>
      <c r="C375" s="19" t="s">
        <v>33</v>
      </c>
      <c r="D375" s="36">
        <v>75</v>
      </c>
      <c r="E375" s="44">
        <v>75</v>
      </c>
    </row>
    <row r="376" spans="1:5" x14ac:dyDescent="0.25">
      <c r="A376" s="5" t="s">
        <v>765</v>
      </c>
      <c r="B376" s="14" t="s">
        <v>766</v>
      </c>
      <c r="C376" s="19"/>
      <c r="D376" s="37">
        <v>3000</v>
      </c>
      <c r="E376" s="45">
        <v>3000</v>
      </c>
    </row>
    <row r="377" spans="1:5" ht="30" x14ac:dyDescent="0.25">
      <c r="A377" s="5" t="s">
        <v>767</v>
      </c>
      <c r="B377" s="14" t="s">
        <v>768</v>
      </c>
      <c r="C377" s="19"/>
      <c r="D377" s="37">
        <v>3000</v>
      </c>
      <c r="E377" s="45">
        <v>3000</v>
      </c>
    </row>
    <row r="378" spans="1:5" ht="30" x14ac:dyDescent="0.25">
      <c r="A378" s="5" t="s">
        <v>769</v>
      </c>
      <c r="B378" s="14" t="s">
        <v>770</v>
      </c>
      <c r="C378" s="19" t="s">
        <v>33</v>
      </c>
      <c r="D378" s="36">
        <v>97</v>
      </c>
      <c r="E378" s="44">
        <v>97</v>
      </c>
    </row>
    <row r="379" spans="1:5" ht="30" x14ac:dyDescent="0.25">
      <c r="A379" s="5" t="s">
        <v>771</v>
      </c>
      <c r="B379" s="14" t="s">
        <v>772</v>
      </c>
      <c r="C379" s="19"/>
      <c r="D379" s="35">
        <v>1</v>
      </c>
      <c r="E379" s="43">
        <v>1</v>
      </c>
    </row>
    <row r="380" spans="1:5" ht="30" x14ac:dyDescent="0.25">
      <c r="A380" s="5" t="s">
        <v>773</v>
      </c>
      <c r="B380" s="14" t="s">
        <v>774</v>
      </c>
      <c r="C380" s="19" t="s">
        <v>120</v>
      </c>
      <c r="D380" s="36">
        <v>99.219444274902344</v>
      </c>
      <c r="E380" s="44">
        <v>99.219444274902344</v>
      </c>
    </row>
    <row r="381" spans="1:5" ht="30" x14ac:dyDescent="0.25">
      <c r="A381" s="5" t="s">
        <v>775</v>
      </c>
      <c r="B381" s="14" t="s">
        <v>776</v>
      </c>
      <c r="C381" s="19" t="s">
        <v>38</v>
      </c>
      <c r="D381" s="34">
        <v>0</v>
      </c>
      <c r="E381" s="42">
        <v>0</v>
      </c>
    </row>
    <row r="382" spans="1:5" ht="30" x14ac:dyDescent="0.25">
      <c r="A382" s="5" t="s">
        <v>777</v>
      </c>
      <c r="B382" s="14" t="s">
        <v>778</v>
      </c>
      <c r="C382" s="19"/>
      <c r="D382" s="37">
        <v>3000</v>
      </c>
      <c r="E382" s="45">
        <v>3000</v>
      </c>
    </row>
    <row r="383" spans="1:5" ht="30" x14ac:dyDescent="0.25">
      <c r="A383" s="5" t="s">
        <v>779</v>
      </c>
      <c r="B383" s="14" t="s">
        <v>780</v>
      </c>
      <c r="C383" s="19" t="s">
        <v>212</v>
      </c>
      <c r="D383" s="37">
        <v>458.3062744140625</v>
      </c>
      <c r="E383" s="45">
        <v>458.3062744140625</v>
      </c>
    </row>
    <row r="384" spans="1:5" ht="30" x14ac:dyDescent="0.25">
      <c r="A384" s="5" t="s">
        <v>781</v>
      </c>
      <c r="B384" s="14" t="s">
        <v>782</v>
      </c>
      <c r="C384" s="19" t="s">
        <v>38</v>
      </c>
      <c r="D384" s="37">
        <v>170.20188903808594</v>
      </c>
      <c r="E384" s="45">
        <v>170.20188903808594</v>
      </c>
    </row>
    <row r="385" spans="1:5" ht="45" x14ac:dyDescent="0.25">
      <c r="A385" s="5" t="s">
        <v>783</v>
      </c>
      <c r="B385" s="14" t="s">
        <v>784</v>
      </c>
      <c r="C385" s="19" t="s">
        <v>38</v>
      </c>
      <c r="D385" s="35">
        <v>7.5199999809265137</v>
      </c>
      <c r="E385" s="43">
        <v>7.5199999809265137</v>
      </c>
    </row>
    <row r="386" spans="1:5" ht="30" x14ac:dyDescent="0.25">
      <c r="A386" s="5" t="s">
        <v>785</v>
      </c>
      <c r="B386" s="14" t="s">
        <v>786</v>
      </c>
      <c r="C386" s="19" t="s">
        <v>33</v>
      </c>
      <c r="D386" s="36">
        <v>85</v>
      </c>
      <c r="E386" s="44">
        <v>85</v>
      </c>
    </row>
    <row r="387" spans="1:5" ht="45" x14ac:dyDescent="0.25">
      <c r="A387" s="5" t="s">
        <v>787</v>
      </c>
      <c r="B387" s="14" t="s">
        <v>788</v>
      </c>
      <c r="C387" s="19"/>
      <c r="D387" s="35">
        <v>1.3500000238418579</v>
      </c>
      <c r="E387" s="43">
        <v>1.3500000238418579</v>
      </c>
    </row>
    <row r="388" spans="1:5" ht="30" x14ac:dyDescent="0.25">
      <c r="A388" s="5" t="s">
        <v>789</v>
      </c>
      <c r="B388" s="14" t="s">
        <v>790</v>
      </c>
      <c r="C388" s="19" t="s">
        <v>33</v>
      </c>
      <c r="D388" s="36">
        <v>99.75</v>
      </c>
      <c r="E388" s="44">
        <v>99.75</v>
      </c>
    </row>
    <row r="389" spans="1:5" ht="30" x14ac:dyDescent="0.25">
      <c r="A389" s="5" t="s">
        <v>791</v>
      </c>
      <c r="B389" s="14" t="s">
        <v>792</v>
      </c>
      <c r="C389" s="19"/>
      <c r="D389" s="35">
        <v>1</v>
      </c>
      <c r="E389" s="43">
        <v>1</v>
      </c>
    </row>
    <row r="390" spans="1:5" ht="45" x14ac:dyDescent="0.25">
      <c r="A390" s="5" t="s">
        <v>793</v>
      </c>
      <c r="B390" s="14" t="s">
        <v>794</v>
      </c>
      <c r="C390" s="19" t="s">
        <v>33</v>
      </c>
      <c r="D390" s="34">
        <v>0</v>
      </c>
      <c r="E390" s="42">
        <v>0</v>
      </c>
    </row>
    <row r="391" spans="1:5" ht="30" x14ac:dyDescent="0.25">
      <c r="A391" s="5" t="s">
        <v>795</v>
      </c>
      <c r="B391" s="14" t="s">
        <v>796</v>
      </c>
      <c r="C391" s="19" t="s">
        <v>500</v>
      </c>
      <c r="D391" s="34">
        <v>0</v>
      </c>
      <c r="E391" s="42">
        <v>0</v>
      </c>
    </row>
    <row r="392" spans="1:5" ht="30" x14ac:dyDescent="0.25">
      <c r="A392" s="5" t="s">
        <v>797</v>
      </c>
      <c r="B392" s="14" t="s">
        <v>798</v>
      </c>
      <c r="C392" s="19"/>
      <c r="D392" s="38">
        <v>0.97000002861022949</v>
      </c>
      <c r="E392" s="46">
        <v>0.97000002861022949</v>
      </c>
    </row>
    <row r="393" spans="1:5" ht="30" x14ac:dyDescent="0.25">
      <c r="A393" s="5" t="s">
        <v>799</v>
      </c>
      <c r="B393" s="14" t="s">
        <v>800</v>
      </c>
      <c r="C393" s="19"/>
      <c r="D393" s="38">
        <v>0.72000002861022949</v>
      </c>
      <c r="E393" s="46">
        <v>0.72000002861022949</v>
      </c>
    </row>
    <row r="394" spans="1:5" ht="30" x14ac:dyDescent="0.25">
      <c r="A394" s="5" t="s">
        <v>801</v>
      </c>
      <c r="B394" s="14" t="s">
        <v>802</v>
      </c>
      <c r="C394" s="19" t="s">
        <v>38</v>
      </c>
      <c r="D394" s="38">
        <v>0.11999999731779099</v>
      </c>
      <c r="E394" s="46">
        <v>0.11999999731779099</v>
      </c>
    </row>
    <row r="395" spans="1:5" ht="45" x14ac:dyDescent="0.2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6">
        <v>0.34999999403953552</v>
      </c>
    </row>
    <row r="396" spans="1:5" ht="30" x14ac:dyDescent="0.25">
      <c r="A396" s="5" t="s">
        <v>805</v>
      </c>
      <c r="B396" s="14" t="s">
        <v>806</v>
      </c>
      <c r="C396" s="19" t="s">
        <v>30</v>
      </c>
      <c r="D396" s="35">
        <v>2.5</v>
      </c>
      <c r="E396" s="43">
        <v>2.5</v>
      </c>
    </row>
    <row r="397" spans="1:5" ht="30" x14ac:dyDescent="0.25">
      <c r="A397" s="5" t="s">
        <v>807</v>
      </c>
      <c r="B397" s="14" t="s">
        <v>808</v>
      </c>
      <c r="C397" s="19"/>
      <c r="D397" s="41">
        <v>9.9999997473787516E-5</v>
      </c>
      <c r="E397" s="49">
        <v>9.9999997473787516E-5</v>
      </c>
    </row>
    <row r="398" spans="1:5" ht="30" x14ac:dyDescent="0.25">
      <c r="A398" s="5" t="s">
        <v>809</v>
      </c>
      <c r="B398" s="14" t="s">
        <v>810</v>
      </c>
      <c r="C398" s="19"/>
      <c r="D398" s="41">
        <v>9.9999997473787516E-5</v>
      </c>
      <c r="E398" s="49">
        <v>9.9999997473787516E-5</v>
      </c>
    </row>
    <row r="399" spans="1:5" ht="30" x14ac:dyDescent="0.25">
      <c r="A399" s="5" t="s">
        <v>811</v>
      </c>
      <c r="B399" s="14" t="s">
        <v>812</v>
      </c>
      <c r="C399" s="19"/>
      <c r="D399" s="38">
        <v>0.99980002641677856</v>
      </c>
      <c r="E399" s="46">
        <v>0.99980002641677856</v>
      </c>
    </row>
    <row r="400" spans="1:5" ht="30" x14ac:dyDescent="0.25">
      <c r="A400" s="5" t="s">
        <v>813</v>
      </c>
      <c r="B400" s="14" t="s">
        <v>814</v>
      </c>
      <c r="C400" s="19"/>
      <c r="D400" s="38">
        <v>0.99989998340606689</v>
      </c>
      <c r="E400" s="46">
        <v>0.99989998340606689</v>
      </c>
    </row>
    <row r="401" spans="1:5" ht="30" x14ac:dyDescent="0.25">
      <c r="A401" s="5" t="s">
        <v>815</v>
      </c>
      <c r="B401" s="14" t="s">
        <v>816</v>
      </c>
      <c r="C401" s="19"/>
      <c r="D401" s="41">
        <v>1.0001659393310547E-4</v>
      </c>
      <c r="E401" s="49">
        <v>1.0001659393310547E-4</v>
      </c>
    </row>
    <row r="402" spans="1:5" ht="30" x14ac:dyDescent="0.25">
      <c r="A402" s="5" t="s">
        <v>817</v>
      </c>
      <c r="B402" s="14" t="s">
        <v>818</v>
      </c>
      <c r="C402" s="19"/>
      <c r="D402" s="38">
        <v>0.80000001192092896</v>
      </c>
      <c r="E402" s="46">
        <v>0.80000001192092896</v>
      </c>
    </row>
    <row r="403" spans="1:5" ht="30" x14ac:dyDescent="0.25">
      <c r="A403" s="5" t="s">
        <v>819</v>
      </c>
      <c r="B403" s="14" t="s">
        <v>820</v>
      </c>
      <c r="C403" s="19"/>
      <c r="D403" s="38">
        <v>0.19499999284744263</v>
      </c>
      <c r="E403" s="46">
        <v>0.19499999284744263</v>
      </c>
    </row>
    <row r="404" spans="1:5" ht="30" x14ac:dyDescent="0.25">
      <c r="A404" s="5" t="s">
        <v>821</v>
      </c>
      <c r="B404" s="14" t="s">
        <v>822</v>
      </c>
      <c r="C404" s="19"/>
      <c r="D404" s="40">
        <v>4.999995231628418E-3</v>
      </c>
      <c r="E404" s="48">
        <v>4.999995231628418E-3</v>
      </c>
    </row>
    <row r="405" spans="1:5" ht="30" x14ac:dyDescent="0.25">
      <c r="A405" s="5" t="s">
        <v>823</v>
      </c>
      <c r="B405" s="14" t="s">
        <v>824</v>
      </c>
      <c r="C405" s="19"/>
      <c r="D405" s="40">
        <v>1.0000000474974513E-3</v>
      </c>
      <c r="E405" s="48">
        <v>1.0000000474974513E-3</v>
      </c>
    </row>
    <row r="406" spans="1:5" ht="30" x14ac:dyDescent="0.25">
      <c r="A406" s="5" t="s">
        <v>825</v>
      </c>
      <c r="B406" s="14" t="s">
        <v>826</v>
      </c>
      <c r="C406" s="19"/>
      <c r="D406" s="41">
        <v>5.6999997468665242E-4</v>
      </c>
      <c r="E406" s="49">
        <v>5.6999997468665242E-4</v>
      </c>
    </row>
    <row r="407" spans="1:5" ht="30" x14ac:dyDescent="0.25">
      <c r="A407" s="5" t="s">
        <v>827</v>
      </c>
      <c r="B407" s="14" t="s">
        <v>828</v>
      </c>
      <c r="C407" s="19"/>
      <c r="D407" s="38">
        <v>0.99843001365661621</v>
      </c>
      <c r="E407" s="46">
        <v>0.99843001365661621</v>
      </c>
    </row>
    <row r="408" spans="1:5" ht="30" x14ac:dyDescent="0.25">
      <c r="A408" s="5" t="s">
        <v>829</v>
      </c>
      <c r="B408" s="14" t="s">
        <v>830</v>
      </c>
      <c r="C408" s="19"/>
      <c r="D408" s="38">
        <v>0.99989998340606689</v>
      </c>
      <c r="E408" s="46">
        <v>0.99989998340606689</v>
      </c>
    </row>
    <row r="409" spans="1:5" ht="30" x14ac:dyDescent="0.25">
      <c r="A409" s="5" t="s">
        <v>831</v>
      </c>
      <c r="B409" s="14" t="s">
        <v>832</v>
      </c>
      <c r="C409" s="19"/>
      <c r="D409" s="41">
        <v>1.0001659393310547E-4</v>
      </c>
      <c r="E409" s="49">
        <v>1.0001659393310547E-4</v>
      </c>
    </row>
    <row r="410" spans="1:5" ht="30" x14ac:dyDescent="0.25">
      <c r="A410" s="5" t="s">
        <v>833</v>
      </c>
      <c r="B410" s="14" t="s">
        <v>834</v>
      </c>
      <c r="C410" s="19"/>
      <c r="D410" s="38">
        <v>0.96679997444152832</v>
      </c>
      <c r="E410" s="46">
        <v>0.96679997444152832</v>
      </c>
    </row>
    <row r="411" spans="1:5" ht="30" x14ac:dyDescent="0.25">
      <c r="A411" s="5" t="s">
        <v>835</v>
      </c>
      <c r="B411" s="14" t="s">
        <v>836</v>
      </c>
      <c r="C411" s="19"/>
      <c r="D411" s="38">
        <v>3.320002555847168E-2</v>
      </c>
      <c r="E411" s="46">
        <v>3.320002555847168E-2</v>
      </c>
    </row>
    <row r="412" spans="1:5" ht="30" x14ac:dyDescent="0.25">
      <c r="A412" s="5" t="s">
        <v>837</v>
      </c>
      <c r="B412" s="14" t="s">
        <v>838</v>
      </c>
      <c r="C412" s="19"/>
      <c r="D412" s="38">
        <v>4.1700001806020737E-2</v>
      </c>
      <c r="E412" s="46">
        <v>4.1700001806020737E-2</v>
      </c>
    </row>
    <row r="413" spans="1:5" ht="30" x14ac:dyDescent="0.25">
      <c r="A413" s="5" t="s">
        <v>839</v>
      </c>
      <c r="B413" s="14" t="s">
        <v>840</v>
      </c>
      <c r="C413" s="19"/>
      <c r="D413" s="38">
        <v>0.80049997568130493</v>
      </c>
      <c r="E413" s="46">
        <v>0.80049997568130493</v>
      </c>
    </row>
    <row r="414" spans="1:5" ht="30" x14ac:dyDescent="0.25">
      <c r="A414" s="5" t="s">
        <v>841</v>
      </c>
      <c r="B414" s="14" t="s">
        <v>842</v>
      </c>
      <c r="C414" s="19"/>
      <c r="D414" s="38">
        <v>0.15780001878738403</v>
      </c>
      <c r="E414" s="46">
        <v>0.15780001878738403</v>
      </c>
    </row>
    <row r="415" spans="1:5" ht="30" x14ac:dyDescent="0.25">
      <c r="A415" s="5" t="s">
        <v>843</v>
      </c>
      <c r="B415" s="14" t="s">
        <v>844</v>
      </c>
      <c r="C415" s="19"/>
      <c r="D415" s="38">
        <v>0.5</v>
      </c>
      <c r="E415" s="46">
        <v>0.5</v>
      </c>
    </row>
    <row r="416" spans="1:5" ht="30" x14ac:dyDescent="0.25">
      <c r="A416" s="5" t="s">
        <v>845</v>
      </c>
      <c r="B416" s="14" t="s">
        <v>846</v>
      </c>
      <c r="C416" s="19"/>
      <c r="D416" s="38">
        <v>0.5</v>
      </c>
      <c r="E416" s="46">
        <v>0.5</v>
      </c>
    </row>
    <row r="417" spans="1:5" ht="30" x14ac:dyDescent="0.25">
      <c r="A417" s="5" t="s">
        <v>847</v>
      </c>
      <c r="B417" s="14" t="s">
        <v>848</v>
      </c>
      <c r="C417" s="19"/>
      <c r="D417" s="38">
        <v>0.5</v>
      </c>
      <c r="E417" s="46">
        <v>0.5</v>
      </c>
    </row>
    <row r="418" spans="1:5" ht="30" x14ac:dyDescent="0.25">
      <c r="A418" s="5" t="s">
        <v>849</v>
      </c>
      <c r="B418" s="14" t="s">
        <v>850</v>
      </c>
      <c r="C418" s="19"/>
      <c r="D418" s="38">
        <v>0.5</v>
      </c>
      <c r="E418" s="46">
        <v>0.5</v>
      </c>
    </row>
    <row r="419" spans="1:5" ht="30" x14ac:dyDescent="0.25">
      <c r="A419" s="5" t="s">
        <v>851</v>
      </c>
      <c r="B419" s="14" t="s">
        <v>852</v>
      </c>
      <c r="C419" s="19"/>
      <c r="D419" s="38">
        <v>0.5</v>
      </c>
      <c r="E419" s="46">
        <v>0.5</v>
      </c>
    </row>
    <row r="420" spans="1:5" ht="30" x14ac:dyDescent="0.25">
      <c r="A420" s="5" t="s">
        <v>853</v>
      </c>
      <c r="B420" s="14" t="s">
        <v>854</v>
      </c>
      <c r="C420" s="19"/>
      <c r="D420" s="38">
        <v>0.5</v>
      </c>
      <c r="E420" s="46">
        <v>0.5</v>
      </c>
    </row>
    <row r="421" spans="1:5" ht="30" x14ac:dyDescent="0.25">
      <c r="A421" s="5" t="s">
        <v>855</v>
      </c>
      <c r="B421" s="14" t="s">
        <v>856</v>
      </c>
      <c r="C421" s="19"/>
      <c r="D421" s="38">
        <v>0.5</v>
      </c>
      <c r="E421" s="46">
        <v>0.5</v>
      </c>
    </row>
    <row r="422" spans="1:5" ht="30" x14ac:dyDescent="0.25">
      <c r="A422" s="5" t="s">
        <v>857</v>
      </c>
      <c r="B422" s="14" t="s">
        <v>858</v>
      </c>
      <c r="C422" s="19"/>
      <c r="D422" s="38">
        <v>0.5</v>
      </c>
      <c r="E422" s="46">
        <v>0.5</v>
      </c>
    </row>
    <row r="423" spans="1:5" ht="30" x14ac:dyDescent="0.25">
      <c r="A423" s="5" t="s">
        <v>859</v>
      </c>
      <c r="B423" s="14" t="s">
        <v>860</v>
      </c>
      <c r="C423" s="19"/>
      <c r="D423" s="38">
        <v>0.5</v>
      </c>
      <c r="E423" s="46">
        <v>0.5</v>
      </c>
    </row>
    <row r="424" spans="1:5" ht="30" x14ac:dyDescent="0.25">
      <c r="A424" s="5" t="s">
        <v>861</v>
      </c>
      <c r="B424" s="14" t="s">
        <v>862</v>
      </c>
      <c r="C424" s="19"/>
      <c r="D424" s="38">
        <v>0.5</v>
      </c>
      <c r="E424" s="46">
        <v>0.5</v>
      </c>
    </row>
    <row r="425" spans="1:5" ht="30" x14ac:dyDescent="0.25">
      <c r="A425" s="5" t="s">
        <v>863</v>
      </c>
      <c r="B425" s="14" t="s">
        <v>864</v>
      </c>
      <c r="C425" s="19"/>
      <c r="D425" s="38">
        <v>0.5</v>
      </c>
      <c r="E425" s="46">
        <v>0.5</v>
      </c>
    </row>
    <row r="426" spans="1:5" ht="30" x14ac:dyDescent="0.25">
      <c r="A426" s="5" t="s">
        <v>865</v>
      </c>
      <c r="B426" s="14" t="s">
        <v>866</v>
      </c>
      <c r="C426" s="19"/>
      <c r="D426" s="38">
        <v>0.5</v>
      </c>
      <c r="E426" s="46">
        <v>0.5</v>
      </c>
    </row>
    <row r="427" spans="1:5" ht="30" x14ac:dyDescent="0.25">
      <c r="A427" s="5" t="s">
        <v>867</v>
      </c>
      <c r="B427" s="14" t="s">
        <v>868</v>
      </c>
      <c r="C427" s="19"/>
      <c r="D427" s="38">
        <v>0.3333333432674408</v>
      </c>
      <c r="E427" s="46">
        <v>0.3333333432674408</v>
      </c>
    </row>
    <row r="428" spans="1:5" ht="30" x14ac:dyDescent="0.25">
      <c r="A428" s="5" t="s">
        <v>869</v>
      </c>
      <c r="B428" s="14" t="s">
        <v>870</v>
      </c>
      <c r="C428" s="19"/>
      <c r="D428" s="38">
        <v>0.33333331346511841</v>
      </c>
      <c r="E428" s="46">
        <v>0.33333331346511841</v>
      </c>
    </row>
    <row r="429" spans="1:5" ht="30" x14ac:dyDescent="0.25">
      <c r="A429" s="5" t="s">
        <v>871</v>
      </c>
      <c r="B429" s="14" t="s">
        <v>872</v>
      </c>
      <c r="C429" s="19"/>
      <c r="D429" s="38">
        <v>0.3333333432674408</v>
      </c>
      <c r="E429" s="46">
        <v>0.3333333432674408</v>
      </c>
    </row>
    <row r="430" spans="1:5" ht="30" x14ac:dyDescent="0.25">
      <c r="A430" s="5" t="s">
        <v>873</v>
      </c>
      <c r="B430" s="14" t="s">
        <v>874</v>
      </c>
      <c r="C430" s="19"/>
      <c r="D430" s="38">
        <v>0.5</v>
      </c>
      <c r="E430" s="46">
        <v>0.5</v>
      </c>
    </row>
    <row r="431" spans="1:5" ht="30" x14ac:dyDescent="0.25">
      <c r="A431" s="5" t="s">
        <v>875</v>
      </c>
      <c r="B431" s="14" t="s">
        <v>876</v>
      </c>
      <c r="C431" s="19"/>
      <c r="D431" s="38">
        <v>0.5</v>
      </c>
      <c r="E431" s="46">
        <v>0.5</v>
      </c>
    </row>
    <row r="432" spans="1:5" ht="30" x14ac:dyDescent="0.25">
      <c r="A432" s="5" t="s">
        <v>877</v>
      </c>
      <c r="B432" s="14" t="s">
        <v>878</v>
      </c>
      <c r="C432" s="19"/>
      <c r="D432" s="38">
        <v>0.5</v>
      </c>
      <c r="E432" s="46">
        <v>0.5</v>
      </c>
    </row>
    <row r="433" spans="1:5" ht="30" x14ac:dyDescent="0.25">
      <c r="A433" s="5" t="s">
        <v>879</v>
      </c>
      <c r="B433" s="14" t="s">
        <v>880</v>
      </c>
      <c r="C433" s="19"/>
      <c r="D433" s="38">
        <v>0.5</v>
      </c>
      <c r="E433" s="46">
        <v>0.5</v>
      </c>
    </row>
    <row r="434" spans="1:5" ht="30" x14ac:dyDescent="0.25">
      <c r="A434" s="5" t="s">
        <v>881</v>
      </c>
      <c r="B434" s="14" t="s">
        <v>882</v>
      </c>
      <c r="C434" s="19"/>
      <c r="D434" s="38">
        <v>0.5</v>
      </c>
      <c r="E434" s="46">
        <v>0.5</v>
      </c>
    </row>
    <row r="435" spans="1:5" ht="30" x14ac:dyDescent="0.25">
      <c r="A435" s="5" t="s">
        <v>883</v>
      </c>
      <c r="B435" s="14" t="s">
        <v>884</v>
      </c>
      <c r="C435" s="19"/>
      <c r="D435" s="38">
        <v>0.5</v>
      </c>
      <c r="E435" s="46">
        <v>0.5</v>
      </c>
    </row>
    <row r="436" spans="1:5" ht="30" x14ac:dyDescent="0.25">
      <c r="A436" s="5" t="s">
        <v>885</v>
      </c>
      <c r="B436" s="14" t="s">
        <v>886</v>
      </c>
      <c r="C436" s="19" t="s">
        <v>30</v>
      </c>
      <c r="D436" s="37">
        <v>539.29998779296875</v>
      </c>
      <c r="E436" s="45" t="str">
        <f>input!M6</f>
        <v>Out of Range</v>
      </c>
    </row>
    <row r="437" spans="1:5" ht="30" x14ac:dyDescent="0.25">
      <c r="A437" s="5" t="s">
        <v>887</v>
      </c>
      <c r="B437" s="14" t="s">
        <v>888</v>
      </c>
      <c r="C437" s="19" t="s">
        <v>33</v>
      </c>
      <c r="D437" s="38">
        <v>0.75</v>
      </c>
      <c r="E437" s="46">
        <v>0.75</v>
      </c>
    </row>
    <row r="438" spans="1:5" ht="30" x14ac:dyDescent="0.25">
      <c r="A438" s="5" t="s">
        <v>889</v>
      </c>
      <c r="B438" s="14" t="s">
        <v>890</v>
      </c>
      <c r="C438" s="19" t="s">
        <v>30</v>
      </c>
      <c r="D438" s="35">
        <v>5</v>
      </c>
      <c r="E438" s="43">
        <v>5</v>
      </c>
    </row>
    <row r="439" spans="1:5" ht="45" x14ac:dyDescent="0.25">
      <c r="A439" s="5" t="s">
        <v>891</v>
      </c>
      <c r="B439" s="14" t="s">
        <v>892</v>
      </c>
      <c r="C439" s="19" t="s">
        <v>33</v>
      </c>
      <c r="D439" s="35">
        <v>1</v>
      </c>
      <c r="E439" s="43">
        <v>1</v>
      </c>
    </row>
    <row r="440" spans="1:5" ht="30" x14ac:dyDescent="0.25">
      <c r="A440" s="5" t="s">
        <v>893</v>
      </c>
      <c r="B440" s="14" t="s">
        <v>894</v>
      </c>
      <c r="C440" s="19" t="s">
        <v>30</v>
      </c>
      <c r="D440" s="37">
        <v>420</v>
      </c>
      <c r="E440" s="45">
        <v>420</v>
      </c>
    </row>
    <row r="441" spans="1:5" ht="30" x14ac:dyDescent="0.25">
      <c r="A441" s="5" t="s">
        <v>895</v>
      </c>
      <c r="B441" s="14" t="s">
        <v>896</v>
      </c>
      <c r="C441" s="19" t="s">
        <v>33</v>
      </c>
      <c r="D441" s="38">
        <v>0.75</v>
      </c>
      <c r="E441" s="46">
        <v>0.75</v>
      </c>
    </row>
    <row r="442" spans="1:5" ht="30" x14ac:dyDescent="0.25">
      <c r="A442" s="5" t="s">
        <v>897</v>
      </c>
      <c r="B442" s="14" t="s">
        <v>898</v>
      </c>
      <c r="C442" s="19" t="s">
        <v>30</v>
      </c>
      <c r="D442" s="35">
        <v>5</v>
      </c>
      <c r="E442" s="43">
        <v>5</v>
      </c>
    </row>
    <row r="443" spans="1:5" ht="45" x14ac:dyDescent="0.25">
      <c r="A443" s="5" t="s">
        <v>899</v>
      </c>
      <c r="B443" s="14" t="s">
        <v>900</v>
      </c>
      <c r="C443" s="19" t="s">
        <v>33</v>
      </c>
      <c r="D443" s="35">
        <v>1</v>
      </c>
      <c r="E443" s="43">
        <v>1</v>
      </c>
    </row>
    <row r="444" spans="1:5" ht="45" x14ac:dyDescent="0.25">
      <c r="A444" s="5" t="s">
        <v>901</v>
      </c>
      <c r="B444" s="14" t="s">
        <v>902</v>
      </c>
      <c r="C444" s="19" t="s">
        <v>30</v>
      </c>
      <c r="D444" s="37">
        <v>511</v>
      </c>
      <c r="E444" s="45">
        <v>511</v>
      </c>
    </row>
    <row r="445" spans="1:5" ht="45" x14ac:dyDescent="0.25">
      <c r="A445" s="5" t="s">
        <v>903</v>
      </c>
      <c r="B445" s="14" t="s">
        <v>904</v>
      </c>
      <c r="C445" s="19" t="s">
        <v>33</v>
      </c>
      <c r="D445" s="38">
        <v>0.75</v>
      </c>
      <c r="E445" s="46">
        <v>0.75</v>
      </c>
    </row>
    <row r="446" spans="1:5" ht="45" x14ac:dyDescent="0.25">
      <c r="A446" s="5" t="s">
        <v>905</v>
      </c>
      <c r="B446" s="14" t="s">
        <v>906</v>
      </c>
      <c r="C446" s="19" t="s">
        <v>30</v>
      </c>
      <c r="D446" s="35">
        <v>5</v>
      </c>
      <c r="E446" s="43">
        <v>5</v>
      </c>
    </row>
    <row r="447" spans="1:5" ht="45" x14ac:dyDescent="0.25">
      <c r="A447" s="5" t="s">
        <v>907</v>
      </c>
      <c r="B447" s="14" t="s">
        <v>908</v>
      </c>
      <c r="C447" s="19" t="s">
        <v>33</v>
      </c>
      <c r="D447" s="35">
        <v>1</v>
      </c>
      <c r="E447" s="43">
        <v>1</v>
      </c>
    </row>
    <row r="448" spans="1:5" ht="45" x14ac:dyDescent="0.2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5">
        <v>534.0999755859375</v>
      </c>
    </row>
    <row r="449" spans="1:5" ht="45" x14ac:dyDescent="0.25">
      <c r="A449" s="5" t="s">
        <v>911</v>
      </c>
      <c r="B449" s="14" t="s">
        <v>912</v>
      </c>
      <c r="C449" s="19" t="s">
        <v>33</v>
      </c>
      <c r="D449" s="38">
        <v>0.75</v>
      </c>
      <c r="E449" s="46">
        <v>0.75</v>
      </c>
    </row>
    <row r="450" spans="1:5" ht="45" x14ac:dyDescent="0.25">
      <c r="A450" s="5" t="s">
        <v>913</v>
      </c>
      <c r="B450" s="14" t="s">
        <v>914</v>
      </c>
      <c r="C450" s="19" t="s">
        <v>30</v>
      </c>
      <c r="D450" s="35">
        <v>5</v>
      </c>
      <c r="E450" s="43">
        <v>5</v>
      </c>
    </row>
    <row r="451" spans="1:5" ht="45" x14ac:dyDescent="0.25">
      <c r="A451" s="5" t="s">
        <v>915</v>
      </c>
      <c r="B451" s="14" t="s">
        <v>916</v>
      </c>
      <c r="C451" s="19" t="s">
        <v>33</v>
      </c>
      <c r="D451" s="35">
        <v>1</v>
      </c>
      <c r="E451" s="43">
        <v>1</v>
      </c>
    </row>
    <row r="452" spans="1:5" ht="45" x14ac:dyDescent="0.25">
      <c r="A452" s="5" t="s">
        <v>917</v>
      </c>
      <c r="B452" s="14" t="s">
        <v>918</v>
      </c>
      <c r="C452" s="19" t="s">
        <v>30</v>
      </c>
      <c r="D452" s="37">
        <v>490</v>
      </c>
      <c r="E452" s="45">
        <v>490</v>
      </c>
    </row>
    <row r="453" spans="1:5" ht="45" x14ac:dyDescent="0.25">
      <c r="A453" s="5" t="s">
        <v>919</v>
      </c>
      <c r="B453" s="14" t="s">
        <v>920</v>
      </c>
      <c r="C453" s="19" t="s">
        <v>33</v>
      </c>
      <c r="D453" s="38">
        <v>0.75</v>
      </c>
      <c r="E453" s="46">
        <v>0.75</v>
      </c>
    </row>
    <row r="454" spans="1:5" ht="45" x14ac:dyDescent="0.25">
      <c r="A454" s="5" t="s">
        <v>921</v>
      </c>
      <c r="B454" s="14" t="s">
        <v>922</v>
      </c>
      <c r="C454" s="19" t="s">
        <v>30</v>
      </c>
      <c r="D454" s="35">
        <v>5</v>
      </c>
      <c r="E454" s="43">
        <v>5</v>
      </c>
    </row>
    <row r="455" spans="1:5" ht="45" x14ac:dyDescent="0.25">
      <c r="A455" s="5" t="s">
        <v>923</v>
      </c>
      <c r="B455" s="14" t="s">
        <v>924</v>
      </c>
      <c r="C455" s="19" t="s">
        <v>33</v>
      </c>
      <c r="D455" s="35">
        <v>1</v>
      </c>
      <c r="E455" s="43">
        <v>1</v>
      </c>
    </row>
    <row r="456" spans="1:5" ht="45" x14ac:dyDescent="0.25">
      <c r="A456" s="5" t="s">
        <v>925</v>
      </c>
      <c r="B456" s="14" t="s">
        <v>926</v>
      </c>
      <c r="C456" s="19" t="s">
        <v>30</v>
      </c>
      <c r="D456" s="37">
        <v>517</v>
      </c>
      <c r="E456" s="45">
        <v>517</v>
      </c>
    </row>
    <row r="457" spans="1:5" ht="45" x14ac:dyDescent="0.25">
      <c r="A457" s="5" t="s">
        <v>927</v>
      </c>
      <c r="B457" s="14" t="s">
        <v>928</v>
      </c>
      <c r="C457" s="19" t="s">
        <v>33</v>
      </c>
      <c r="D457" s="38">
        <v>0.75</v>
      </c>
      <c r="E457" s="46">
        <v>0.75</v>
      </c>
    </row>
    <row r="458" spans="1:5" ht="45" x14ac:dyDescent="0.25">
      <c r="A458" s="5" t="s">
        <v>929</v>
      </c>
      <c r="B458" s="14" t="s">
        <v>930</v>
      </c>
      <c r="C458" s="19" t="s">
        <v>30</v>
      </c>
      <c r="D458" s="35">
        <v>5</v>
      </c>
      <c r="E458" s="43">
        <v>5</v>
      </c>
    </row>
    <row r="459" spans="1:5" ht="45" x14ac:dyDescent="0.25">
      <c r="A459" s="5" t="s">
        <v>931</v>
      </c>
      <c r="B459" s="14" t="s">
        <v>932</v>
      </c>
      <c r="C459" s="19" t="s">
        <v>33</v>
      </c>
      <c r="D459" s="35">
        <v>1</v>
      </c>
      <c r="E459" s="43">
        <v>1</v>
      </c>
    </row>
    <row r="460" spans="1:5" ht="45" x14ac:dyDescent="0.25">
      <c r="A460" s="5" t="s">
        <v>933</v>
      </c>
      <c r="B460" s="14" t="s">
        <v>934</v>
      </c>
      <c r="C460" s="19"/>
      <c r="D460" s="35">
        <v>2</v>
      </c>
      <c r="E460" s="43">
        <v>2</v>
      </c>
    </row>
    <row r="461" spans="1:5" ht="30" x14ac:dyDescent="0.25">
      <c r="A461" s="5" t="s">
        <v>935</v>
      </c>
      <c r="B461" s="14" t="s">
        <v>936</v>
      </c>
      <c r="C461" s="19" t="s">
        <v>33</v>
      </c>
      <c r="D461" s="34">
        <v>0</v>
      </c>
      <c r="E461" s="42">
        <v>0</v>
      </c>
    </row>
    <row r="462" spans="1:5" ht="30" x14ac:dyDescent="0.25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4">
        <v>36.599998474121094</v>
      </c>
    </row>
    <row r="463" spans="1:5" ht="30" x14ac:dyDescent="0.25">
      <c r="A463" s="5" t="s">
        <v>939</v>
      </c>
      <c r="B463" s="14" t="s">
        <v>940</v>
      </c>
      <c r="C463" s="19" t="s">
        <v>38</v>
      </c>
      <c r="D463" s="36">
        <v>26.732675552368164</v>
      </c>
      <c r="E463" s="44">
        <v>26.732675552368164</v>
      </c>
    </row>
    <row r="464" spans="1:5" ht="30" x14ac:dyDescent="0.25">
      <c r="A464" s="5" t="s">
        <v>941</v>
      </c>
      <c r="B464" s="14" t="s">
        <v>942</v>
      </c>
      <c r="C464" s="19" t="s">
        <v>38</v>
      </c>
      <c r="D464" s="34">
        <v>0</v>
      </c>
      <c r="E464" s="42">
        <v>0</v>
      </c>
    </row>
    <row r="465" spans="1:5" ht="30" x14ac:dyDescent="0.25">
      <c r="A465" s="5" t="s">
        <v>943</v>
      </c>
      <c r="B465" s="14" t="s">
        <v>944</v>
      </c>
      <c r="C465" s="19"/>
      <c r="D465" s="35">
        <v>5</v>
      </c>
      <c r="E465" s="43">
        <v>5</v>
      </c>
    </row>
    <row r="466" spans="1:5" ht="30" x14ac:dyDescent="0.25">
      <c r="A466" s="5" t="s">
        <v>945</v>
      </c>
      <c r="B466" s="14" t="s">
        <v>946</v>
      </c>
      <c r="C466" s="19" t="s">
        <v>33</v>
      </c>
      <c r="D466" s="34">
        <v>0</v>
      </c>
      <c r="E466" s="42">
        <v>0</v>
      </c>
    </row>
    <row r="467" spans="1:5" x14ac:dyDescent="0.25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3">
        <v>3.4473249912261963</v>
      </c>
    </row>
    <row r="468" spans="1:5" x14ac:dyDescent="0.25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3">
        <v>3.4473249912261963</v>
      </c>
    </row>
    <row r="469" spans="1:5" x14ac:dyDescent="0.25">
      <c r="A469" s="5" t="s">
        <v>951</v>
      </c>
      <c r="B469" s="14" t="s">
        <v>952</v>
      </c>
      <c r="C469" s="19" t="s">
        <v>38</v>
      </c>
      <c r="D469" s="34">
        <v>0</v>
      </c>
      <c r="E469" s="42">
        <v>0</v>
      </c>
    </row>
    <row r="470" spans="1:5" ht="30" x14ac:dyDescent="0.25">
      <c r="A470" s="5" t="s">
        <v>953</v>
      </c>
      <c r="B470" s="14" t="s">
        <v>954</v>
      </c>
      <c r="C470" s="19"/>
      <c r="D470" s="35">
        <v>5</v>
      </c>
      <c r="E470" s="43">
        <v>5</v>
      </c>
    </row>
    <row r="471" spans="1:5" ht="30" x14ac:dyDescent="0.25">
      <c r="A471" s="5" t="s">
        <v>955</v>
      </c>
      <c r="B471" s="14" t="s">
        <v>956</v>
      </c>
      <c r="C471" s="19" t="s">
        <v>33</v>
      </c>
      <c r="D471" s="34">
        <v>0</v>
      </c>
      <c r="E471" s="42">
        <v>0</v>
      </c>
    </row>
    <row r="472" spans="1:5" x14ac:dyDescent="0.25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3">
        <v>3.4473249912261963</v>
      </c>
    </row>
    <row r="473" spans="1:5" x14ac:dyDescent="0.25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3">
        <v>3.4473249912261963</v>
      </c>
    </row>
    <row r="474" spans="1:5" x14ac:dyDescent="0.25">
      <c r="A474" s="5" t="s">
        <v>961</v>
      </c>
      <c r="B474" s="14" t="s">
        <v>962</v>
      </c>
      <c r="C474" s="19" t="s">
        <v>38</v>
      </c>
      <c r="D474" s="34">
        <v>0</v>
      </c>
      <c r="E474" s="42">
        <v>0</v>
      </c>
    </row>
    <row r="475" spans="1:5" x14ac:dyDescent="0.25">
      <c r="A475" s="5" t="s">
        <v>963</v>
      </c>
      <c r="B475" s="14" t="s">
        <v>964</v>
      </c>
      <c r="C475" s="19" t="s">
        <v>38</v>
      </c>
      <c r="D475" s="35">
        <v>3.5</v>
      </c>
      <c r="E475" s="43">
        <v>3.5</v>
      </c>
    </row>
    <row r="476" spans="1:5" x14ac:dyDescent="0.25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3">
        <v>4.7393050193786621</v>
      </c>
    </row>
    <row r="477" spans="1:5" x14ac:dyDescent="0.25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4">
        <v>12.073519706726074</v>
      </c>
    </row>
    <row r="478" spans="1:5" x14ac:dyDescent="0.25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3">
        <v>1.0135135650634766</v>
      </c>
    </row>
    <row r="479" spans="1:5" x14ac:dyDescent="0.25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4">
        <f>input!M31</f>
        <v>27.3</v>
      </c>
    </row>
    <row r="480" spans="1:5" x14ac:dyDescent="0.25">
      <c r="A480" s="5" t="s">
        <v>973</v>
      </c>
      <c r="B480" s="14" t="s">
        <v>974</v>
      </c>
      <c r="C480" s="19"/>
      <c r="D480" s="35">
        <v>-2</v>
      </c>
      <c r="E480" s="43">
        <v>-2</v>
      </c>
    </row>
    <row r="481" spans="1:5" x14ac:dyDescent="0.25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5">
        <v>163.2935791015625</v>
      </c>
    </row>
    <row r="482" spans="1:5" x14ac:dyDescent="0.25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3">
        <v>4.7393050193786621</v>
      </c>
    </row>
    <row r="483" spans="1:5" ht="30" x14ac:dyDescent="0.25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4">
        <v>12.073519706726074</v>
      </c>
    </row>
    <row r="484" spans="1:5" ht="30" x14ac:dyDescent="0.25">
      <c r="A484" s="5" t="s">
        <v>981</v>
      </c>
      <c r="B484" s="14" t="s">
        <v>982</v>
      </c>
      <c r="C484" s="19" t="s">
        <v>38</v>
      </c>
      <c r="D484" s="38">
        <v>8.449999988079071E-2</v>
      </c>
      <c r="E484" s="46">
        <v>8.449999988079071E-2</v>
      </c>
    </row>
    <row r="485" spans="1:5" ht="45" x14ac:dyDescent="0.25">
      <c r="A485" s="5" t="s">
        <v>983</v>
      </c>
      <c r="B485" s="14" t="s">
        <v>984</v>
      </c>
      <c r="C485" s="19" t="s">
        <v>30</v>
      </c>
      <c r="D485" s="34">
        <v>0</v>
      </c>
      <c r="E485" s="42">
        <v>0</v>
      </c>
    </row>
    <row r="486" spans="1:5" ht="30" x14ac:dyDescent="0.25">
      <c r="A486" s="5" t="s">
        <v>985</v>
      </c>
      <c r="B486" s="14" t="s">
        <v>986</v>
      </c>
      <c r="C486" s="19" t="s">
        <v>30</v>
      </c>
      <c r="D486" s="36">
        <v>10</v>
      </c>
      <c r="E486" s="44">
        <f>input!M32</f>
        <v>10</v>
      </c>
    </row>
    <row r="487" spans="1:5" ht="30" x14ac:dyDescent="0.25">
      <c r="A487" s="5" t="s">
        <v>987</v>
      </c>
      <c r="B487" s="14" t="s">
        <v>988</v>
      </c>
      <c r="C487" s="19"/>
      <c r="D487" s="38">
        <v>9.9999997764825821E-3</v>
      </c>
      <c r="E487" s="46">
        <v>9.9999997764825821E-3</v>
      </c>
    </row>
    <row r="488" spans="1:5" x14ac:dyDescent="0.25">
      <c r="A488" s="5" t="s">
        <v>989</v>
      </c>
      <c r="B488" s="14" t="s">
        <v>990</v>
      </c>
      <c r="C488" s="19" t="s">
        <v>120</v>
      </c>
      <c r="D488" s="34">
        <v>0</v>
      </c>
      <c r="E488" s="42">
        <v>0</v>
      </c>
    </row>
    <row r="489" spans="1:5" ht="30" x14ac:dyDescent="0.25">
      <c r="A489" s="5" t="s">
        <v>991</v>
      </c>
      <c r="B489" s="14" t="s">
        <v>992</v>
      </c>
      <c r="C489" s="19" t="s">
        <v>33</v>
      </c>
      <c r="D489" s="36">
        <v>93</v>
      </c>
      <c r="E489" s="44">
        <v>93</v>
      </c>
    </row>
    <row r="490" spans="1:5" ht="30" x14ac:dyDescent="0.25">
      <c r="A490" s="5" t="s">
        <v>993</v>
      </c>
      <c r="B490" s="14" t="s">
        <v>994</v>
      </c>
      <c r="C490" s="19"/>
      <c r="D490" s="40">
        <v>4.999999888241291E-3</v>
      </c>
      <c r="E490" s="48">
        <v>4.999999888241291E-3</v>
      </c>
    </row>
    <row r="491" spans="1:5" ht="45" x14ac:dyDescent="0.25">
      <c r="A491" s="5" t="s">
        <v>997</v>
      </c>
      <c r="B491" s="14" t="s">
        <v>998</v>
      </c>
      <c r="C491" s="19" t="s">
        <v>38</v>
      </c>
      <c r="D491" s="36">
        <v>27.270000457763672</v>
      </c>
      <c r="E491" s="44">
        <f>input!M16</f>
        <v>26.027858999999996</v>
      </c>
    </row>
    <row r="492" spans="1:5" ht="45" x14ac:dyDescent="0.25">
      <c r="A492" s="5" t="s">
        <v>999</v>
      </c>
      <c r="B492" s="14" t="s">
        <v>1000</v>
      </c>
      <c r="C492" s="19" t="s">
        <v>38</v>
      </c>
      <c r="D492" s="36">
        <v>13.289999008178711</v>
      </c>
      <c r="E492" s="44">
        <f>input!M15</f>
        <v>28.568030399999998</v>
      </c>
    </row>
    <row r="493" spans="1:5" ht="45" x14ac:dyDescent="0.25">
      <c r="A493" s="5" t="s">
        <v>1001</v>
      </c>
      <c r="B493" s="14" t="s">
        <v>1002</v>
      </c>
      <c r="C493" s="19" t="s">
        <v>38</v>
      </c>
      <c r="D493" s="35">
        <v>7.5199999809265137</v>
      </c>
      <c r="E493" s="43">
        <f>input!M22</f>
        <v>13.9241466</v>
      </c>
    </row>
    <row r="494" spans="1:5" ht="45" x14ac:dyDescent="0.25">
      <c r="A494" s="5" t="s">
        <v>995</v>
      </c>
      <c r="B494" s="14" t="s">
        <v>996</v>
      </c>
      <c r="C494" s="19" t="s">
        <v>38</v>
      </c>
      <c r="D494" s="36">
        <v>24.829999923706055</v>
      </c>
      <c r="E494" s="44">
        <f>input!M23</f>
        <v>7.8643811999999995</v>
      </c>
    </row>
    <row r="495" spans="1:5" x14ac:dyDescent="0.25">
      <c r="A495" s="5" t="s">
        <v>1003</v>
      </c>
      <c r="B495" s="14" t="s">
        <v>1004</v>
      </c>
      <c r="C495" s="19"/>
      <c r="D495" s="38">
        <v>0.89999997615814209</v>
      </c>
      <c r="E495" s="46">
        <f>input!M3</f>
        <v>0.9</v>
      </c>
    </row>
    <row r="496" spans="1:5" x14ac:dyDescent="0.25">
      <c r="A496" s="5" t="s">
        <v>1005</v>
      </c>
      <c r="B496" s="14" t="s">
        <v>1006</v>
      </c>
      <c r="C496" s="19"/>
      <c r="D496" s="35">
        <v>1.0499999523162842</v>
      </c>
      <c r="E496" s="43">
        <v>1.0499999523162842</v>
      </c>
    </row>
    <row r="497" spans="1:5" ht="30" x14ac:dyDescent="0.25">
      <c r="A497" s="5" t="s">
        <v>1007</v>
      </c>
      <c r="B497" s="14" t="s">
        <v>1008</v>
      </c>
      <c r="C497" s="19" t="s">
        <v>33</v>
      </c>
      <c r="D497" s="36">
        <v>12</v>
      </c>
      <c r="E497" s="44">
        <v>12</v>
      </c>
    </row>
    <row r="498" spans="1:5" ht="30" x14ac:dyDescent="0.25">
      <c r="A498" s="5" t="s">
        <v>1009</v>
      </c>
      <c r="B498" s="14" t="s">
        <v>1010</v>
      </c>
      <c r="C498" s="19"/>
      <c r="D498" s="35">
        <v>1</v>
      </c>
      <c r="E498" s="43">
        <v>1</v>
      </c>
    </row>
    <row r="499" spans="1:5" ht="30" x14ac:dyDescent="0.25">
      <c r="A499" s="5" t="s">
        <v>1011</v>
      </c>
      <c r="B499" s="14" t="s">
        <v>1012</v>
      </c>
      <c r="C499" s="19"/>
      <c r="D499" s="35">
        <v>1</v>
      </c>
      <c r="E499" s="43">
        <v>1</v>
      </c>
    </row>
    <row r="500" spans="1:5" ht="45" x14ac:dyDescent="0.25">
      <c r="A500" s="5" t="s">
        <v>1013</v>
      </c>
      <c r="B500" s="14" t="s">
        <v>1014</v>
      </c>
      <c r="C500" s="19"/>
      <c r="D500" s="35">
        <v>1</v>
      </c>
      <c r="E500" s="43">
        <v>1</v>
      </c>
    </row>
    <row r="501" spans="1:5" ht="45" x14ac:dyDescent="0.25">
      <c r="A501" s="5" t="s">
        <v>1015</v>
      </c>
      <c r="B501" s="14" t="s">
        <v>1016</v>
      </c>
      <c r="C501" s="19"/>
      <c r="D501" s="35">
        <v>1</v>
      </c>
      <c r="E501" s="43">
        <v>1</v>
      </c>
    </row>
    <row r="502" spans="1:5" ht="30" x14ac:dyDescent="0.25">
      <c r="A502" s="5" t="s">
        <v>1017</v>
      </c>
      <c r="B502" s="14" t="s">
        <v>1018</v>
      </c>
      <c r="C502" s="19"/>
      <c r="D502" s="35">
        <v>1</v>
      </c>
      <c r="E502" s="43">
        <v>1</v>
      </c>
    </row>
    <row r="503" spans="1:5" ht="30" x14ac:dyDescent="0.25">
      <c r="A503" s="5" t="s">
        <v>1019</v>
      </c>
      <c r="B503" s="14" t="s">
        <v>1020</v>
      </c>
      <c r="C503" s="19"/>
      <c r="D503" s="35">
        <v>1</v>
      </c>
      <c r="E503" s="43">
        <v>1</v>
      </c>
    </row>
    <row r="504" spans="1:5" ht="30" x14ac:dyDescent="0.25">
      <c r="A504" s="5" t="s">
        <v>1021</v>
      </c>
      <c r="B504" s="14" t="s">
        <v>1022</v>
      </c>
      <c r="C504" s="19"/>
      <c r="D504" s="35">
        <v>1</v>
      </c>
      <c r="E504" s="43">
        <v>1</v>
      </c>
    </row>
    <row r="505" spans="1:5" ht="45" x14ac:dyDescent="0.25">
      <c r="A505" s="5" t="s">
        <v>1023</v>
      </c>
      <c r="B505" s="14" t="s">
        <v>1024</v>
      </c>
      <c r="C505" s="19"/>
      <c r="D505" s="35">
        <v>1</v>
      </c>
      <c r="E505" s="43">
        <v>1</v>
      </c>
    </row>
    <row r="506" spans="1:5" ht="30" x14ac:dyDescent="0.25">
      <c r="A506" s="5" t="s">
        <v>1025</v>
      </c>
      <c r="B506" s="14" t="s">
        <v>1026</v>
      </c>
      <c r="C506" s="19"/>
      <c r="D506" s="35">
        <v>1</v>
      </c>
      <c r="E506" s="43">
        <v>1</v>
      </c>
    </row>
    <row r="507" spans="1:5" ht="30" x14ac:dyDescent="0.25">
      <c r="A507" s="5" t="s">
        <v>1027</v>
      </c>
      <c r="B507" s="14" t="s">
        <v>1028</v>
      </c>
      <c r="C507" s="19"/>
      <c r="D507" s="35">
        <v>1</v>
      </c>
      <c r="E507" s="43">
        <v>1</v>
      </c>
    </row>
    <row r="508" spans="1:5" ht="30" x14ac:dyDescent="0.25">
      <c r="A508" s="5" t="s">
        <v>1029</v>
      </c>
      <c r="B508" s="14" t="s">
        <v>1030</v>
      </c>
      <c r="C508" s="19"/>
      <c r="D508" s="35">
        <v>1</v>
      </c>
      <c r="E508" s="43">
        <v>1</v>
      </c>
    </row>
    <row r="509" spans="1:5" ht="30" x14ac:dyDescent="0.25">
      <c r="A509" s="5" t="s">
        <v>1031</v>
      </c>
      <c r="B509" s="14" t="s">
        <v>1032</v>
      </c>
      <c r="C509" s="19"/>
      <c r="D509" s="35">
        <v>1.2999999523162842</v>
      </c>
      <c r="E509" s="43">
        <v>1.2999999523162842</v>
      </c>
    </row>
    <row r="510" spans="1:5" ht="30" x14ac:dyDescent="0.25">
      <c r="A510" s="5" t="s">
        <v>1033</v>
      </c>
      <c r="B510" s="14" t="s">
        <v>1034</v>
      </c>
      <c r="C510" s="19"/>
      <c r="D510" s="35">
        <v>1.0499999523162842</v>
      </c>
      <c r="E510" s="43">
        <v>1.0499999523162842</v>
      </c>
    </row>
    <row r="511" spans="1:5" ht="30" x14ac:dyDescent="0.25">
      <c r="A511" s="5" t="s">
        <v>1035</v>
      </c>
      <c r="B511" s="14" t="s">
        <v>1036</v>
      </c>
      <c r="C511" s="19"/>
      <c r="D511" s="35">
        <v>1</v>
      </c>
      <c r="E511" s="43">
        <v>1</v>
      </c>
    </row>
    <row r="512" spans="1:5" ht="30" x14ac:dyDescent="0.25">
      <c r="A512" s="5" t="s">
        <v>1037</v>
      </c>
      <c r="B512" s="14" t="s">
        <v>1038</v>
      </c>
      <c r="C512" s="19" t="s">
        <v>212</v>
      </c>
      <c r="D512" s="34">
        <v>0</v>
      </c>
      <c r="E512" s="42">
        <v>0</v>
      </c>
    </row>
    <row r="513" spans="1:5" ht="30" x14ac:dyDescent="0.25">
      <c r="A513" s="5" t="s">
        <v>1039</v>
      </c>
      <c r="B513" s="14" t="s">
        <v>1040</v>
      </c>
      <c r="C513" s="19" t="s">
        <v>212</v>
      </c>
      <c r="D513" s="34">
        <v>0</v>
      </c>
      <c r="E513" s="42">
        <v>0</v>
      </c>
    </row>
    <row r="514" spans="1:5" ht="30" x14ac:dyDescent="0.25">
      <c r="A514" s="5" t="s">
        <v>1041</v>
      </c>
      <c r="B514" s="14" t="s">
        <v>1042</v>
      </c>
      <c r="C514" s="19" t="s">
        <v>212</v>
      </c>
      <c r="D514" s="34">
        <v>0</v>
      </c>
      <c r="E514" s="42">
        <v>0</v>
      </c>
    </row>
    <row r="515" spans="1:5" ht="30" x14ac:dyDescent="0.25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6">
        <v>5.000000074505806E-2</v>
      </c>
    </row>
    <row r="516" spans="1:5" ht="45" x14ac:dyDescent="0.25">
      <c r="A516" s="5" t="s">
        <v>1045</v>
      </c>
      <c r="B516" s="14" t="s">
        <v>1046</v>
      </c>
      <c r="C516" s="19" t="s">
        <v>38</v>
      </c>
      <c r="D516" s="37">
        <v>165.39999389648437</v>
      </c>
      <c r="E516" s="45">
        <f>input!M14</f>
        <v>131.82</v>
      </c>
    </row>
    <row r="517" spans="1:5" ht="30" x14ac:dyDescent="0.25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4">
        <v>85.182090759277344</v>
      </c>
    </row>
    <row r="518" spans="1:5" ht="45" x14ac:dyDescent="0.25">
      <c r="A518" s="5" t="s">
        <v>1049</v>
      </c>
      <c r="B518" s="14" t="s">
        <v>1050</v>
      </c>
      <c r="C518" s="19" t="s">
        <v>33</v>
      </c>
      <c r="D518" s="34">
        <v>0</v>
      </c>
      <c r="E518" s="42">
        <v>0</v>
      </c>
    </row>
    <row r="519" spans="1:5" ht="30" x14ac:dyDescent="0.25">
      <c r="A519" s="5" t="s">
        <v>1051</v>
      </c>
      <c r="B519" s="14" t="s">
        <v>1052</v>
      </c>
      <c r="C519" s="19" t="s">
        <v>500</v>
      </c>
      <c r="D519" s="34">
        <v>0</v>
      </c>
      <c r="E519" s="42">
        <v>0</v>
      </c>
    </row>
    <row r="520" spans="1:5" ht="45" x14ac:dyDescent="0.25">
      <c r="A520" s="5" t="s">
        <v>1053</v>
      </c>
      <c r="B520" s="14" t="s">
        <v>1054</v>
      </c>
      <c r="C520" s="19"/>
      <c r="D520" s="35">
        <v>1.1000000238418579</v>
      </c>
      <c r="E520" s="43">
        <v>1.1000000238418579</v>
      </c>
    </row>
    <row r="521" spans="1:5" ht="30" x14ac:dyDescent="0.25">
      <c r="A521" s="5" t="s">
        <v>1055</v>
      </c>
      <c r="B521" s="14" t="s">
        <v>1056</v>
      </c>
      <c r="C521" s="19"/>
      <c r="D521" s="38">
        <v>0.97000002861022949</v>
      </c>
      <c r="E521" s="46">
        <v>0.97000002861022949</v>
      </c>
    </row>
    <row r="522" spans="1:5" ht="30" x14ac:dyDescent="0.25">
      <c r="A522" s="5" t="s">
        <v>1057</v>
      </c>
      <c r="B522" s="14" t="s">
        <v>1058</v>
      </c>
      <c r="C522" s="19"/>
      <c r="D522" s="38">
        <v>0.72000002861022949</v>
      </c>
      <c r="E522" s="46">
        <v>0.72000002861022949</v>
      </c>
    </row>
    <row r="523" spans="1:5" ht="30" x14ac:dyDescent="0.25">
      <c r="A523" s="5" t="s">
        <v>1059</v>
      </c>
      <c r="B523" s="14" t="s">
        <v>1060</v>
      </c>
      <c r="C523" s="19" t="s">
        <v>33</v>
      </c>
      <c r="D523" s="36">
        <v>99.75</v>
      </c>
      <c r="E523" s="44">
        <v>99.75</v>
      </c>
    </row>
    <row r="524" spans="1:5" ht="30" x14ac:dyDescent="0.25">
      <c r="A524" s="5" t="s">
        <v>1061</v>
      </c>
      <c r="B524" s="14" t="s">
        <v>1062</v>
      </c>
      <c r="C524" s="19"/>
      <c r="D524" s="35">
        <v>1</v>
      </c>
      <c r="E524" s="43">
        <v>1</v>
      </c>
    </row>
    <row r="525" spans="1:5" ht="45" x14ac:dyDescent="0.25">
      <c r="A525" s="5" t="s">
        <v>1063</v>
      </c>
      <c r="B525" s="14" t="s">
        <v>1064</v>
      </c>
      <c r="C525" s="19" t="s">
        <v>38</v>
      </c>
      <c r="D525" s="36">
        <v>45.950000762939453</v>
      </c>
      <c r="E525" s="44">
        <f>input!M24</f>
        <v>47.697748799999999</v>
      </c>
    </row>
    <row r="526" spans="1:5" ht="45" x14ac:dyDescent="0.2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v>3047.14990234375</v>
      </c>
    </row>
    <row r="527" spans="1:5" ht="45" x14ac:dyDescent="0.25">
      <c r="A527" s="5" t="s">
        <v>1067</v>
      </c>
      <c r="B527" s="14" t="s">
        <v>1068</v>
      </c>
      <c r="C527" s="19" t="s">
        <v>33</v>
      </c>
      <c r="D527" s="34">
        <v>0</v>
      </c>
      <c r="E527" s="42">
        <v>0</v>
      </c>
    </row>
    <row r="528" spans="1:5" ht="30" x14ac:dyDescent="0.25">
      <c r="A528" s="5" t="s">
        <v>1069</v>
      </c>
      <c r="B528" s="14" t="s">
        <v>1070</v>
      </c>
      <c r="C528" s="19" t="s">
        <v>500</v>
      </c>
      <c r="D528" s="34">
        <v>0</v>
      </c>
      <c r="E528" s="42">
        <v>0</v>
      </c>
    </row>
    <row r="529" spans="1:5" ht="45" x14ac:dyDescent="0.25">
      <c r="A529" s="5" t="s">
        <v>1071</v>
      </c>
      <c r="B529" s="14" t="s">
        <v>1072</v>
      </c>
      <c r="C529" s="19"/>
      <c r="D529" s="35">
        <v>1.3500000238418579</v>
      </c>
      <c r="E529" s="43">
        <v>1.3500000238418579</v>
      </c>
    </row>
    <row r="530" spans="1:5" ht="30" x14ac:dyDescent="0.25">
      <c r="A530" s="5" t="s">
        <v>1073</v>
      </c>
      <c r="B530" s="14" t="s">
        <v>1074</v>
      </c>
      <c r="C530" s="19"/>
      <c r="D530" s="38">
        <v>0.97000002861022949</v>
      </c>
      <c r="E530" s="46">
        <v>0.97000002861022949</v>
      </c>
    </row>
    <row r="531" spans="1:5" ht="30" x14ac:dyDescent="0.25">
      <c r="A531" s="5" t="s">
        <v>1075</v>
      </c>
      <c r="B531" s="14" t="s">
        <v>1076</v>
      </c>
      <c r="C531" s="19"/>
      <c r="D531" s="38">
        <v>0.72000002861022949</v>
      </c>
      <c r="E531" s="46">
        <v>0.72000002861022949</v>
      </c>
    </row>
    <row r="532" spans="1:5" ht="30" x14ac:dyDescent="0.25">
      <c r="A532" s="5" t="s">
        <v>1077</v>
      </c>
      <c r="B532" s="14" t="s">
        <v>1078</v>
      </c>
      <c r="C532" s="19" t="s">
        <v>33</v>
      </c>
      <c r="D532" s="36">
        <v>99.75</v>
      </c>
      <c r="E532" s="44">
        <v>99.75</v>
      </c>
    </row>
    <row r="533" spans="1:5" ht="30" x14ac:dyDescent="0.25">
      <c r="A533" s="5" t="s">
        <v>1079</v>
      </c>
      <c r="B533" s="14" t="s">
        <v>1080</v>
      </c>
      <c r="C533" s="19"/>
      <c r="D533" s="35">
        <v>1</v>
      </c>
      <c r="E533" s="43">
        <v>1</v>
      </c>
    </row>
    <row r="534" spans="1:5" ht="45" x14ac:dyDescent="0.25">
      <c r="A534" s="5" t="s">
        <v>1081</v>
      </c>
      <c r="B534" s="14" t="s">
        <v>1082</v>
      </c>
      <c r="C534" s="19" t="s">
        <v>38</v>
      </c>
      <c r="D534" s="36">
        <v>24.829999923706055</v>
      </c>
      <c r="E534" s="44">
        <f>input!M25</f>
        <v>26.027858999999996</v>
      </c>
    </row>
    <row r="535" spans="1:5" ht="30" x14ac:dyDescent="0.25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4">
        <v>88.691360473632812</v>
      </c>
    </row>
    <row r="536" spans="1:5" ht="45" x14ac:dyDescent="0.25">
      <c r="A536" s="5" t="s">
        <v>1085</v>
      </c>
      <c r="B536" s="14" t="s">
        <v>1086</v>
      </c>
      <c r="C536" s="19" t="s">
        <v>33</v>
      </c>
      <c r="D536" s="34">
        <v>0</v>
      </c>
      <c r="E536" s="42">
        <v>0</v>
      </c>
    </row>
    <row r="537" spans="1:5" ht="30" x14ac:dyDescent="0.25">
      <c r="A537" s="5" t="s">
        <v>1087</v>
      </c>
      <c r="B537" s="14" t="s">
        <v>1088</v>
      </c>
      <c r="C537" s="19" t="s">
        <v>500</v>
      </c>
      <c r="D537" s="34">
        <v>0</v>
      </c>
      <c r="E537" s="42">
        <v>0</v>
      </c>
    </row>
    <row r="538" spans="1:5" ht="45" x14ac:dyDescent="0.25">
      <c r="A538" s="5" t="s">
        <v>1089</v>
      </c>
      <c r="B538" s="14" t="s">
        <v>1090</v>
      </c>
      <c r="C538" s="19"/>
      <c r="D538" s="35">
        <v>1.3500000238418579</v>
      </c>
      <c r="E538" s="43">
        <v>1.3500000238418579</v>
      </c>
    </row>
    <row r="539" spans="1:5" ht="30" x14ac:dyDescent="0.25">
      <c r="A539" s="5" t="s">
        <v>1091</v>
      </c>
      <c r="B539" s="14" t="s">
        <v>1092</v>
      </c>
      <c r="C539" s="19"/>
      <c r="D539" s="38">
        <v>0.97000002861022949</v>
      </c>
      <c r="E539" s="46">
        <v>0.97000002861022949</v>
      </c>
    </row>
    <row r="540" spans="1:5" ht="30" x14ac:dyDescent="0.25">
      <c r="A540" s="5" t="s">
        <v>1093</v>
      </c>
      <c r="B540" s="14" t="s">
        <v>1094</v>
      </c>
      <c r="C540" s="19"/>
      <c r="D540" s="38">
        <v>0.72000002861022949</v>
      </c>
      <c r="E540" s="46">
        <v>0.72000002861022949</v>
      </c>
    </row>
    <row r="541" spans="1:5" ht="30" x14ac:dyDescent="0.25">
      <c r="A541" s="5" t="s">
        <v>1095</v>
      </c>
      <c r="B541" s="14" t="s">
        <v>1096</v>
      </c>
      <c r="C541" s="19" t="s">
        <v>33</v>
      </c>
      <c r="D541" s="36">
        <v>99.75</v>
      </c>
      <c r="E541" s="44">
        <v>99.75</v>
      </c>
    </row>
    <row r="542" spans="1:5" ht="30" x14ac:dyDescent="0.25">
      <c r="A542" s="5" t="s">
        <v>1097</v>
      </c>
      <c r="B542" s="14" t="s">
        <v>1098</v>
      </c>
      <c r="C542" s="19"/>
      <c r="D542" s="35">
        <v>1</v>
      </c>
      <c r="E542" s="43">
        <v>1</v>
      </c>
    </row>
    <row r="543" spans="1:5" ht="45" x14ac:dyDescent="0.25">
      <c r="A543" s="5" t="s">
        <v>1099</v>
      </c>
      <c r="B543" s="14" t="s">
        <v>1100</v>
      </c>
      <c r="C543" s="19" t="s">
        <v>38</v>
      </c>
      <c r="D543" s="36">
        <v>13.289999008178711</v>
      </c>
      <c r="E543" s="44">
        <f>input!M26</f>
        <v>13.9241466</v>
      </c>
    </row>
    <row r="544" spans="1:5" ht="30" x14ac:dyDescent="0.25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4">
        <v>89.873687744140625</v>
      </c>
    </row>
    <row r="545" spans="1:5" ht="45" x14ac:dyDescent="0.25">
      <c r="A545" s="5" t="s">
        <v>1103</v>
      </c>
      <c r="B545" s="14" t="s">
        <v>1104</v>
      </c>
      <c r="C545" s="19" t="s">
        <v>33</v>
      </c>
      <c r="D545" s="34">
        <v>0</v>
      </c>
      <c r="E545" s="42">
        <v>0</v>
      </c>
    </row>
    <row r="546" spans="1:5" ht="30" x14ac:dyDescent="0.25">
      <c r="A546" s="5" t="s">
        <v>1105</v>
      </c>
      <c r="B546" s="14" t="s">
        <v>1106</v>
      </c>
      <c r="C546" s="19" t="s">
        <v>500</v>
      </c>
      <c r="D546" s="34">
        <v>0</v>
      </c>
      <c r="E546" s="42">
        <v>0</v>
      </c>
    </row>
    <row r="547" spans="1:5" ht="45" x14ac:dyDescent="0.25">
      <c r="A547" s="5" t="s">
        <v>1107</v>
      </c>
      <c r="B547" s="14" t="s">
        <v>1108</v>
      </c>
      <c r="C547" s="19"/>
      <c r="D547" s="35">
        <v>1.3500000238418579</v>
      </c>
      <c r="E547" s="43">
        <v>1.3500000238418579</v>
      </c>
    </row>
    <row r="548" spans="1:5" ht="30" x14ac:dyDescent="0.25">
      <c r="A548" s="5" t="s">
        <v>1109</v>
      </c>
      <c r="B548" s="14" t="s">
        <v>1110</v>
      </c>
      <c r="C548" s="19"/>
      <c r="D548" s="38">
        <v>0.97000002861022949</v>
      </c>
      <c r="E548" s="46">
        <v>0.97000002861022949</v>
      </c>
    </row>
    <row r="549" spans="1:5" ht="30" x14ac:dyDescent="0.25">
      <c r="A549" s="5" t="s">
        <v>1111</v>
      </c>
      <c r="B549" s="14" t="s">
        <v>1112</v>
      </c>
      <c r="C549" s="19"/>
      <c r="D549" s="38">
        <v>0.72000002861022949</v>
      </c>
      <c r="E549" s="46">
        <v>0.72000002861022949</v>
      </c>
    </row>
    <row r="550" spans="1:5" ht="30" x14ac:dyDescent="0.25">
      <c r="A550" s="5" t="s">
        <v>1113</v>
      </c>
      <c r="B550" s="14" t="s">
        <v>1114</v>
      </c>
      <c r="C550" s="19" t="s">
        <v>33</v>
      </c>
      <c r="D550" s="36">
        <v>99.75</v>
      </c>
      <c r="E550" s="44">
        <v>99.75</v>
      </c>
    </row>
    <row r="551" spans="1:5" ht="30" x14ac:dyDescent="0.25">
      <c r="A551" s="5" t="s">
        <v>1115</v>
      </c>
      <c r="B551" s="14" t="s">
        <v>1116</v>
      </c>
      <c r="C551" s="19"/>
      <c r="D551" s="35">
        <v>1</v>
      </c>
      <c r="E551" s="43">
        <v>1</v>
      </c>
    </row>
    <row r="552" spans="1:5" ht="45" x14ac:dyDescent="0.25">
      <c r="A552" s="5" t="s">
        <v>1117</v>
      </c>
      <c r="B552" s="14" t="s">
        <v>1118</v>
      </c>
      <c r="C552" s="19" t="s">
        <v>38</v>
      </c>
      <c r="D552" s="35">
        <v>7.5199999809265137</v>
      </c>
      <c r="E552" s="43">
        <f>input!M27</f>
        <v>7.8643811999999995</v>
      </c>
    </row>
    <row r="553" spans="1:5" ht="30" x14ac:dyDescent="0.25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4">
        <v>90.915130615234375</v>
      </c>
    </row>
    <row r="554" spans="1:5" ht="45" x14ac:dyDescent="0.25">
      <c r="A554" s="5" t="s">
        <v>1121</v>
      </c>
      <c r="B554" s="14" t="s">
        <v>1122</v>
      </c>
      <c r="C554" s="19" t="s">
        <v>33</v>
      </c>
      <c r="D554" s="34">
        <v>0</v>
      </c>
      <c r="E554" s="42">
        <v>0</v>
      </c>
    </row>
    <row r="555" spans="1:5" ht="30" x14ac:dyDescent="0.25">
      <c r="A555" s="5" t="s">
        <v>1123</v>
      </c>
      <c r="B555" s="14" t="s">
        <v>1124</v>
      </c>
      <c r="C555" s="19" t="s">
        <v>500</v>
      </c>
      <c r="D555" s="34">
        <v>0</v>
      </c>
      <c r="E555" s="42">
        <v>0</v>
      </c>
    </row>
    <row r="556" spans="1:5" ht="45" x14ac:dyDescent="0.25">
      <c r="A556" s="5" t="s">
        <v>1125</v>
      </c>
      <c r="B556" s="14" t="s">
        <v>1126</v>
      </c>
      <c r="C556" s="19"/>
      <c r="D556" s="35">
        <v>1.3500000238418579</v>
      </c>
      <c r="E556" s="43">
        <v>1.3500000238418579</v>
      </c>
    </row>
    <row r="557" spans="1:5" ht="30" x14ac:dyDescent="0.25">
      <c r="A557" s="5" t="s">
        <v>1127</v>
      </c>
      <c r="B557" s="14" t="s">
        <v>1128</v>
      </c>
      <c r="C557" s="19"/>
      <c r="D557" s="38">
        <v>0.97000002861022949</v>
      </c>
      <c r="E557" s="46">
        <v>0.97000002861022949</v>
      </c>
    </row>
    <row r="558" spans="1:5" ht="30" x14ac:dyDescent="0.25">
      <c r="A558" s="5" t="s">
        <v>1129</v>
      </c>
      <c r="B558" s="14" t="s">
        <v>1130</v>
      </c>
      <c r="C558" s="19"/>
      <c r="D558" s="38">
        <v>0.72000002861022949</v>
      </c>
      <c r="E558" s="46">
        <v>0.72000002861022949</v>
      </c>
    </row>
    <row r="559" spans="1:5" ht="30" x14ac:dyDescent="0.25">
      <c r="A559" s="5" t="s">
        <v>1131</v>
      </c>
      <c r="B559" s="14" t="s">
        <v>1132</v>
      </c>
      <c r="C559" s="19" t="s">
        <v>33</v>
      </c>
      <c r="D559" s="36">
        <v>99.75</v>
      </c>
      <c r="E559" s="44">
        <v>99.75</v>
      </c>
    </row>
    <row r="560" spans="1:5" ht="30" x14ac:dyDescent="0.25">
      <c r="A560" s="5" t="s">
        <v>1133</v>
      </c>
      <c r="B560" s="14" t="s">
        <v>1134</v>
      </c>
      <c r="C560" s="19"/>
      <c r="D560" s="35">
        <v>1</v>
      </c>
      <c r="E560" s="43">
        <v>1</v>
      </c>
    </row>
    <row r="561" spans="1:5" ht="45" x14ac:dyDescent="0.25">
      <c r="A561" s="5" t="s">
        <v>1135</v>
      </c>
      <c r="B561" s="14" t="s">
        <v>1136</v>
      </c>
      <c r="C561" s="19" t="s">
        <v>38</v>
      </c>
      <c r="D561" s="35">
        <v>2.9700002670288086</v>
      </c>
      <c r="E561" s="43">
        <f>input!M28</f>
        <v>3.0977699999999997</v>
      </c>
    </row>
    <row r="562" spans="1:5" ht="30" x14ac:dyDescent="0.25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4">
        <v>92.060134887695313</v>
      </c>
    </row>
    <row r="563" spans="1:5" ht="45" x14ac:dyDescent="0.25">
      <c r="A563" s="5" t="s">
        <v>1139</v>
      </c>
      <c r="B563" s="14" t="s">
        <v>1140</v>
      </c>
      <c r="C563" s="19" t="s">
        <v>33</v>
      </c>
      <c r="D563" s="34">
        <v>0</v>
      </c>
      <c r="E563" s="42">
        <v>0</v>
      </c>
    </row>
    <row r="564" spans="1:5" ht="30" x14ac:dyDescent="0.25">
      <c r="A564" s="5" t="s">
        <v>1141</v>
      </c>
      <c r="B564" s="14" t="s">
        <v>1142</v>
      </c>
      <c r="C564" s="19" t="s">
        <v>500</v>
      </c>
      <c r="D564" s="34">
        <v>0</v>
      </c>
      <c r="E564" s="42">
        <v>0</v>
      </c>
    </row>
    <row r="565" spans="1:5" ht="45" x14ac:dyDescent="0.25">
      <c r="A565" s="5" t="s">
        <v>1143</v>
      </c>
      <c r="B565" s="14" t="s">
        <v>1144</v>
      </c>
      <c r="C565" s="19"/>
      <c r="D565" s="35">
        <v>1.3500000238418579</v>
      </c>
      <c r="E565" s="43">
        <v>1.3500000238418579</v>
      </c>
    </row>
    <row r="566" spans="1:5" ht="30" x14ac:dyDescent="0.25">
      <c r="A566" s="5" t="s">
        <v>1145</v>
      </c>
      <c r="B566" s="14" t="s">
        <v>1146</v>
      </c>
      <c r="C566" s="19"/>
      <c r="D566" s="38">
        <v>0.97000002861022949</v>
      </c>
      <c r="E566" s="46">
        <v>0.97000002861022949</v>
      </c>
    </row>
    <row r="567" spans="1:5" ht="30" x14ac:dyDescent="0.25">
      <c r="A567" s="5" t="s">
        <v>1147</v>
      </c>
      <c r="B567" s="14" t="s">
        <v>1148</v>
      </c>
      <c r="C567" s="19"/>
      <c r="D567" s="38">
        <v>0.72000002861022949</v>
      </c>
      <c r="E567" s="46">
        <v>0.72000002861022949</v>
      </c>
    </row>
    <row r="568" spans="1:5" ht="30" x14ac:dyDescent="0.25">
      <c r="A568" s="5" t="s">
        <v>1149</v>
      </c>
      <c r="B568" s="14" t="s">
        <v>1150</v>
      </c>
      <c r="C568" s="19" t="s">
        <v>33</v>
      </c>
      <c r="D568" s="36">
        <v>99.75</v>
      </c>
      <c r="E568" s="44">
        <v>99.75</v>
      </c>
    </row>
    <row r="569" spans="1:5" ht="30" x14ac:dyDescent="0.25">
      <c r="A569" s="5" t="s">
        <v>1151</v>
      </c>
      <c r="B569" s="14" t="s">
        <v>1152</v>
      </c>
      <c r="C569" s="19"/>
      <c r="D569" s="35">
        <v>1</v>
      </c>
      <c r="E569" s="43">
        <v>1</v>
      </c>
    </row>
    <row r="570" spans="1:5" ht="45" x14ac:dyDescent="0.25">
      <c r="A570" s="5" t="s">
        <v>1153</v>
      </c>
      <c r="B570" s="14" t="s">
        <v>1154</v>
      </c>
      <c r="C570" s="19" t="s">
        <v>38</v>
      </c>
      <c r="D570" s="35">
        <v>1.1100000143051147</v>
      </c>
      <c r="E570" s="43">
        <f>input!M29</f>
        <v>1.173198</v>
      </c>
    </row>
    <row r="571" spans="1:5" ht="30" x14ac:dyDescent="0.25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4">
        <v>92.320915222167969</v>
      </c>
    </row>
    <row r="572" spans="1:5" ht="45" x14ac:dyDescent="0.25">
      <c r="A572" s="5" t="s">
        <v>1157</v>
      </c>
      <c r="B572" s="14" t="s">
        <v>1158</v>
      </c>
      <c r="C572" s="19" t="s">
        <v>33</v>
      </c>
      <c r="D572" s="34">
        <v>0</v>
      </c>
      <c r="E572" s="42">
        <v>0</v>
      </c>
    </row>
    <row r="573" spans="1:5" ht="30" x14ac:dyDescent="0.25">
      <c r="A573" s="5" t="s">
        <v>1159</v>
      </c>
      <c r="B573" s="14" t="s">
        <v>1160</v>
      </c>
      <c r="C573" s="19" t="s">
        <v>500</v>
      </c>
      <c r="D573" s="34">
        <v>0</v>
      </c>
      <c r="E573" s="42">
        <v>0</v>
      </c>
    </row>
    <row r="574" spans="1:5" ht="45" x14ac:dyDescent="0.25">
      <c r="A574" s="5" t="s">
        <v>1161</v>
      </c>
      <c r="B574" s="14" t="s">
        <v>1162</v>
      </c>
      <c r="C574" s="19"/>
      <c r="D574" s="35">
        <v>1.3500000238418579</v>
      </c>
      <c r="E574" s="43">
        <v>1.3500000238418579</v>
      </c>
    </row>
    <row r="575" spans="1:5" ht="30" x14ac:dyDescent="0.25">
      <c r="A575" s="5" t="s">
        <v>1163</v>
      </c>
      <c r="B575" s="14" t="s">
        <v>1164</v>
      </c>
      <c r="C575" s="19"/>
      <c r="D575" s="38">
        <v>0.97000002861022949</v>
      </c>
      <c r="E575" s="46">
        <v>0.97000002861022949</v>
      </c>
    </row>
    <row r="576" spans="1:5" ht="30" x14ac:dyDescent="0.25">
      <c r="A576" s="5" t="s">
        <v>1165</v>
      </c>
      <c r="B576" s="14" t="s">
        <v>1166</v>
      </c>
      <c r="C576" s="19"/>
      <c r="D576" s="38">
        <v>0.72000002861022949</v>
      </c>
      <c r="E576" s="46">
        <v>0.72000002861022949</v>
      </c>
    </row>
    <row r="577" spans="1:5" ht="30" x14ac:dyDescent="0.25">
      <c r="A577" s="5" t="s">
        <v>1167</v>
      </c>
      <c r="B577" s="14" t="s">
        <v>1168</v>
      </c>
      <c r="C577" s="19" t="s">
        <v>33</v>
      </c>
      <c r="D577" s="36">
        <v>99.75</v>
      </c>
      <c r="E577" s="44">
        <v>99.75</v>
      </c>
    </row>
    <row r="578" spans="1:5" ht="30" x14ac:dyDescent="0.25">
      <c r="A578" s="5" t="s">
        <v>1169</v>
      </c>
      <c r="B578" s="14" t="s">
        <v>1170</v>
      </c>
      <c r="C578" s="19"/>
      <c r="D578" s="35">
        <v>1</v>
      </c>
      <c r="E578" s="43">
        <v>1</v>
      </c>
    </row>
    <row r="579" spans="1:5" ht="45" x14ac:dyDescent="0.25">
      <c r="A579" s="5" t="s">
        <v>1171</v>
      </c>
      <c r="B579" s="14" t="s">
        <v>1172</v>
      </c>
      <c r="C579" s="19" t="s">
        <v>38</v>
      </c>
      <c r="D579" s="38">
        <v>0.60000002384185791</v>
      </c>
      <c r="E579" s="46">
        <v>0.60000002384185791</v>
      </c>
    </row>
    <row r="580" spans="1:5" ht="30" x14ac:dyDescent="0.25">
      <c r="A580" s="5" t="s">
        <v>1173</v>
      </c>
      <c r="B580" s="14" t="s">
        <v>1174</v>
      </c>
      <c r="C580" s="19" t="s">
        <v>33</v>
      </c>
      <c r="D580" s="36">
        <v>93.509933471679688</v>
      </c>
      <c r="E580" s="44">
        <v>93.509933471679688</v>
      </c>
    </row>
    <row r="581" spans="1:5" ht="45" x14ac:dyDescent="0.25">
      <c r="A581" s="5" t="s">
        <v>1175</v>
      </c>
      <c r="B581" s="14" t="s">
        <v>1176</v>
      </c>
      <c r="C581" s="19" t="s">
        <v>33</v>
      </c>
      <c r="D581" s="34">
        <v>0</v>
      </c>
      <c r="E581" s="42">
        <v>0</v>
      </c>
    </row>
    <row r="582" spans="1:5" ht="30" x14ac:dyDescent="0.25">
      <c r="A582" s="5" t="s">
        <v>1177</v>
      </c>
      <c r="B582" s="14" t="s">
        <v>1178</v>
      </c>
      <c r="C582" s="19" t="s">
        <v>500</v>
      </c>
      <c r="D582" s="34">
        <v>0</v>
      </c>
      <c r="E582" s="42">
        <v>0</v>
      </c>
    </row>
    <row r="583" spans="1:5" ht="45" x14ac:dyDescent="0.25">
      <c r="A583" s="5" t="s">
        <v>1179</v>
      </c>
      <c r="B583" s="14" t="s">
        <v>1180</v>
      </c>
      <c r="C583" s="19"/>
      <c r="D583" s="35">
        <v>1.3500000238418579</v>
      </c>
      <c r="E583" s="43">
        <v>1.3500000238418579</v>
      </c>
    </row>
    <row r="584" spans="1:5" ht="30" x14ac:dyDescent="0.25">
      <c r="A584" s="5" t="s">
        <v>1181</v>
      </c>
      <c r="B584" s="14" t="s">
        <v>1182</v>
      </c>
      <c r="C584" s="19"/>
      <c r="D584" s="38">
        <v>0.97000002861022949</v>
      </c>
      <c r="E584" s="46">
        <v>0.97000002861022949</v>
      </c>
    </row>
    <row r="585" spans="1:5" ht="30" x14ac:dyDescent="0.25">
      <c r="A585" s="5" t="s">
        <v>1183</v>
      </c>
      <c r="B585" s="14" t="s">
        <v>1184</v>
      </c>
      <c r="C585" s="19"/>
      <c r="D585" s="38">
        <v>0.72000002861022949</v>
      </c>
      <c r="E585" s="46">
        <v>0.72000002861022949</v>
      </c>
    </row>
    <row r="586" spans="1:5" ht="30" x14ac:dyDescent="0.25">
      <c r="A586" s="5" t="s">
        <v>1185</v>
      </c>
      <c r="B586" s="14" t="s">
        <v>1186</v>
      </c>
      <c r="C586" s="19" t="s">
        <v>33</v>
      </c>
      <c r="D586" s="36">
        <v>99.75</v>
      </c>
      <c r="E586" s="44">
        <v>99.75</v>
      </c>
    </row>
    <row r="587" spans="1:5" ht="30" x14ac:dyDescent="0.25">
      <c r="A587" s="5" t="s">
        <v>1187</v>
      </c>
      <c r="B587" s="14" t="s">
        <v>1188</v>
      </c>
      <c r="C587" s="19"/>
      <c r="D587" s="35">
        <v>1</v>
      </c>
      <c r="E587" s="43">
        <v>1</v>
      </c>
    </row>
    <row r="588" spans="1:5" ht="45" x14ac:dyDescent="0.25">
      <c r="A588" s="5" t="s">
        <v>1189</v>
      </c>
      <c r="B588" s="14" t="s">
        <v>1190</v>
      </c>
      <c r="C588" s="19" t="s">
        <v>38</v>
      </c>
      <c r="D588" s="38">
        <v>0.24199999868869781</v>
      </c>
      <c r="E588" s="46">
        <v>0.24199999868869781</v>
      </c>
    </row>
    <row r="589" spans="1:5" ht="45" x14ac:dyDescent="0.25">
      <c r="A589" s="5" t="s">
        <v>1191</v>
      </c>
      <c r="B589" s="14" t="s">
        <v>1192</v>
      </c>
      <c r="C589" s="19" t="s">
        <v>500</v>
      </c>
      <c r="D589" s="37">
        <v>2396.999755859375</v>
      </c>
      <c r="E589" s="45">
        <v>2396.999755859375</v>
      </c>
    </row>
    <row r="590" spans="1:5" ht="45" x14ac:dyDescent="0.25">
      <c r="A590" s="5" t="s">
        <v>1193</v>
      </c>
      <c r="B590" s="14" t="s">
        <v>1194</v>
      </c>
      <c r="C590" s="19" t="s">
        <v>33</v>
      </c>
      <c r="D590" s="34">
        <v>0</v>
      </c>
      <c r="E590" s="42">
        <v>0</v>
      </c>
    </row>
    <row r="591" spans="1:5" ht="45" x14ac:dyDescent="0.2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3">
        <v>2.3258519172668457</v>
      </c>
    </row>
    <row r="592" spans="1:5" ht="45" x14ac:dyDescent="0.25">
      <c r="A592" s="5" t="s">
        <v>1197</v>
      </c>
      <c r="B592" s="14" t="s">
        <v>1198</v>
      </c>
      <c r="C592" s="19"/>
      <c r="D592" s="35">
        <v>1.3500000238418579</v>
      </c>
      <c r="E592" s="43">
        <v>1.3500000238418579</v>
      </c>
    </row>
    <row r="593" spans="1:5" ht="30" x14ac:dyDescent="0.25">
      <c r="A593" s="5" t="s">
        <v>1199</v>
      </c>
      <c r="B593" s="14" t="s">
        <v>1200</v>
      </c>
      <c r="C593" s="19"/>
      <c r="D593" s="38">
        <v>0.97000002861022949</v>
      </c>
      <c r="E593" s="46">
        <v>0.97000002861022949</v>
      </c>
    </row>
    <row r="594" spans="1:5" ht="30" x14ac:dyDescent="0.25">
      <c r="A594" s="5" t="s">
        <v>1201</v>
      </c>
      <c r="B594" s="14" t="s">
        <v>1202</v>
      </c>
      <c r="C594" s="19"/>
      <c r="D594" s="38">
        <v>0.72000002861022949</v>
      </c>
      <c r="E594" s="46">
        <v>0.72000002861022949</v>
      </c>
    </row>
    <row r="595" spans="1:5" ht="30" x14ac:dyDescent="0.25">
      <c r="A595" s="5" t="s">
        <v>1203</v>
      </c>
      <c r="B595" s="14" t="s">
        <v>1204</v>
      </c>
      <c r="C595" s="19" t="s">
        <v>33</v>
      </c>
      <c r="D595" s="36">
        <v>99.75</v>
      </c>
      <c r="E595" s="44">
        <v>99.75</v>
      </c>
    </row>
    <row r="596" spans="1:5" ht="30" x14ac:dyDescent="0.25">
      <c r="A596" s="5" t="s">
        <v>1205</v>
      </c>
      <c r="B596" s="14" t="s">
        <v>1206</v>
      </c>
      <c r="C596" s="19"/>
      <c r="D596" s="35">
        <v>1</v>
      </c>
      <c r="E596" s="43">
        <v>1</v>
      </c>
    </row>
    <row r="597" spans="1:5" x14ac:dyDescent="0.25">
      <c r="A597" s="5" t="s">
        <v>1207</v>
      </c>
      <c r="B597" s="14" t="s">
        <v>1208</v>
      </c>
      <c r="C597" s="19"/>
      <c r="D597" s="11" t="s">
        <v>1209</v>
      </c>
      <c r="E597" s="31" t="s">
        <v>1209</v>
      </c>
    </row>
    <row r="598" spans="1:5" x14ac:dyDescent="0.25">
      <c r="A598" s="5" t="s">
        <v>1210</v>
      </c>
      <c r="B598" s="14" t="s">
        <v>1211</v>
      </c>
      <c r="C598" s="19"/>
      <c r="D598" s="11" t="s">
        <v>1212</v>
      </c>
      <c r="E598" s="31" t="s">
        <v>1212</v>
      </c>
    </row>
    <row r="599" spans="1:5" x14ac:dyDescent="0.25">
      <c r="A599" s="5"/>
      <c r="B599" s="14"/>
      <c r="C599" s="19"/>
      <c r="D599" s="11"/>
      <c r="E599" s="31"/>
    </row>
    <row r="600" spans="1:5" x14ac:dyDescent="0.25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5" x14ac:dyDescent="0.25">
      <c r="A601" s="5" t="s">
        <v>1213</v>
      </c>
      <c r="B601" s="15" t="s">
        <v>1214</v>
      </c>
      <c r="C601" s="20" t="s">
        <v>38</v>
      </c>
      <c r="D601" s="50">
        <v>1.0124129056930542</v>
      </c>
      <c r="E601" s="61">
        <v>1.0124131441116333</v>
      </c>
    </row>
    <row r="602" spans="1:5" x14ac:dyDescent="0.25">
      <c r="A602" s="5" t="s">
        <v>1215</v>
      </c>
      <c r="B602" s="15" t="s">
        <v>1216</v>
      </c>
      <c r="C602" s="20" t="s">
        <v>30</v>
      </c>
      <c r="D602" s="51">
        <v>26.949996948242188</v>
      </c>
      <c r="E602" s="62">
        <v>26.949996948242188</v>
      </c>
    </row>
    <row r="603" spans="1:5" x14ac:dyDescent="0.25">
      <c r="A603" s="5" t="s">
        <v>1217</v>
      </c>
      <c r="B603" s="15" t="s">
        <v>1218</v>
      </c>
      <c r="C603" s="20" t="s">
        <v>33</v>
      </c>
      <c r="D603" s="51">
        <v>75.410003662109375</v>
      </c>
      <c r="E603" s="62">
        <v>75.4002685546875</v>
      </c>
    </row>
    <row r="604" spans="1:5" ht="30" x14ac:dyDescent="0.25">
      <c r="A604" s="5" t="s">
        <v>1219</v>
      </c>
      <c r="B604" s="15" t="s">
        <v>1220</v>
      </c>
      <c r="C604" s="20" t="s">
        <v>30</v>
      </c>
      <c r="D604" s="51">
        <v>23.547693252563477</v>
      </c>
      <c r="E604" s="62">
        <v>23.546066284179688</v>
      </c>
    </row>
    <row r="605" spans="1:5" x14ac:dyDescent="0.25">
      <c r="A605" s="5" t="s">
        <v>1221</v>
      </c>
      <c r="B605" s="15" t="s">
        <v>1222</v>
      </c>
      <c r="C605" s="20" t="s">
        <v>120</v>
      </c>
      <c r="D605" s="52">
        <v>264770.03125</v>
      </c>
      <c r="E605" s="63">
        <v>264770.03125</v>
      </c>
    </row>
    <row r="606" spans="1:5" x14ac:dyDescent="0.25">
      <c r="A606" s="5" t="s">
        <v>1223</v>
      </c>
      <c r="B606" s="15" t="s">
        <v>1224</v>
      </c>
      <c r="C606" s="20" t="s">
        <v>120</v>
      </c>
      <c r="D606" s="52">
        <v>248609.75</v>
      </c>
      <c r="E606" s="63">
        <v>248609.75</v>
      </c>
    </row>
    <row r="607" spans="1:5" ht="30" x14ac:dyDescent="0.25">
      <c r="A607" s="5" t="s">
        <v>1225</v>
      </c>
      <c r="B607" s="15" t="s">
        <v>1226</v>
      </c>
      <c r="C607" s="20" t="s">
        <v>120</v>
      </c>
      <c r="D607" s="52">
        <v>16160.2919921875</v>
      </c>
      <c r="E607" s="63">
        <v>16160.2900390625</v>
      </c>
    </row>
    <row r="608" spans="1:5" x14ac:dyDescent="0.25">
      <c r="A608" s="5" t="s">
        <v>1227</v>
      </c>
      <c r="B608" s="15" t="s">
        <v>1228</v>
      </c>
      <c r="C608" s="20" t="s">
        <v>120</v>
      </c>
      <c r="D608" s="52">
        <v>14836.4423828125</v>
      </c>
      <c r="E608" s="63">
        <v>14836.4404296875</v>
      </c>
    </row>
    <row r="609" spans="1:5" x14ac:dyDescent="0.25">
      <c r="A609" s="5" t="s">
        <v>1229</v>
      </c>
      <c r="B609" s="15" t="s">
        <v>1230</v>
      </c>
      <c r="C609" s="20" t="s">
        <v>120</v>
      </c>
      <c r="D609" s="53">
        <v>1323.85009765625</v>
      </c>
      <c r="E609" s="64">
        <v>1323.85009765625</v>
      </c>
    </row>
    <row r="610" spans="1:5" ht="30" x14ac:dyDescent="0.25">
      <c r="A610" s="5" t="s">
        <v>1231</v>
      </c>
      <c r="B610" s="15" t="s">
        <v>1232</v>
      </c>
      <c r="C610" s="20" t="s">
        <v>33</v>
      </c>
      <c r="D610" s="51">
        <v>39.15924072265625</v>
      </c>
      <c r="E610" s="62">
        <v>39.15924072265625</v>
      </c>
    </row>
    <row r="611" spans="1:5" x14ac:dyDescent="0.25">
      <c r="A611" s="5" t="s">
        <v>1233</v>
      </c>
      <c r="B611" s="15" t="s">
        <v>1234</v>
      </c>
      <c r="C611" s="20" t="s">
        <v>1235</v>
      </c>
      <c r="D611" s="52">
        <v>9193.232421875</v>
      </c>
      <c r="E611" s="63">
        <v>9193.232421875</v>
      </c>
    </row>
    <row r="612" spans="1:5" x14ac:dyDescent="0.25">
      <c r="A612" s="5" t="s">
        <v>1236</v>
      </c>
      <c r="B612" s="15" t="s">
        <v>1237</v>
      </c>
      <c r="C612" s="20" t="s">
        <v>33</v>
      </c>
      <c r="D612" s="51">
        <v>36.769149780273438</v>
      </c>
      <c r="E612" s="62">
        <v>36.769149780273438</v>
      </c>
    </row>
    <row r="613" spans="1:5" x14ac:dyDescent="0.25">
      <c r="A613" s="5" t="s">
        <v>1238</v>
      </c>
      <c r="B613" s="15" t="s">
        <v>1239</v>
      </c>
      <c r="C613" s="20" t="s">
        <v>1235</v>
      </c>
      <c r="D613" s="52">
        <v>9790.81640625</v>
      </c>
      <c r="E613" s="63">
        <v>9790.81640625</v>
      </c>
    </row>
    <row r="614" spans="1:5" x14ac:dyDescent="0.25">
      <c r="A614" s="5" t="s">
        <v>1240</v>
      </c>
      <c r="B614" s="15" t="s">
        <v>1241</v>
      </c>
      <c r="C614" s="20" t="s">
        <v>120</v>
      </c>
      <c r="D614" s="52">
        <v>676136.75</v>
      </c>
      <c r="E614" s="63">
        <v>676136.75</v>
      </c>
    </row>
    <row r="615" spans="1:5" x14ac:dyDescent="0.25">
      <c r="A615" s="5" t="s">
        <v>1242</v>
      </c>
      <c r="B615" s="15" t="s">
        <v>1243</v>
      </c>
      <c r="C615" s="20" t="s">
        <v>120</v>
      </c>
      <c r="D615" s="54">
        <v>0</v>
      </c>
      <c r="E615" s="65">
        <v>0</v>
      </c>
    </row>
    <row r="616" spans="1:5" x14ac:dyDescent="0.25">
      <c r="A616" s="5" t="s">
        <v>1244</v>
      </c>
      <c r="B616" s="15" t="s">
        <v>1245</v>
      </c>
      <c r="C616" s="20" t="s">
        <v>33</v>
      </c>
      <c r="D616" s="51">
        <v>36.769149780273438</v>
      </c>
      <c r="E616" s="62">
        <v>36.769149780273438</v>
      </c>
    </row>
    <row r="617" spans="1:5" x14ac:dyDescent="0.25">
      <c r="A617" s="5" t="s">
        <v>1246</v>
      </c>
      <c r="B617" s="15" t="s">
        <v>1247</v>
      </c>
      <c r="C617" s="20" t="s">
        <v>33</v>
      </c>
      <c r="D617" s="51">
        <v>36.769149780273438</v>
      </c>
      <c r="E617" s="62">
        <v>36.769149780273438</v>
      </c>
    </row>
    <row r="618" spans="1:5" ht="30" x14ac:dyDescent="0.25">
      <c r="A618" s="5" t="s">
        <v>1248</v>
      </c>
      <c r="B618" s="15" t="s">
        <v>1249</v>
      </c>
      <c r="C618" s="20" t="s">
        <v>33</v>
      </c>
      <c r="D618" s="51">
        <v>33.835014343261719</v>
      </c>
      <c r="E618" s="62">
        <v>33.835014343261719</v>
      </c>
    </row>
    <row r="619" spans="1:5" x14ac:dyDescent="0.25">
      <c r="A619" s="5" t="s">
        <v>1250</v>
      </c>
      <c r="B619" s="15" t="s">
        <v>1251</v>
      </c>
      <c r="C619" s="20" t="s">
        <v>1235</v>
      </c>
      <c r="D619" s="52">
        <v>10639.865234375</v>
      </c>
      <c r="E619" s="63">
        <v>10639.865234375</v>
      </c>
    </row>
    <row r="620" spans="1:5" ht="30" x14ac:dyDescent="0.25">
      <c r="A620" s="5" t="s">
        <v>1252</v>
      </c>
      <c r="B620" s="15" t="s">
        <v>1253</v>
      </c>
      <c r="C620" s="20" t="s">
        <v>120</v>
      </c>
      <c r="D620" s="52">
        <v>734770.625</v>
      </c>
      <c r="E620" s="63">
        <v>734770.625</v>
      </c>
    </row>
    <row r="621" spans="1:5" ht="30" x14ac:dyDescent="0.25">
      <c r="A621" s="5" t="s">
        <v>1254</v>
      </c>
      <c r="B621" s="15" t="s">
        <v>1255</v>
      </c>
      <c r="C621" s="20" t="s">
        <v>120</v>
      </c>
      <c r="D621" s="52">
        <v>676136.75</v>
      </c>
      <c r="E621" s="63">
        <v>676136.75</v>
      </c>
    </row>
    <row r="622" spans="1:5" ht="30" x14ac:dyDescent="0.25">
      <c r="A622" s="5" t="s">
        <v>1256</v>
      </c>
      <c r="B622" s="15" t="s">
        <v>1257</v>
      </c>
      <c r="C622" s="20" t="s">
        <v>33</v>
      </c>
      <c r="D622" s="51">
        <v>36.769149780273438</v>
      </c>
      <c r="E622" s="62">
        <v>36.769149780273438</v>
      </c>
    </row>
    <row r="623" spans="1:5" x14ac:dyDescent="0.25">
      <c r="A623" s="5" t="s">
        <v>1258</v>
      </c>
      <c r="B623" s="15" t="s">
        <v>1259</v>
      </c>
      <c r="C623" s="20" t="s">
        <v>212</v>
      </c>
      <c r="D623" s="50">
        <v>2.2515594959259033</v>
      </c>
      <c r="E623" s="61">
        <v>2.2515594959259033</v>
      </c>
    </row>
    <row r="624" spans="1:5" x14ac:dyDescent="0.25">
      <c r="A624" s="5" t="s">
        <v>1260</v>
      </c>
      <c r="B624" s="15" t="s">
        <v>1261</v>
      </c>
      <c r="C624" s="20" t="s">
        <v>212</v>
      </c>
      <c r="D624" s="50">
        <v>2.0450000762939453</v>
      </c>
      <c r="E624" s="61">
        <v>2.0450000762939453</v>
      </c>
    </row>
    <row r="625" spans="1:5" ht="30" x14ac:dyDescent="0.25">
      <c r="A625" s="5" t="s">
        <v>1262</v>
      </c>
      <c r="B625" s="15" t="s">
        <v>1263</v>
      </c>
      <c r="C625" s="20" t="s">
        <v>120</v>
      </c>
      <c r="D625" s="54">
        <v>0</v>
      </c>
      <c r="E625" s="65">
        <v>0</v>
      </c>
    </row>
    <row r="626" spans="1:5" x14ac:dyDescent="0.25">
      <c r="A626" s="5" t="s">
        <v>1264</v>
      </c>
      <c r="B626" s="15" t="s">
        <v>1265</v>
      </c>
      <c r="C626" s="20" t="s">
        <v>120</v>
      </c>
      <c r="D626" s="54">
        <v>0</v>
      </c>
      <c r="E626" s="65">
        <v>0</v>
      </c>
    </row>
    <row r="627" spans="1:5" x14ac:dyDescent="0.25">
      <c r="A627" s="5" t="s">
        <v>1266</v>
      </c>
      <c r="B627" s="15" t="s">
        <v>1267</v>
      </c>
      <c r="C627" s="20" t="s">
        <v>120</v>
      </c>
      <c r="D627" s="52">
        <v>676136.75</v>
      </c>
      <c r="E627" s="63">
        <v>676136.75</v>
      </c>
    </row>
    <row r="628" spans="1:5" ht="30" x14ac:dyDescent="0.25">
      <c r="A628" s="5" t="s">
        <v>1268</v>
      </c>
      <c r="B628" s="15" t="s">
        <v>1269</v>
      </c>
      <c r="C628" s="20" t="s">
        <v>120</v>
      </c>
      <c r="D628" s="54">
        <v>0</v>
      </c>
      <c r="E628" s="65">
        <v>0</v>
      </c>
    </row>
    <row r="629" spans="1:5" x14ac:dyDescent="0.25">
      <c r="A629" s="5" t="s">
        <v>1270</v>
      </c>
      <c r="B629" s="15" t="s">
        <v>1271</v>
      </c>
      <c r="C629" s="20" t="s">
        <v>120</v>
      </c>
      <c r="D629" s="54">
        <v>0</v>
      </c>
      <c r="E629" s="65">
        <v>0</v>
      </c>
    </row>
    <row r="630" spans="1:5" x14ac:dyDescent="0.25">
      <c r="A630" s="5" t="s">
        <v>1272</v>
      </c>
      <c r="B630" s="15" t="s">
        <v>1273</v>
      </c>
      <c r="C630" s="20" t="s">
        <v>120</v>
      </c>
      <c r="D630" s="52">
        <v>734770.625</v>
      </c>
      <c r="E630" s="63">
        <v>734770.625</v>
      </c>
    </row>
    <row r="631" spans="1:5" x14ac:dyDescent="0.25">
      <c r="A631" s="5" t="s">
        <v>1274</v>
      </c>
      <c r="B631" s="15" t="s">
        <v>1275</v>
      </c>
      <c r="C631" s="20" t="s">
        <v>585</v>
      </c>
      <c r="D631" s="50">
        <v>2.277721643447876</v>
      </c>
      <c r="E631" s="61">
        <v>2.277721643447876</v>
      </c>
    </row>
    <row r="632" spans="1:5" x14ac:dyDescent="0.25">
      <c r="A632" s="5" t="s">
        <v>1276</v>
      </c>
      <c r="B632" s="15" t="s">
        <v>1277</v>
      </c>
      <c r="C632" s="20" t="s">
        <v>1278</v>
      </c>
      <c r="D632" s="52">
        <v>5544.18505859375</v>
      </c>
      <c r="E632" s="63">
        <v>5544.18505859375</v>
      </c>
    </row>
    <row r="633" spans="1:5" x14ac:dyDescent="0.25">
      <c r="A633" s="5" t="s">
        <v>1279</v>
      </c>
      <c r="B633" s="15" t="s">
        <v>1280</v>
      </c>
      <c r="C633" s="20" t="s">
        <v>585</v>
      </c>
      <c r="D633" s="50">
        <v>4.7393050193786621</v>
      </c>
      <c r="E633" s="61">
        <v>4.7393050193786621</v>
      </c>
    </row>
    <row r="634" spans="1:5" x14ac:dyDescent="0.25">
      <c r="A634" s="5" t="s">
        <v>1281</v>
      </c>
      <c r="B634" s="15" t="s">
        <v>1282</v>
      </c>
      <c r="C634" s="20" t="s">
        <v>1278</v>
      </c>
      <c r="D634" s="54">
        <v>0</v>
      </c>
      <c r="E634" s="65">
        <v>0</v>
      </c>
    </row>
    <row r="635" spans="1:5" x14ac:dyDescent="0.25">
      <c r="A635" s="5" t="s">
        <v>1283</v>
      </c>
      <c r="B635" s="15" t="s">
        <v>1284</v>
      </c>
      <c r="C635" s="20"/>
      <c r="D635" s="55">
        <v>44253</v>
      </c>
      <c r="E635" s="66">
        <v>44253</v>
      </c>
    </row>
    <row r="636" spans="1:5" ht="30" x14ac:dyDescent="0.25">
      <c r="A636" s="5" t="s">
        <v>1285</v>
      </c>
      <c r="B636" s="15" t="s">
        <v>1286</v>
      </c>
      <c r="C636" s="20" t="s">
        <v>1287</v>
      </c>
      <c r="D636" s="52">
        <v>58517648</v>
      </c>
      <c r="E636" s="63">
        <v>58517648</v>
      </c>
    </row>
    <row r="637" spans="1:5" ht="30" x14ac:dyDescent="0.25">
      <c r="A637" s="5" t="s">
        <v>1288</v>
      </c>
      <c r="B637" s="15" t="s">
        <v>1289</v>
      </c>
      <c r="C637" s="20" t="s">
        <v>1287</v>
      </c>
      <c r="D637" s="52">
        <v>73590352</v>
      </c>
      <c r="E637" s="63">
        <v>73590352</v>
      </c>
    </row>
    <row r="638" spans="1:5" x14ac:dyDescent="0.25">
      <c r="A638" s="5" t="s">
        <v>1290</v>
      </c>
      <c r="B638" s="15" t="s">
        <v>1291</v>
      </c>
      <c r="C638" s="20" t="s">
        <v>120</v>
      </c>
      <c r="D638" s="52">
        <v>267846.71875</v>
      </c>
      <c r="E638" s="63">
        <v>267846.71875</v>
      </c>
    </row>
    <row r="639" spans="1:5" x14ac:dyDescent="0.25">
      <c r="A639" s="5" t="s">
        <v>1292</v>
      </c>
      <c r="B639" s="15" t="s">
        <v>1293</v>
      </c>
      <c r="C639" s="20" t="s">
        <v>1294</v>
      </c>
      <c r="D639" s="53">
        <v>3000</v>
      </c>
      <c r="E639" s="64">
        <v>3000</v>
      </c>
    </row>
    <row r="640" spans="1:5" x14ac:dyDescent="0.25">
      <c r="A640" s="5" t="s">
        <v>1295</v>
      </c>
      <c r="B640" s="15" t="s">
        <v>1296</v>
      </c>
      <c r="C640" s="20"/>
      <c r="D640" s="52">
        <v>8100</v>
      </c>
      <c r="E640" s="63">
        <v>8100</v>
      </c>
    </row>
    <row r="641" spans="1:5" ht="30" x14ac:dyDescent="0.25">
      <c r="A641" s="5" t="s">
        <v>1297</v>
      </c>
      <c r="B641" s="15" t="s">
        <v>1298</v>
      </c>
      <c r="C641" s="20"/>
      <c r="D641" s="53">
        <v>2013.739013671875</v>
      </c>
      <c r="E641" s="64">
        <v>2013.739013671875</v>
      </c>
    </row>
    <row r="642" spans="1:5" x14ac:dyDescent="0.25">
      <c r="A642" s="5" t="s">
        <v>1299</v>
      </c>
      <c r="B642" s="15" t="s">
        <v>1300</v>
      </c>
      <c r="C642" s="20" t="s">
        <v>1301</v>
      </c>
      <c r="D642" s="54">
        <v>0</v>
      </c>
      <c r="E642" s="65">
        <v>0</v>
      </c>
    </row>
    <row r="643" spans="1:5" x14ac:dyDescent="0.25">
      <c r="A643" s="5" t="s">
        <v>1302</v>
      </c>
      <c r="B643" s="15" t="s">
        <v>1303</v>
      </c>
      <c r="C643" s="20" t="s">
        <v>1301</v>
      </c>
      <c r="D643" s="52">
        <v>19716.150390625</v>
      </c>
      <c r="E643" s="63">
        <v>19716.150390625</v>
      </c>
    </row>
    <row r="644" spans="1:5" x14ac:dyDescent="0.25">
      <c r="A644" s="5" t="s">
        <v>1304</v>
      </c>
      <c r="B644" s="15" t="s">
        <v>1305</v>
      </c>
      <c r="C644" s="20" t="s">
        <v>1306</v>
      </c>
      <c r="D644" s="51">
        <v>18.448497772216797</v>
      </c>
      <c r="E644" s="62">
        <v>18.448497772216797</v>
      </c>
    </row>
    <row r="645" spans="1:5" x14ac:dyDescent="0.25">
      <c r="A645" s="5" t="s">
        <v>1307</v>
      </c>
      <c r="B645" s="15" t="s">
        <v>1308</v>
      </c>
      <c r="C645" s="20" t="s">
        <v>1309</v>
      </c>
      <c r="D645" s="53">
        <v>1953.2235107421875</v>
      </c>
      <c r="E645" s="64">
        <v>1953.2235107421875</v>
      </c>
    </row>
    <row r="646" spans="1:5" x14ac:dyDescent="0.25">
      <c r="A646" s="5" t="s">
        <v>1310</v>
      </c>
      <c r="B646" s="15" t="s">
        <v>1311</v>
      </c>
      <c r="C646" s="20" t="s">
        <v>1312</v>
      </c>
      <c r="D646" s="52">
        <v>73590.3515625</v>
      </c>
      <c r="E646" s="63">
        <v>73590.3515625</v>
      </c>
    </row>
    <row r="647" spans="1:5" ht="30" x14ac:dyDescent="0.25">
      <c r="A647" s="5" t="s">
        <v>1313</v>
      </c>
      <c r="B647" s="15" t="s">
        <v>1314</v>
      </c>
      <c r="C647" s="20" t="s">
        <v>1315</v>
      </c>
      <c r="D647" s="56">
        <v>296.00750732421875</v>
      </c>
      <c r="E647" s="67">
        <v>296.00750732421875</v>
      </c>
    </row>
    <row r="648" spans="1:5" x14ac:dyDescent="0.25">
      <c r="A648" s="5" t="s">
        <v>1316</v>
      </c>
      <c r="B648" s="15" t="s">
        <v>1317</v>
      </c>
      <c r="C648" s="20" t="s">
        <v>1312</v>
      </c>
      <c r="D648" s="52">
        <v>1302992.875</v>
      </c>
      <c r="E648" s="63">
        <v>1302992.875</v>
      </c>
    </row>
    <row r="649" spans="1:5" x14ac:dyDescent="0.25">
      <c r="A649" s="5" t="s">
        <v>1318</v>
      </c>
      <c r="B649" s="15" t="s">
        <v>1319</v>
      </c>
      <c r="C649" s="20" t="s">
        <v>1312</v>
      </c>
      <c r="D649" s="52">
        <v>22077.10546875</v>
      </c>
      <c r="E649" s="63">
        <v>22077.10546875</v>
      </c>
    </row>
    <row r="650" spans="1:5" ht="30" x14ac:dyDescent="0.25">
      <c r="A650" s="5" t="s">
        <v>1320</v>
      </c>
      <c r="B650" s="15" t="s">
        <v>1321</v>
      </c>
      <c r="C650" s="20" t="s">
        <v>33</v>
      </c>
      <c r="D650" s="51">
        <v>73.007217407226562</v>
      </c>
      <c r="E650" s="62">
        <v>73.007217407226562</v>
      </c>
    </row>
    <row r="651" spans="1:5" ht="30" x14ac:dyDescent="0.25">
      <c r="A651" s="5" t="s">
        <v>1322</v>
      </c>
      <c r="B651" s="15" t="s">
        <v>1323</v>
      </c>
      <c r="C651" s="20" t="s">
        <v>33</v>
      </c>
      <c r="D651" s="56">
        <v>218.67401123046875</v>
      </c>
      <c r="E651" s="67">
        <v>218.67401123046875</v>
      </c>
    </row>
    <row r="652" spans="1:5" x14ac:dyDescent="0.25">
      <c r="A652" s="5" t="s">
        <v>1324</v>
      </c>
      <c r="B652" s="15" t="s">
        <v>1325</v>
      </c>
      <c r="C652" s="20"/>
      <c r="D652" s="57">
        <v>0.46379810571670532</v>
      </c>
      <c r="E652" s="68">
        <v>0.46379810571670532</v>
      </c>
    </row>
    <row r="653" spans="1:5" x14ac:dyDescent="0.25">
      <c r="A653" s="5" t="s">
        <v>1326</v>
      </c>
      <c r="B653" s="15" t="s">
        <v>1327</v>
      </c>
      <c r="C653" s="20" t="s">
        <v>1312</v>
      </c>
      <c r="D653" s="52">
        <v>680187.4375</v>
      </c>
      <c r="E653" s="63">
        <v>680187.5</v>
      </c>
    </row>
    <row r="654" spans="1:5" x14ac:dyDescent="0.25">
      <c r="A654" s="5" t="s">
        <v>1328</v>
      </c>
      <c r="B654" s="15" t="s">
        <v>1329</v>
      </c>
      <c r="C654" s="20" t="s">
        <v>1330</v>
      </c>
      <c r="D654" s="57">
        <v>2.9313420876860619E-2</v>
      </c>
      <c r="E654" s="68">
        <v>2.9313419014215469E-2</v>
      </c>
    </row>
    <row r="655" spans="1:5" x14ac:dyDescent="0.25">
      <c r="A655" s="5" t="s">
        <v>1331</v>
      </c>
      <c r="B655" s="15" t="s">
        <v>1332</v>
      </c>
      <c r="C655" s="20" t="s">
        <v>585</v>
      </c>
      <c r="D655" s="50">
        <v>5.9226260185241699</v>
      </c>
      <c r="E655" s="61">
        <v>5.9226264953613281</v>
      </c>
    </row>
    <row r="656" spans="1:5" ht="30" x14ac:dyDescent="0.25">
      <c r="A656" s="5" t="s">
        <v>1333</v>
      </c>
      <c r="B656" s="15" t="s">
        <v>1334</v>
      </c>
      <c r="C656" s="20" t="s">
        <v>1287</v>
      </c>
      <c r="D656" s="52">
        <v>58517648</v>
      </c>
      <c r="E656" s="63">
        <v>58517648</v>
      </c>
    </row>
    <row r="657" spans="1:5" ht="30" x14ac:dyDescent="0.25">
      <c r="A657" s="5" t="s">
        <v>1335</v>
      </c>
      <c r="B657" s="15" t="s">
        <v>1336</v>
      </c>
      <c r="C657" s="20" t="s">
        <v>1287</v>
      </c>
      <c r="D657" s="54">
        <v>0</v>
      </c>
      <c r="E657" s="65">
        <v>0</v>
      </c>
    </row>
    <row r="658" spans="1:5" ht="45" x14ac:dyDescent="0.25">
      <c r="A658" s="5" t="s">
        <v>1337</v>
      </c>
      <c r="B658" s="15" t="s">
        <v>1338</v>
      </c>
      <c r="C658" s="20" t="s">
        <v>1287</v>
      </c>
      <c r="D658" s="52">
        <v>58517648</v>
      </c>
      <c r="E658" s="63">
        <v>58517648</v>
      </c>
    </row>
    <row r="659" spans="1:5" ht="30" x14ac:dyDescent="0.25">
      <c r="A659" s="5" t="s">
        <v>1339</v>
      </c>
      <c r="B659" s="15" t="s">
        <v>1340</v>
      </c>
      <c r="C659" s="20" t="s">
        <v>1287</v>
      </c>
      <c r="D659" s="52">
        <v>9806114</v>
      </c>
      <c r="E659" s="63">
        <v>9806114</v>
      </c>
    </row>
    <row r="660" spans="1:5" x14ac:dyDescent="0.25">
      <c r="A660" s="5" t="s">
        <v>1341</v>
      </c>
      <c r="B660" s="15" t="s">
        <v>1342</v>
      </c>
      <c r="C660" s="20" t="s">
        <v>1287</v>
      </c>
      <c r="D660" s="52">
        <v>68323760</v>
      </c>
      <c r="E660" s="63">
        <v>68323760</v>
      </c>
    </row>
    <row r="661" spans="1:5" x14ac:dyDescent="0.25">
      <c r="A661" s="5" t="s">
        <v>1343</v>
      </c>
      <c r="B661" s="15" t="s">
        <v>1344</v>
      </c>
      <c r="C661" s="20" t="s">
        <v>1287</v>
      </c>
      <c r="D661" s="52">
        <v>73590352</v>
      </c>
      <c r="E661" s="63">
        <v>73590352</v>
      </c>
    </row>
    <row r="662" spans="1:5" ht="30" x14ac:dyDescent="0.25">
      <c r="A662" s="5" t="s">
        <v>1345</v>
      </c>
      <c r="B662" s="15" t="s">
        <v>1346</v>
      </c>
      <c r="C662" s="20" t="s">
        <v>120</v>
      </c>
      <c r="D662" s="52">
        <v>264770.03125</v>
      </c>
      <c r="E662" s="63">
        <v>264770.03125</v>
      </c>
    </row>
    <row r="663" spans="1:5" ht="30" x14ac:dyDescent="0.25">
      <c r="A663" s="5" t="s">
        <v>1347</v>
      </c>
      <c r="B663" s="15" t="s">
        <v>1348</v>
      </c>
      <c r="C663" s="20" t="s">
        <v>120</v>
      </c>
      <c r="D663" s="54">
        <v>0</v>
      </c>
      <c r="E663" s="65">
        <v>0</v>
      </c>
    </row>
    <row r="664" spans="1:5" ht="30" x14ac:dyDescent="0.25">
      <c r="A664" s="5" t="s">
        <v>1349</v>
      </c>
      <c r="B664" s="15" t="s">
        <v>1350</v>
      </c>
      <c r="C664" s="20" t="s">
        <v>120</v>
      </c>
      <c r="D664" s="56">
        <v>883.310546875</v>
      </c>
      <c r="E664" s="67">
        <v>883.310302734375</v>
      </c>
    </row>
    <row r="665" spans="1:5" ht="30" x14ac:dyDescent="0.25">
      <c r="A665" s="5" t="s">
        <v>1351</v>
      </c>
      <c r="B665" s="15" t="s">
        <v>1352</v>
      </c>
      <c r="C665" s="20" t="s">
        <v>120</v>
      </c>
      <c r="D665" s="53">
        <v>2244.380859375</v>
      </c>
      <c r="E665" s="64">
        <v>2244.380859375</v>
      </c>
    </row>
    <row r="666" spans="1:5" ht="30" x14ac:dyDescent="0.25">
      <c r="A666" s="5" t="s">
        <v>1353</v>
      </c>
      <c r="B666" s="15" t="s">
        <v>1354</v>
      </c>
      <c r="C666" s="20" t="s">
        <v>120</v>
      </c>
      <c r="D666" s="56">
        <v>102.82849884033203</v>
      </c>
      <c r="E666" s="67">
        <v>102.82849884033203</v>
      </c>
    </row>
    <row r="667" spans="1:5" ht="30" x14ac:dyDescent="0.25">
      <c r="A667" s="5" t="s">
        <v>1355</v>
      </c>
      <c r="B667" s="15" t="s">
        <v>1356</v>
      </c>
      <c r="C667" s="20" t="s">
        <v>120</v>
      </c>
      <c r="D667" s="56">
        <v>193.73600769042969</v>
      </c>
      <c r="E667" s="67">
        <v>193.73602294921875</v>
      </c>
    </row>
    <row r="668" spans="1:5" ht="30" x14ac:dyDescent="0.25">
      <c r="A668" s="5" t="s">
        <v>1357</v>
      </c>
      <c r="B668" s="15" t="s">
        <v>1358</v>
      </c>
      <c r="C668" s="20" t="s">
        <v>120</v>
      </c>
      <c r="D668" s="52">
        <v>4594.6611328125</v>
      </c>
      <c r="E668" s="63">
        <v>4594.66064453125</v>
      </c>
    </row>
    <row r="669" spans="1:5" ht="30" x14ac:dyDescent="0.25">
      <c r="A669" s="5" t="s">
        <v>1359</v>
      </c>
      <c r="B669" s="15" t="s">
        <v>1360</v>
      </c>
      <c r="C669" s="20" t="s">
        <v>120</v>
      </c>
      <c r="D669" s="56">
        <v>240.18540954589844</v>
      </c>
      <c r="E669" s="67">
        <v>240.18540954589844</v>
      </c>
    </row>
    <row r="670" spans="1:5" ht="30" x14ac:dyDescent="0.25">
      <c r="A670" s="5" t="s">
        <v>1361</v>
      </c>
      <c r="B670" s="15" t="s">
        <v>1362</v>
      </c>
      <c r="C670" s="20" t="s">
        <v>120</v>
      </c>
      <c r="D670" s="53">
        <v>1686.8104248046875</v>
      </c>
      <c r="E670" s="64">
        <v>1686.8104248046875</v>
      </c>
    </row>
    <row r="671" spans="1:5" ht="30" x14ac:dyDescent="0.25">
      <c r="A671" s="5" t="s">
        <v>1363</v>
      </c>
      <c r="B671" s="15" t="s">
        <v>1364</v>
      </c>
      <c r="C671" s="20" t="s">
        <v>120</v>
      </c>
      <c r="D671" s="53">
        <v>1686.8104248046875</v>
      </c>
      <c r="E671" s="64">
        <v>1686.8104248046875</v>
      </c>
    </row>
    <row r="672" spans="1:5" ht="30" x14ac:dyDescent="0.25">
      <c r="A672" s="5" t="s">
        <v>1365</v>
      </c>
      <c r="B672" s="15" t="s">
        <v>1366</v>
      </c>
      <c r="C672" s="20" t="s">
        <v>120</v>
      </c>
      <c r="D672" s="56">
        <v>556.01715087890625</v>
      </c>
      <c r="E672" s="67">
        <v>556.01715087890625</v>
      </c>
    </row>
    <row r="673" spans="1:5" ht="30" x14ac:dyDescent="0.25">
      <c r="A673" s="5" t="s">
        <v>1367</v>
      </c>
      <c r="B673" s="15" t="s">
        <v>1368</v>
      </c>
      <c r="C673" s="20" t="s">
        <v>120</v>
      </c>
      <c r="D673" s="53">
        <v>2647.7001953125</v>
      </c>
      <c r="E673" s="64">
        <v>2647.7001953125</v>
      </c>
    </row>
    <row r="674" spans="1:5" ht="30" x14ac:dyDescent="0.25">
      <c r="A674" s="5" t="s">
        <v>1369</v>
      </c>
      <c r="B674" s="15" t="s">
        <v>1370</v>
      </c>
      <c r="C674" s="20" t="s">
        <v>120</v>
      </c>
      <c r="D674" s="53">
        <v>1323.85009765625</v>
      </c>
      <c r="E674" s="64">
        <v>1323.85009765625</v>
      </c>
    </row>
    <row r="675" spans="1:5" ht="30" x14ac:dyDescent="0.25">
      <c r="A675" s="5" t="s">
        <v>1371</v>
      </c>
      <c r="B675" s="15" t="s">
        <v>1372</v>
      </c>
      <c r="C675" s="20" t="s">
        <v>120</v>
      </c>
      <c r="D675" s="52">
        <v>267846.71875</v>
      </c>
      <c r="E675" s="63">
        <v>267846.71875</v>
      </c>
    </row>
    <row r="676" spans="1:5" x14ac:dyDescent="0.25">
      <c r="A676" s="5" t="s">
        <v>1227</v>
      </c>
      <c r="B676" s="15" t="s">
        <v>1373</v>
      </c>
      <c r="C676" s="20" t="s">
        <v>120</v>
      </c>
      <c r="D676" s="52">
        <v>14836.4423828125</v>
      </c>
      <c r="E676" s="63">
        <v>14836.4404296875</v>
      </c>
    </row>
    <row r="677" spans="1:5" ht="30" x14ac:dyDescent="0.25">
      <c r="A677" s="5" t="s">
        <v>1374</v>
      </c>
      <c r="B677" s="15" t="s">
        <v>1375</v>
      </c>
      <c r="C677" s="20" t="s">
        <v>120</v>
      </c>
      <c r="D677" s="52">
        <v>676136.75</v>
      </c>
      <c r="E677" s="63">
        <v>676136.75</v>
      </c>
    </row>
    <row r="678" spans="1:5" ht="30" x14ac:dyDescent="0.25">
      <c r="A678" s="5" t="s">
        <v>1009</v>
      </c>
      <c r="B678" s="15" t="s">
        <v>1376</v>
      </c>
      <c r="C678" s="20"/>
      <c r="D678" s="50">
        <v>1</v>
      </c>
      <c r="E678" s="61">
        <v>1</v>
      </c>
    </row>
    <row r="679" spans="1:5" ht="30" x14ac:dyDescent="0.25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 x14ac:dyDescent="0.25">
      <c r="A680" s="5" t="s">
        <v>1380</v>
      </c>
      <c r="B680" s="15" t="s">
        <v>1381</v>
      </c>
      <c r="C680" s="20" t="s">
        <v>120</v>
      </c>
      <c r="D680" s="56">
        <v>-294.16009521484375</v>
      </c>
      <c r="E680" s="67">
        <v>-294.15911865234375</v>
      </c>
    </row>
    <row r="681" spans="1:5" ht="30" x14ac:dyDescent="0.25">
      <c r="A681" s="5" t="s">
        <v>1382</v>
      </c>
      <c r="B681" s="15" t="s">
        <v>1383</v>
      </c>
      <c r="C681" s="20"/>
      <c r="D681" s="50">
        <v>1</v>
      </c>
      <c r="E681" s="61">
        <v>1</v>
      </c>
    </row>
    <row r="682" spans="1:5" ht="30" x14ac:dyDescent="0.25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 x14ac:dyDescent="0.25">
      <c r="A683" s="5" t="s">
        <v>1387</v>
      </c>
      <c r="B683" s="15" t="s">
        <v>1388</v>
      </c>
      <c r="C683" s="20" t="s">
        <v>120</v>
      </c>
      <c r="D683" s="51">
        <v>-85.947975158691406</v>
      </c>
      <c r="E683" s="62">
        <v>-85.94769287109375</v>
      </c>
    </row>
    <row r="684" spans="1:5" ht="30" x14ac:dyDescent="0.25">
      <c r="A684" s="5" t="s">
        <v>1389</v>
      </c>
      <c r="B684" s="15" t="s">
        <v>1390</v>
      </c>
      <c r="C684" s="20"/>
      <c r="D684" s="50">
        <v>1</v>
      </c>
      <c r="E684" s="61">
        <v>1</v>
      </c>
    </row>
    <row r="685" spans="1:5" ht="30" x14ac:dyDescent="0.25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 x14ac:dyDescent="0.25">
      <c r="A686" s="5" t="s">
        <v>1393</v>
      </c>
      <c r="B686" s="15" t="s">
        <v>1394</v>
      </c>
      <c r="C686" s="20" t="s">
        <v>120</v>
      </c>
      <c r="D686" s="51">
        <v>65.627250671386719</v>
      </c>
      <c r="E686" s="62">
        <v>65.627250671386719</v>
      </c>
    </row>
    <row r="687" spans="1:5" ht="30" x14ac:dyDescent="0.25">
      <c r="A687" s="5" t="s">
        <v>1395</v>
      </c>
      <c r="B687" s="15" t="s">
        <v>1396</v>
      </c>
      <c r="C687" s="20"/>
      <c r="D687" s="50">
        <v>1</v>
      </c>
      <c r="E687" s="61">
        <v>1</v>
      </c>
    </row>
    <row r="688" spans="1:5" ht="30" x14ac:dyDescent="0.25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 x14ac:dyDescent="0.25">
      <c r="A689" s="5" t="s">
        <v>1399</v>
      </c>
      <c r="B689" s="15" t="s">
        <v>1400</v>
      </c>
      <c r="C689" s="20" t="s">
        <v>120</v>
      </c>
      <c r="D689" s="52">
        <v>957130.25</v>
      </c>
      <c r="E689" s="63">
        <v>957130.25</v>
      </c>
    </row>
    <row r="690" spans="1:5" ht="30" x14ac:dyDescent="0.25">
      <c r="A690" s="5" t="s">
        <v>1401</v>
      </c>
      <c r="B690" s="15" t="s">
        <v>1402</v>
      </c>
      <c r="C690" s="20"/>
      <c r="D690" s="50">
        <v>1</v>
      </c>
      <c r="E690" s="61">
        <v>1</v>
      </c>
    </row>
    <row r="691" spans="1:5" x14ac:dyDescent="0.2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 x14ac:dyDescent="0.25">
      <c r="A692" s="5" t="s">
        <v>1405</v>
      </c>
      <c r="B692" s="15" t="s">
        <v>1406</v>
      </c>
      <c r="C692" s="20" t="s">
        <v>120</v>
      </c>
      <c r="D692" s="54">
        <v>0</v>
      </c>
      <c r="E692" s="65">
        <v>0</v>
      </c>
    </row>
    <row r="693" spans="1:5" ht="30" x14ac:dyDescent="0.25">
      <c r="A693" s="5" t="s">
        <v>1407</v>
      </c>
      <c r="B693" s="15" t="s">
        <v>1408</v>
      </c>
      <c r="C693" s="20"/>
      <c r="D693" s="50">
        <v>1</v>
      </c>
      <c r="E693" s="61">
        <v>1</v>
      </c>
    </row>
    <row r="694" spans="1:5" ht="30" x14ac:dyDescent="0.25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 x14ac:dyDescent="0.25">
      <c r="A695" s="5" t="s">
        <v>1411</v>
      </c>
      <c r="B695" s="15" t="s">
        <v>1412</v>
      </c>
      <c r="C695" s="20" t="s">
        <v>120</v>
      </c>
      <c r="D695" s="52">
        <v>1309973.875</v>
      </c>
      <c r="E695" s="63">
        <v>1309973.875</v>
      </c>
    </row>
    <row r="696" spans="1:5" ht="30" x14ac:dyDescent="0.25">
      <c r="A696" s="5" t="s">
        <v>1413</v>
      </c>
      <c r="B696" s="15" t="s">
        <v>1414</v>
      </c>
      <c r="C696" s="20"/>
      <c r="D696" s="50">
        <v>1</v>
      </c>
      <c r="E696" s="61">
        <v>1</v>
      </c>
    </row>
    <row r="697" spans="1:5" x14ac:dyDescent="0.2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 x14ac:dyDescent="0.25">
      <c r="A698" s="5" t="s">
        <v>1417</v>
      </c>
      <c r="B698" s="15" t="s">
        <v>1418</v>
      </c>
      <c r="C698" s="20" t="s">
        <v>120</v>
      </c>
      <c r="D698" s="52">
        <v>73457.0703125</v>
      </c>
      <c r="E698" s="63">
        <v>73457.0703125</v>
      </c>
    </row>
    <row r="699" spans="1:5" ht="30" x14ac:dyDescent="0.25">
      <c r="A699" s="5" t="s">
        <v>1419</v>
      </c>
      <c r="B699" s="15" t="s">
        <v>1420</v>
      </c>
      <c r="C699" s="20" t="s">
        <v>120</v>
      </c>
      <c r="D699" s="52">
        <v>6623.28173828125</v>
      </c>
      <c r="E699" s="63">
        <v>6623.28173828125</v>
      </c>
    </row>
    <row r="700" spans="1:5" ht="30" x14ac:dyDescent="0.25">
      <c r="A700" s="5" t="s">
        <v>1421</v>
      </c>
      <c r="B700" s="15" t="s">
        <v>1422</v>
      </c>
      <c r="C700" s="20" t="s">
        <v>120</v>
      </c>
      <c r="D700" s="52">
        <v>37054.5859375</v>
      </c>
      <c r="E700" s="63">
        <v>37054.5859375</v>
      </c>
    </row>
    <row r="701" spans="1:5" ht="30" x14ac:dyDescent="0.25">
      <c r="A701" s="5" t="s">
        <v>1423</v>
      </c>
      <c r="B701" s="15" t="s">
        <v>1424</v>
      </c>
      <c r="C701" s="20" t="s">
        <v>120</v>
      </c>
      <c r="D701" s="52">
        <v>29710.09765625</v>
      </c>
      <c r="E701" s="63">
        <v>29710.09765625</v>
      </c>
    </row>
    <row r="702" spans="1:5" ht="30" x14ac:dyDescent="0.25">
      <c r="A702" s="5" t="s">
        <v>1425</v>
      </c>
      <c r="B702" s="15" t="s">
        <v>1426</v>
      </c>
      <c r="C702" s="20" t="s">
        <v>120</v>
      </c>
      <c r="D702" s="52">
        <v>37783.50390625</v>
      </c>
      <c r="E702" s="63">
        <v>37783.50390625</v>
      </c>
    </row>
    <row r="703" spans="1:5" ht="30" x14ac:dyDescent="0.25">
      <c r="A703" s="5" t="s">
        <v>1427</v>
      </c>
      <c r="B703" s="15" t="s">
        <v>1428</v>
      </c>
      <c r="C703" s="20" t="s">
        <v>120</v>
      </c>
      <c r="D703" s="52">
        <v>31258.146484375</v>
      </c>
      <c r="E703" s="63">
        <v>31258.146484375</v>
      </c>
    </row>
    <row r="704" spans="1:5" ht="30" x14ac:dyDescent="0.25">
      <c r="A704" s="5" t="s">
        <v>1429</v>
      </c>
      <c r="B704" s="15" t="s">
        <v>1430</v>
      </c>
      <c r="C704" s="20" t="s">
        <v>120</v>
      </c>
      <c r="D704" s="52">
        <v>15914.0869140625</v>
      </c>
      <c r="E704" s="63">
        <v>15914.0869140625</v>
      </c>
    </row>
    <row r="705" spans="1:5" ht="30" x14ac:dyDescent="0.25">
      <c r="A705" s="5" t="s">
        <v>1431</v>
      </c>
      <c r="B705" s="15" t="s">
        <v>1432</v>
      </c>
      <c r="C705" s="20" t="s">
        <v>120</v>
      </c>
      <c r="D705" s="52">
        <v>20020.939453125</v>
      </c>
      <c r="E705" s="63">
        <v>20020.939453125</v>
      </c>
    </row>
    <row r="706" spans="1:5" ht="30" x14ac:dyDescent="0.25">
      <c r="A706" s="5" t="s">
        <v>1433</v>
      </c>
      <c r="B706" s="15" t="s">
        <v>1434</v>
      </c>
      <c r="C706" s="20" t="s">
        <v>120</v>
      </c>
      <c r="D706" s="52">
        <v>16024.9912109375</v>
      </c>
      <c r="E706" s="63">
        <v>16024.9912109375</v>
      </c>
    </row>
    <row r="707" spans="1:5" ht="30" x14ac:dyDescent="0.25">
      <c r="A707" s="5" t="s">
        <v>1435</v>
      </c>
      <c r="B707" s="15" t="s">
        <v>1436</v>
      </c>
      <c r="C707" s="20" t="s">
        <v>120</v>
      </c>
      <c r="D707" s="52">
        <v>264770.03125</v>
      </c>
      <c r="E707" s="63">
        <v>264770.03125</v>
      </c>
    </row>
    <row r="708" spans="1:5" ht="30" x14ac:dyDescent="0.25">
      <c r="A708" s="5" t="s">
        <v>1437</v>
      </c>
      <c r="B708" s="15" t="s">
        <v>1438</v>
      </c>
      <c r="C708" s="20"/>
      <c r="D708" s="50">
        <v>1</v>
      </c>
      <c r="E708" s="61">
        <v>1</v>
      </c>
    </row>
    <row r="709" spans="1:5" ht="30" x14ac:dyDescent="0.25">
      <c r="A709" s="5" t="s">
        <v>1439</v>
      </c>
      <c r="B709" s="15" t="s">
        <v>1440</v>
      </c>
      <c r="C709" s="20" t="s">
        <v>33</v>
      </c>
      <c r="D709" s="51">
        <v>98.851325988769531</v>
      </c>
      <c r="E709" s="62">
        <v>98.851325988769531</v>
      </c>
    </row>
    <row r="710" spans="1:5" ht="30" x14ac:dyDescent="0.25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 x14ac:dyDescent="0.25">
      <c r="A711" s="5" t="s">
        <v>1444</v>
      </c>
      <c r="B711" s="15" t="s">
        <v>1445</v>
      </c>
      <c r="C711" s="20" t="s">
        <v>120</v>
      </c>
      <c r="D711" s="54">
        <v>0</v>
      </c>
      <c r="E711" s="65">
        <v>0</v>
      </c>
    </row>
    <row r="712" spans="1:5" ht="30" x14ac:dyDescent="0.25">
      <c r="A712" s="5" t="s">
        <v>1013</v>
      </c>
      <c r="B712" s="15" t="s">
        <v>1446</v>
      </c>
      <c r="C712" s="20"/>
      <c r="D712" s="50">
        <v>1</v>
      </c>
      <c r="E712" s="61">
        <v>1</v>
      </c>
    </row>
    <row r="713" spans="1:5" ht="30" x14ac:dyDescent="0.25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 x14ac:dyDescent="0.25">
      <c r="A714" s="5" t="s">
        <v>1450</v>
      </c>
      <c r="B714" s="15" t="s">
        <v>1451</v>
      </c>
      <c r="C714" s="20" t="s">
        <v>120</v>
      </c>
      <c r="D714" s="56">
        <v>883.310546875</v>
      </c>
      <c r="E714" s="67">
        <v>883.310302734375</v>
      </c>
    </row>
    <row r="715" spans="1:5" ht="45" x14ac:dyDescent="0.25">
      <c r="A715" s="5" t="s">
        <v>1015</v>
      </c>
      <c r="B715" s="15" t="s">
        <v>1452</v>
      </c>
      <c r="C715" s="20"/>
      <c r="D715" s="50">
        <v>1</v>
      </c>
      <c r="E715" s="61">
        <v>1</v>
      </c>
    </row>
    <row r="716" spans="1:5" ht="45" x14ac:dyDescent="0.2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 x14ac:dyDescent="0.25">
      <c r="A717" s="5" t="s">
        <v>1455</v>
      </c>
      <c r="B717" s="15" t="s">
        <v>1456</v>
      </c>
      <c r="C717" s="20" t="s">
        <v>120</v>
      </c>
      <c r="D717" s="53">
        <v>2244.380859375</v>
      </c>
      <c r="E717" s="64">
        <v>2244.380859375</v>
      </c>
    </row>
    <row r="718" spans="1:5" ht="30" x14ac:dyDescent="0.25">
      <c r="A718" s="5" t="s">
        <v>1017</v>
      </c>
      <c r="B718" s="15" t="s">
        <v>1457</v>
      </c>
      <c r="C718" s="20"/>
      <c r="D718" s="50">
        <v>1</v>
      </c>
      <c r="E718" s="61">
        <v>1</v>
      </c>
    </row>
    <row r="719" spans="1:5" ht="30" x14ac:dyDescent="0.25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 x14ac:dyDescent="0.25">
      <c r="A720" s="5" t="s">
        <v>1460</v>
      </c>
      <c r="B720" s="15" t="s">
        <v>1461</v>
      </c>
      <c r="C720" s="20" t="s">
        <v>120</v>
      </c>
      <c r="D720" s="56">
        <v>102.82849884033203</v>
      </c>
      <c r="E720" s="67">
        <v>102.82849884033203</v>
      </c>
    </row>
    <row r="721" spans="1:5" ht="30" x14ac:dyDescent="0.25">
      <c r="A721" s="5" t="s">
        <v>1019</v>
      </c>
      <c r="B721" s="15" t="s">
        <v>1462</v>
      </c>
      <c r="C721" s="20"/>
      <c r="D721" s="50">
        <v>1</v>
      </c>
      <c r="E721" s="61">
        <v>1</v>
      </c>
    </row>
    <row r="722" spans="1:5" ht="30" x14ac:dyDescent="0.25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 x14ac:dyDescent="0.25">
      <c r="A723" s="5" t="s">
        <v>1465</v>
      </c>
      <c r="B723" s="15" t="s">
        <v>1466</v>
      </c>
      <c r="C723" s="20" t="s">
        <v>120</v>
      </c>
      <c r="D723" s="56">
        <v>193.73600769042969</v>
      </c>
      <c r="E723" s="67">
        <v>193.73602294921875</v>
      </c>
    </row>
    <row r="724" spans="1:5" ht="30" x14ac:dyDescent="0.25">
      <c r="A724" s="5" t="s">
        <v>1021</v>
      </c>
      <c r="B724" s="15" t="s">
        <v>1467</v>
      </c>
      <c r="C724" s="20"/>
      <c r="D724" s="50">
        <v>1</v>
      </c>
      <c r="E724" s="61">
        <v>1</v>
      </c>
    </row>
    <row r="725" spans="1:5" ht="30" x14ac:dyDescent="0.25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 x14ac:dyDescent="0.25">
      <c r="A726" s="5" t="s">
        <v>1470</v>
      </c>
      <c r="B726" s="15" t="s">
        <v>1471</v>
      </c>
      <c r="C726" s="20" t="s">
        <v>120</v>
      </c>
      <c r="D726" s="52">
        <v>4594.6611328125</v>
      </c>
      <c r="E726" s="63">
        <v>4594.66064453125</v>
      </c>
    </row>
    <row r="727" spans="1:5" ht="30" x14ac:dyDescent="0.25">
      <c r="A727" s="5" t="s">
        <v>1023</v>
      </c>
      <c r="B727" s="15" t="s">
        <v>1472</v>
      </c>
      <c r="C727" s="20"/>
      <c r="D727" s="50">
        <v>1</v>
      </c>
      <c r="E727" s="61">
        <v>1</v>
      </c>
    </row>
    <row r="728" spans="1:5" ht="30" x14ac:dyDescent="0.25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 x14ac:dyDescent="0.25">
      <c r="A729" s="5" t="s">
        <v>1475</v>
      </c>
      <c r="B729" s="15" t="s">
        <v>1476</v>
      </c>
      <c r="C729" s="20" t="s">
        <v>120</v>
      </c>
      <c r="D729" s="56">
        <v>240.18540954589844</v>
      </c>
      <c r="E729" s="67">
        <v>240.18540954589844</v>
      </c>
    </row>
    <row r="730" spans="1:5" ht="30" x14ac:dyDescent="0.25">
      <c r="A730" s="5" t="s">
        <v>1025</v>
      </c>
      <c r="B730" s="15" t="s">
        <v>1477</v>
      </c>
      <c r="C730" s="20"/>
      <c r="D730" s="50">
        <v>1</v>
      </c>
      <c r="E730" s="61">
        <v>1</v>
      </c>
    </row>
    <row r="731" spans="1:5" ht="30" x14ac:dyDescent="0.25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 x14ac:dyDescent="0.25">
      <c r="A732" s="5" t="s">
        <v>1480</v>
      </c>
      <c r="B732" s="15" t="s">
        <v>1481</v>
      </c>
      <c r="C732" s="20" t="s">
        <v>120</v>
      </c>
      <c r="D732" s="53">
        <v>1686.8104248046875</v>
      </c>
      <c r="E732" s="64">
        <v>1686.8104248046875</v>
      </c>
    </row>
    <row r="733" spans="1:5" ht="30" x14ac:dyDescent="0.25">
      <c r="A733" s="5" t="s">
        <v>1027</v>
      </c>
      <c r="B733" s="15" t="s">
        <v>1482</v>
      </c>
      <c r="C733" s="20"/>
      <c r="D733" s="50">
        <v>1</v>
      </c>
      <c r="E733" s="61">
        <v>1</v>
      </c>
    </row>
    <row r="734" spans="1:5" ht="30" x14ac:dyDescent="0.25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 x14ac:dyDescent="0.25">
      <c r="A735" s="5" t="s">
        <v>1485</v>
      </c>
      <c r="B735" s="15" t="s">
        <v>1486</v>
      </c>
      <c r="C735" s="20" t="s">
        <v>120</v>
      </c>
      <c r="D735" s="53">
        <v>1686.8104248046875</v>
      </c>
      <c r="E735" s="64">
        <v>1686.8104248046875</v>
      </c>
    </row>
    <row r="736" spans="1:5" ht="30" x14ac:dyDescent="0.25">
      <c r="A736" s="5" t="s">
        <v>1029</v>
      </c>
      <c r="B736" s="15" t="s">
        <v>1487</v>
      </c>
      <c r="C736" s="20"/>
      <c r="D736" s="50">
        <v>1</v>
      </c>
      <c r="E736" s="61">
        <v>1</v>
      </c>
    </row>
    <row r="737" spans="1:5" ht="30" x14ac:dyDescent="0.25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 x14ac:dyDescent="0.2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 x14ac:dyDescent="0.25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 x14ac:dyDescent="0.25">
      <c r="A740" s="5" t="s">
        <v>1496</v>
      </c>
      <c r="B740" s="15" t="s">
        <v>1497</v>
      </c>
      <c r="C740" s="20" t="s">
        <v>38</v>
      </c>
      <c r="D740" s="50">
        <v>7.3725457191467285</v>
      </c>
      <c r="E740" s="61">
        <v>7.3725457191467285</v>
      </c>
    </row>
    <row r="741" spans="1:5" x14ac:dyDescent="0.25">
      <c r="A741" s="5" t="s">
        <v>1498</v>
      </c>
      <c r="B741" s="15" t="s">
        <v>1499</v>
      </c>
      <c r="C741" s="20" t="s">
        <v>30</v>
      </c>
      <c r="D741" s="56">
        <v>167.05538940429688</v>
      </c>
      <c r="E741" s="67">
        <v>167.05538940429688</v>
      </c>
    </row>
    <row r="742" spans="1:5" x14ac:dyDescent="0.25">
      <c r="A742" s="5" t="s">
        <v>1500</v>
      </c>
      <c r="B742" s="15" t="s">
        <v>1501</v>
      </c>
      <c r="C742" s="20" t="s">
        <v>38</v>
      </c>
      <c r="D742" s="50">
        <v>8.5501718521118164</v>
      </c>
      <c r="E742" s="61">
        <v>8.5501718521118164</v>
      </c>
    </row>
    <row r="743" spans="1:5" ht="30" x14ac:dyDescent="0.25">
      <c r="A743" s="5" t="s">
        <v>1502</v>
      </c>
      <c r="B743" s="15" t="s">
        <v>1503</v>
      </c>
      <c r="C743" s="20" t="s">
        <v>30</v>
      </c>
      <c r="D743" s="56">
        <v>126.92304229736328</v>
      </c>
      <c r="E743" s="67">
        <v>126.92304229736328</v>
      </c>
    </row>
    <row r="744" spans="1:5" x14ac:dyDescent="0.25">
      <c r="A744" s="5" t="s">
        <v>1504</v>
      </c>
      <c r="B744" s="15" t="s">
        <v>1505</v>
      </c>
      <c r="C744" s="20" t="s">
        <v>500</v>
      </c>
      <c r="D744" s="56">
        <v>533.6199951171875</v>
      </c>
      <c r="E744" s="67">
        <v>533.6199951171875</v>
      </c>
    </row>
    <row r="745" spans="1:5" x14ac:dyDescent="0.25">
      <c r="A745" s="5" t="s">
        <v>1506</v>
      </c>
      <c r="B745" s="15" t="s">
        <v>1507</v>
      </c>
      <c r="C745" s="20" t="s">
        <v>212</v>
      </c>
      <c r="D745" s="56">
        <v>649.7928466796875</v>
      </c>
      <c r="E745" s="67">
        <v>649.7928466796875</v>
      </c>
    </row>
    <row r="746" spans="1:5" ht="30" x14ac:dyDescent="0.25">
      <c r="A746" s="5" t="s">
        <v>1508</v>
      </c>
      <c r="B746" s="15" t="s">
        <v>1509</v>
      </c>
      <c r="C746" s="20" t="s">
        <v>38</v>
      </c>
      <c r="D746" s="50">
        <v>1.1775194406509399</v>
      </c>
      <c r="E746" s="61">
        <v>1.1775194406509399</v>
      </c>
    </row>
    <row r="747" spans="1:5" ht="30" x14ac:dyDescent="0.25">
      <c r="A747" s="5" t="s">
        <v>1510</v>
      </c>
      <c r="B747" s="15" t="s">
        <v>1511</v>
      </c>
      <c r="C747" s="20" t="s">
        <v>38</v>
      </c>
      <c r="D747" s="50">
        <v>7.3725490570068359</v>
      </c>
      <c r="E747" s="61">
        <v>7.3725490570068359</v>
      </c>
    </row>
    <row r="748" spans="1:5" ht="30" x14ac:dyDescent="0.25">
      <c r="A748" s="5" t="s">
        <v>1512</v>
      </c>
      <c r="B748" s="15" t="s">
        <v>1513</v>
      </c>
      <c r="C748" s="20" t="s">
        <v>30</v>
      </c>
      <c r="D748" s="56">
        <v>353.94012451171875</v>
      </c>
      <c r="E748" s="67">
        <v>353.94012451171875</v>
      </c>
    </row>
    <row r="749" spans="1:5" ht="30" x14ac:dyDescent="0.25">
      <c r="A749" s="5" t="s">
        <v>1514</v>
      </c>
      <c r="B749" s="15" t="s">
        <v>1515</v>
      </c>
      <c r="C749" s="20" t="s">
        <v>500</v>
      </c>
      <c r="D749" s="52">
        <v>3171.661376953125</v>
      </c>
      <c r="E749" s="63">
        <v>3171.661376953125</v>
      </c>
    </row>
    <row r="750" spans="1:5" ht="30" x14ac:dyDescent="0.25">
      <c r="A750" s="5" t="s">
        <v>1516</v>
      </c>
      <c r="B750" s="15" t="s">
        <v>1517</v>
      </c>
      <c r="C750" s="20" t="s">
        <v>212</v>
      </c>
      <c r="D750" s="51">
        <v>44.029468536376953</v>
      </c>
      <c r="E750" s="62">
        <v>44.029468536376953</v>
      </c>
    </row>
    <row r="751" spans="1:5" x14ac:dyDescent="0.25">
      <c r="A751" s="5" t="s">
        <v>1518</v>
      </c>
      <c r="B751" s="15" t="s">
        <v>1519</v>
      </c>
      <c r="C751" s="20" t="s">
        <v>38</v>
      </c>
      <c r="D751" s="51">
        <v>13.029417991638184</v>
      </c>
      <c r="E751" s="62">
        <v>13.029417991638184</v>
      </c>
    </row>
    <row r="752" spans="1:5" ht="30" x14ac:dyDescent="0.25">
      <c r="A752" s="5" t="s">
        <v>1520</v>
      </c>
      <c r="B752" s="15" t="s">
        <v>1521</v>
      </c>
      <c r="C752" s="20" t="s">
        <v>30</v>
      </c>
      <c r="D752" s="56">
        <v>173.41949462890625</v>
      </c>
      <c r="E752" s="67">
        <v>173.41949462890625</v>
      </c>
    </row>
    <row r="753" spans="1:5" x14ac:dyDescent="0.25">
      <c r="A753" s="5" t="s">
        <v>1522</v>
      </c>
      <c r="B753" s="15" t="s">
        <v>1523</v>
      </c>
      <c r="C753" s="20" t="s">
        <v>500</v>
      </c>
      <c r="D753" s="56">
        <v>734.34564208984375</v>
      </c>
      <c r="E753" s="67">
        <v>734.34564208984375</v>
      </c>
    </row>
    <row r="754" spans="1:5" x14ac:dyDescent="0.25">
      <c r="A754" s="5" t="s">
        <v>1524</v>
      </c>
      <c r="B754" s="15" t="s">
        <v>1525</v>
      </c>
      <c r="C754" s="20" t="s">
        <v>212</v>
      </c>
      <c r="D754" s="56">
        <v>131.12898254394531</v>
      </c>
      <c r="E754" s="67">
        <v>131.12898254394531</v>
      </c>
    </row>
    <row r="755" spans="1:5" x14ac:dyDescent="0.25">
      <c r="A755" s="5" t="s">
        <v>1526</v>
      </c>
      <c r="B755" s="15" t="s">
        <v>1527</v>
      </c>
      <c r="C755" s="20" t="s">
        <v>38</v>
      </c>
      <c r="D755" s="50">
        <v>8.4520359039306641</v>
      </c>
      <c r="E755" s="61">
        <v>8.4520359039306641</v>
      </c>
    </row>
    <row r="756" spans="1:5" ht="30" x14ac:dyDescent="0.25">
      <c r="A756" s="5" t="s">
        <v>1528</v>
      </c>
      <c r="B756" s="15" t="s">
        <v>1529</v>
      </c>
      <c r="C756" s="20" t="s">
        <v>30</v>
      </c>
      <c r="D756" s="56">
        <v>167.06465148925781</v>
      </c>
      <c r="E756" s="67">
        <v>167.06465148925781</v>
      </c>
    </row>
    <row r="757" spans="1:5" x14ac:dyDescent="0.25">
      <c r="A757" s="5" t="s">
        <v>1530</v>
      </c>
      <c r="B757" s="15" t="s">
        <v>1531</v>
      </c>
      <c r="C757" s="20" t="s">
        <v>500</v>
      </c>
      <c r="D757" s="56">
        <v>706.3240966796875</v>
      </c>
      <c r="E757" s="67">
        <v>706.3240966796875</v>
      </c>
    </row>
    <row r="758" spans="1:5" x14ac:dyDescent="0.25">
      <c r="A758" s="5" t="s">
        <v>1532</v>
      </c>
      <c r="B758" s="15" t="s">
        <v>1533</v>
      </c>
      <c r="C758" s="20" t="s">
        <v>212</v>
      </c>
      <c r="D758" s="56">
        <v>824.9512939453125</v>
      </c>
      <c r="E758" s="67">
        <v>824.9512939453125</v>
      </c>
    </row>
    <row r="759" spans="1:5" ht="30" x14ac:dyDescent="0.25">
      <c r="A759" s="5" t="s">
        <v>1534</v>
      </c>
      <c r="B759" s="15" t="s">
        <v>1535</v>
      </c>
      <c r="C759" s="20" t="s">
        <v>38</v>
      </c>
      <c r="D759" s="50">
        <v>1.0793927907943726</v>
      </c>
      <c r="E759" s="61">
        <v>1.0793927907943726</v>
      </c>
    </row>
    <row r="760" spans="1:5" ht="30" x14ac:dyDescent="0.25">
      <c r="A760" s="5" t="s">
        <v>1536</v>
      </c>
      <c r="B760" s="15" t="s">
        <v>1537</v>
      </c>
      <c r="C760" s="20" t="s">
        <v>30</v>
      </c>
      <c r="D760" s="54">
        <v>0</v>
      </c>
      <c r="E760" s="65">
        <v>0</v>
      </c>
    </row>
    <row r="761" spans="1:5" ht="30" x14ac:dyDescent="0.25">
      <c r="A761" s="5" t="s">
        <v>1538</v>
      </c>
      <c r="B761" s="15" t="s">
        <v>1539</v>
      </c>
      <c r="C761" s="20" t="s">
        <v>38</v>
      </c>
      <c r="D761" s="51">
        <v>27.270000457763672</v>
      </c>
      <c r="E761" s="62">
        <v>27.270000457763672</v>
      </c>
    </row>
    <row r="762" spans="1:5" ht="30" x14ac:dyDescent="0.25">
      <c r="A762" s="5" t="s">
        <v>1540</v>
      </c>
      <c r="B762" s="15" t="s">
        <v>1541</v>
      </c>
      <c r="C762" s="20" t="s">
        <v>30</v>
      </c>
      <c r="D762" s="56">
        <v>318.20086669921875</v>
      </c>
      <c r="E762" s="67">
        <v>318.20086669921875</v>
      </c>
    </row>
    <row r="763" spans="1:5" ht="30" x14ac:dyDescent="0.25">
      <c r="A763" s="5" t="s">
        <v>1542</v>
      </c>
      <c r="B763" s="15" t="s">
        <v>1543</v>
      </c>
      <c r="C763" s="20" t="s">
        <v>212</v>
      </c>
      <c r="D763" s="56">
        <v>708.319580078125</v>
      </c>
      <c r="E763" s="67">
        <v>708.319580078125</v>
      </c>
    </row>
    <row r="764" spans="1:5" ht="30" x14ac:dyDescent="0.25">
      <c r="A764" s="5" t="s">
        <v>1544</v>
      </c>
      <c r="B764" s="15" t="s">
        <v>1545</v>
      </c>
      <c r="C764" s="20" t="s">
        <v>500</v>
      </c>
      <c r="D764" s="52">
        <v>3047.14990234375</v>
      </c>
      <c r="E764" s="63">
        <v>3047.14990234375</v>
      </c>
    </row>
    <row r="765" spans="1:5" ht="30" x14ac:dyDescent="0.25">
      <c r="A765" s="5" t="s">
        <v>1546</v>
      </c>
      <c r="B765" s="15" t="s">
        <v>1547</v>
      </c>
      <c r="C765" s="20" t="s">
        <v>38</v>
      </c>
      <c r="D765" s="51">
        <v>27.270000457763672</v>
      </c>
      <c r="E765" s="62">
        <v>27.270000457763672</v>
      </c>
    </row>
    <row r="766" spans="1:5" ht="30" x14ac:dyDescent="0.25">
      <c r="A766" s="5" t="s">
        <v>1548</v>
      </c>
      <c r="B766" s="15" t="s">
        <v>1549</v>
      </c>
      <c r="C766" s="20" t="s">
        <v>30</v>
      </c>
      <c r="D766" s="56">
        <v>318.20086669921875</v>
      </c>
      <c r="E766" s="67">
        <v>318.20086669921875</v>
      </c>
    </row>
    <row r="767" spans="1:5" ht="30" x14ac:dyDescent="0.25">
      <c r="A767" s="5" t="s">
        <v>1550</v>
      </c>
      <c r="B767" s="15" t="s">
        <v>1551</v>
      </c>
      <c r="C767" s="20" t="s">
        <v>212</v>
      </c>
      <c r="D767" s="56">
        <v>708.319580078125</v>
      </c>
      <c r="E767" s="67">
        <v>708.319580078125</v>
      </c>
    </row>
    <row r="768" spans="1:5" ht="30" x14ac:dyDescent="0.25">
      <c r="A768" s="5" t="s">
        <v>1552</v>
      </c>
      <c r="B768" s="15" t="s">
        <v>1553</v>
      </c>
      <c r="C768" s="20" t="s">
        <v>500</v>
      </c>
      <c r="D768" s="52">
        <v>3047.14990234375</v>
      </c>
      <c r="E768" s="63">
        <v>3047.14990234375</v>
      </c>
    </row>
    <row r="769" spans="1:5" ht="30" x14ac:dyDescent="0.25">
      <c r="A769" s="5" t="s">
        <v>1554</v>
      </c>
      <c r="B769" s="15" t="s">
        <v>1555</v>
      </c>
      <c r="C769" s="20" t="s">
        <v>212</v>
      </c>
      <c r="D769" s="58">
        <v>2.9418970370898023E-7</v>
      </c>
      <c r="E769" s="69">
        <v>2.9418970370898023E-7</v>
      </c>
    </row>
    <row r="770" spans="1:5" ht="30" x14ac:dyDescent="0.25">
      <c r="A770" s="5" t="s">
        <v>1556</v>
      </c>
      <c r="B770" s="15" t="s">
        <v>1557</v>
      </c>
      <c r="C770" s="20" t="s">
        <v>500</v>
      </c>
      <c r="D770" s="56">
        <v>733.131103515625</v>
      </c>
      <c r="E770" s="67">
        <v>733.131103515625</v>
      </c>
    </row>
    <row r="771" spans="1:5" ht="30" x14ac:dyDescent="0.25">
      <c r="A771" s="5" t="s">
        <v>1558</v>
      </c>
      <c r="B771" s="15" t="s">
        <v>1559</v>
      </c>
      <c r="C771" s="20" t="s">
        <v>30</v>
      </c>
      <c r="D771" s="50">
        <v>2.0008003711700439</v>
      </c>
      <c r="E771" s="61">
        <v>2.0008003711700439</v>
      </c>
    </row>
    <row r="772" spans="1:5" ht="30" x14ac:dyDescent="0.25">
      <c r="A772" s="5" t="s">
        <v>1560</v>
      </c>
      <c r="B772" s="15" t="s">
        <v>1561</v>
      </c>
      <c r="C772" s="20" t="s">
        <v>38</v>
      </c>
      <c r="D772" s="56">
        <v>172.11587524414062</v>
      </c>
      <c r="E772" s="67">
        <v>172.11587524414062</v>
      </c>
    </row>
    <row r="773" spans="1:5" ht="30" x14ac:dyDescent="0.25">
      <c r="A773" s="5" t="s">
        <v>1562</v>
      </c>
      <c r="B773" s="15" t="s">
        <v>1563</v>
      </c>
      <c r="C773" s="20" t="s">
        <v>30</v>
      </c>
      <c r="D773" s="56">
        <v>420.00064086914062</v>
      </c>
      <c r="E773" s="67">
        <v>420.00064086914062</v>
      </c>
    </row>
    <row r="774" spans="1:5" ht="30" x14ac:dyDescent="0.25">
      <c r="A774" s="5" t="s">
        <v>1564</v>
      </c>
      <c r="B774" s="15" t="s">
        <v>1565</v>
      </c>
      <c r="C774" s="20" t="s">
        <v>212</v>
      </c>
      <c r="D774" s="56">
        <v>818</v>
      </c>
      <c r="E774" s="67">
        <v>818</v>
      </c>
    </row>
    <row r="775" spans="1:5" ht="30" x14ac:dyDescent="0.25">
      <c r="A775" s="5" t="s">
        <v>1566</v>
      </c>
      <c r="B775" s="15" t="s">
        <v>1567</v>
      </c>
      <c r="C775" s="20" t="s">
        <v>500</v>
      </c>
      <c r="D775" s="52">
        <v>3001.682373046875</v>
      </c>
      <c r="E775" s="63">
        <v>3001.682373046875</v>
      </c>
    </row>
    <row r="776" spans="1:5" ht="30" x14ac:dyDescent="0.25">
      <c r="A776" s="5" t="s">
        <v>1568</v>
      </c>
      <c r="B776" s="15" t="s">
        <v>1569</v>
      </c>
      <c r="C776" s="20" t="s">
        <v>38</v>
      </c>
      <c r="D776" s="56">
        <v>172.11587524414062</v>
      </c>
      <c r="E776" s="67">
        <v>172.11587524414062</v>
      </c>
    </row>
    <row r="777" spans="1:5" ht="30" x14ac:dyDescent="0.25">
      <c r="A777" s="5" t="s">
        <v>1570</v>
      </c>
      <c r="B777" s="15" t="s">
        <v>1571</v>
      </c>
      <c r="C777" s="20" t="s">
        <v>30</v>
      </c>
      <c r="D777" s="56">
        <v>417.99984741210937</v>
      </c>
      <c r="E777" s="67">
        <v>417.99984741210937</v>
      </c>
    </row>
    <row r="778" spans="1:5" ht="30" x14ac:dyDescent="0.25">
      <c r="A778" s="5" t="s">
        <v>1572</v>
      </c>
      <c r="B778" s="15" t="s">
        <v>1573</v>
      </c>
      <c r="C778" s="20" t="s">
        <v>212</v>
      </c>
      <c r="D778" s="56">
        <v>821.04742431640625</v>
      </c>
      <c r="E778" s="67">
        <v>821.04742431640625</v>
      </c>
    </row>
    <row r="779" spans="1:5" ht="30" x14ac:dyDescent="0.25">
      <c r="A779" s="5" t="s">
        <v>1574</v>
      </c>
      <c r="B779" s="15" t="s">
        <v>1575</v>
      </c>
      <c r="C779" s="20" t="s">
        <v>500</v>
      </c>
      <c r="D779" s="53">
        <v>2993.26220703125</v>
      </c>
      <c r="E779" s="64">
        <v>2993.26220703125</v>
      </c>
    </row>
    <row r="780" spans="1:5" ht="30" x14ac:dyDescent="0.25">
      <c r="A780" s="5" t="s">
        <v>1576</v>
      </c>
      <c r="B780" s="15" t="s">
        <v>1577</v>
      </c>
      <c r="C780" s="20" t="s">
        <v>212</v>
      </c>
      <c r="D780" s="50">
        <v>3.047452449798584</v>
      </c>
      <c r="E780" s="61">
        <v>3.047452449798584</v>
      </c>
    </row>
    <row r="781" spans="1:5" ht="30" x14ac:dyDescent="0.25">
      <c r="A781" s="5" t="s">
        <v>1578</v>
      </c>
      <c r="B781" s="15" t="s">
        <v>1579</v>
      </c>
      <c r="C781" s="20" t="s">
        <v>500</v>
      </c>
      <c r="D781" s="56">
        <v>733.131103515625</v>
      </c>
      <c r="E781" s="67">
        <v>733.131103515625</v>
      </c>
    </row>
    <row r="782" spans="1:5" ht="30" x14ac:dyDescent="0.25">
      <c r="A782" s="5" t="s">
        <v>1580</v>
      </c>
      <c r="B782" s="15" t="s">
        <v>1581</v>
      </c>
      <c r="C782" s="20" t="s">
        <v>30</v>
      </c>
      <c r="D782" s="50">
        <v>2.0002577304840088</v>
      </c>
      <c r="E782" s="61">
        <v>2.0002577304840088</v>
      </c>
    </row>
    <row r="783" spans="1:5" ht="30" x14ac:dyDescent="0.25">
      <c r="A783" s="5" t="s">
        <v>1582</v>
      </c>
      <c r="B783" s="15" t="s">
        <v>1583</v>
      </c>
      <c r="C783" s="20" t="s">
        <v>38</v>
      </c>
      <c r="D783" s="56">
        <v>168.72451782226562</v>
      </c>
      <c r="E783" s="67">
        <v>168.72451782226562</v>
      </c>
    </row>
    <row r="784" spans="1:5" ht="30" x14ac:dyDescent="0.25">
      <c r="A784" s="5" t="s">
        <v>1584</v>
      </c>
      <c r="B784" s="15" t="s">
        <v>1585</v>
      </c>
      <c r="C784" s="20" t="s">
        <v>30</v>
      </c>
      <c r="D784" s="56">
        <v>516.99810791015625</v>
      </c>
      <c r="E784" s="67">
        <v>516.99810791015625</v>
      </c>
    </row>
    <row r="785" spans="1:5" ht="30" x14ac:dyDescent="0.25">
      <c r="A785" s="5" t="s">
        <v>1586</v>
      </c>
      <c r="B785" s="15" t="s">
        <v>1587</v>
      </c>
      <c r="C785" s="20" t="s">
        <v>212</v>
      </c>
      <c r="D785" s="56">
        <v>821.04742431640625</v>
      </c>
      <c r="E785" s="67">
        <v>821.04742431640625</v>
      </c>
    </row>
    <row r="786" spans="1:5" ht="30" x14ac:dyDescent="0.25">
      <c r="A786" s="5" t="s">
        <v>1588</v>
      </c>
      <c r="B786" s="15" t="s">
        <v>1589</v>
      </c>
      <c r="C786" s="20" t="s">
        <v>500</v>
      </c>
      <c r="D786" s="52">
        <v>3336.052001953125</v>
      </c>
      <c r="E786" s="63">
        <v>3336.052001953125</v>
      </c>
    </row>
    <row r="787" spans="1:5" ht="30" x14ac:dyDescent="0.25">
      <c r="A787" s="5" t="s">
        <v>1590</v>
      </c>
      <c r="B787" s="15" t="s">
        <v>1591</v>
      </c>
      <c r="C787" s="20" t="s">
        <v>38</v>
      </c>
      <c r="D787" s="56">
        <v>168.72451782226562</v>
      </c>
      <c r="E787" s="67">
        <v>168.72451782226562</v>
      </c>
    </row>
    <row r="788" spans="1:5" ht="45" x14ac:dyDescent="0.25">
      <c r="A788" s="5" t="s">
        <v>1592</v>
      </c>
      <c r="B788" s="15" t="s">
        <v>1593</v>
      </c>
      <c r="C788" s="20" t="s">
        <v>30</v>
      </c>
      <c r="D788" s="56">
        <v>514.99786376953125</v>
      </c>
      <c r="E788" s="67">
        <v>514.99786376953125</v>
      </c>
    </row>
    <row r="789" spans="1:5" ht="30" x14ac:dyDescent="0.25">
      <c r="A789" s="5" t="s">
        <v>1594</v>
      </c>
      <c r="B789" s="15" t="s">
        <v>1595</v>
      </c>
      <c r="C789" s="20" t="s">
        <v>212</v>
      </c>
      <c r="D789" s="56">
        <v>822.90625</v>
      </c>
      <c r="E789" s="67">
        <v>822.90625</v>
      </c>
    </row>
    <row r="790" spans="1:5" ht="30" x14ac:dyDescent="0.25">
      <c r="A790" s="5" t="s">
        <v>1596</v>
      </c>
      <c r="B790" s="15" t="s">
        <v>1597</v>
      </c>
      <c r="C790" s="20" t="s">
        <v>500</v>
      </c>
      <c r="D790" s="52">
        <v>3330.17236328125</v>
      </c>
      <c r="E790" s="63">
        <v>3330.17236328125</v>
      </c>
    </row>
    <row r="791" spans="1:5" ht="30" x14ac:dyDescent="0.25">
      <c r="A791" s="5" t="s">
        <v>1598</v>
      </c>
      <c r="B791" s="15" t="s">
        <v>1599</v>
      </c>
      <c r="C791" s="20" t="s">
        <v>212</v>
      </c>
      <c r="D791" s="50">
        <v>1.8588474988937378</v>
      </c>
      <c r="E791" s="61">
        <v>1.8588474988937378</v>
      </c>
    </row>
    <row r="792" spans="1:5" ht="45" x14ac:dyDescent="0.25">
      <c r="A792" s="5" t="s">
        <v>1600</v>
      </c>
      <c r="B792" s="15" t="s">
        <v>1601</v>
      </c>
      <c r="C792" s="20" t="s">
        <v>500</v>
      </c>
      <c r="D792" s="56">
        <v>733.131103515625</v>
      </c>
      <c r="E792" s="67">
        <v>733.131103515625</v>
      </c>
    </row>
    <row r="793" spans="1:5" ht="30" x14ac:dyDescent="0.25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 x14ac:dyDescent="0.25">
      <c r="A794" s="5" t="s">
        <v>1605</v>
      </c>
      <c r="B794" s="15" t="s">
        <v>1606</v>
      </c>
      <c r="C794" s="20" t="s">
        <v>61</v>
      </c>
      <c r="D794" s="50">
        <v>4.9813203811645508</v>
      </c>
      <c r="E794" s="61">
        <v>4.9813203811645508</v>
      </c>
    </row>
    <row r="795" spans="1:5" ht="30" x14ac:dyDescent="0.25">
      <c r="A795" s="5" t="s">
        <v>1607</v>
      </c>
      <c r="B795" s="15" t="s">
        <v>1608</v>
      </c>
      <c r="C795" s="20" t="s">
        <v>30</v>
      </c>
      <c r="D795" s="50">
        <v>1.0000016689300537</v>
      </c>
      <c r="E795" s="61">
        <v>1.0000016689300537</v>
      </c>
    </row>
    <row r="796" spans="1:5" ht="30" x14ac:dyDescent="0.25">
      <c r="A796" s="5" t="s">
        <v>1609</v>
      </c>
      <c r="B796" s="15" t="s">
        <v>1610</v>
      </c>
      <c r="C796" s="20" t="s">
        <v>120</v>
      </c>
      <c r="D796" s="51">
        <v>77.498847961425781</v>
      </c>
      <c r="E796" s="62">
        <v>77.498855590820313</v>
      </c>
    </row>
    <row r="797" spans="1:5" ht="30" x14ac:dyDescent="0.25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 x14ac:dyDescent="0.25">
      <c r="A798" s="5" t="s">
        <v>1613</v>
      </c>
      <c r="B798" s="15" t="s">
        <v>1614</v>
      </c>
      <c r="C798" s="20" t="s">
        <v>61</v>
      </c>
      <c r="D798" s="50">
        <v>4.9813203811645508</v>
      </c>
      <c r="E798" s="61">
        <v>4.9813203811645508</v>
      </c>
    </row>
    <row r="799" spans="1:5" ht="30" x14ac:dyDescent="0.25">
      <c r="A799" s="5" t="s">
        <v>1615</v>
      </c>
      <c r="B799" s="15" t="s">
        <v>1616</v>
      </c>
      <c r="C799" s="20" t="s">
        <v>30</v>
      </c>
      <c r="D799" s="50">
        <v>1.1111111640930176</v>
      </c>
      <c r="E799" s="61">
        <v>1.1111111640930176</v>
      </c>
    </row>
    <row r="800" spans="1:5" ht="30" x14ac:dyDescent="0.25">
      <c r="A800" s="5" t="s">
        <v>1617</v>
      </c>
      <c r="B800" s="15" t="s">
        <v>1618</v>
      </c>
      <c r="C800" s="20" t="s">
        <v>120</v>
      </c>
      <c r="D800" s="56">
        <v>447.8818359375</v>
      </c>
      <c r="E800" s="67">
        <v>447.8818359375</v>
      </c>
    </row>
    <row r="801" spans="1:5" ht="30" x14ac:dyDescent="0.25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 x14ac:dyDescent="0.25">
      <c r="A802" s="5" t="s">
        <v>1621</v>
      </c>
      <c r="B802" s="15" t="s">
        <v>1622</v>
      </c>
      <c r="C802" s="20" t="s">
        <v>61</v>
      </c>
      <c r="D802" s="50">
        <v>4.9813203811645508</v>
      </c>
      <c r="E802" s="61">
        <v>4.9813203811645508</v>
      </c>
    </row>
    <row r="803" spans="1:5" ht="30" x14ac:dyDescent="0.25">
      <c r="A803" s="5" t="s">
        <v>1623</v>
      </c>
      <c r="B803" s="15" t="s">
        <v>1624</v>
      </c>
      <c r="C803" s="20" t="s">
        <v>30</v>
      </c>
      <c r="D803" s="54">
        <v>0</v>
      </c>
      <c r="E803" s="65">
        <v>0</v>
      </c>
    </row>
    <row r="804" spans="1:5" ht="30" x14ac:dyDescent="0.25">
      <c r="A804" s="5" t="s">
        <v>1625</v>
      </c>
      <c r="B804" s="15" t="s">
        <v>1626</v>
      </c>
      <c r="C804" s="20" t="s">
        <v>120</v>
      </c>
      <c r="D804" s="54">
        <v>0</v>
      </c>
      <c r="E804" s="65">
        <v>0</v>
      </c>
    </row>
    <row r="805" spans="1:5" ht="30" x14ac:dyDescent="0.25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 x14ac:dyDescent="0.25">
      <c r="A806" s="5" t="s">
        <v>1629</v>
      </c>
      <c r="B806" s="15" t="s">
        <v>1630</v>
      </c>
      <c r="C806" s="20" t="s">
        <v>212</v>
      </c>
      <c r="D806" s="56">
        <v>820.04498291015625</v>
      </c>
      <c r="E806" s="67">
        <v>820.04498291015625</v>
      </c>
    </row>
    <row r="807" spans="1:5" ht="30" x14ac:dyDescent="0.25">
      <c r="A807" s="5" t="s">
        <v>1631</v>
      </c>
      <c r="B807" s="15" t="s">
        <v>1632</v>
      </c>
      <c r="C807" s="20" t="s">
        <v>38</v>
      </c>
      <c r="D807" s="56">
        <v>175.57540893554687</v>
      </c>
      <c r="E807" s="67">
        <v>175.57540893554687</v>
      </c>
    </row>
    <row r="808" spans="1:5" ht="30" x14ac:dyDescent="0.25">
      <c r="A808" s="5" t="s">
        <v>1633</v>
      </c>
      <c r="B808" s="15" t="s">
        <v>1634</v>
      </c>
      <c r="C808" s="20" t="s">
        <v>500</v>
      </c>
      <c r="D808" s="53">
        <v>1113.7178955078125</v>
      </c>
      <c r="E808" s="64">
        <v>1113.7178955078125</v>
      </c>
    </row>
    <row r="809" spans="1:5" ht="30" x14ac:dyDescent="0.25">
      <c r="A809" s="5" t="s">
        <v>1635</v>
      </c>
      <c r="B809" s="15" t="s">
        <v>1636</v>
      </c>
      <c r="C809" s="20" t="s">
        <v>30</v>
      </c>
      <c r="D809" s="56">
        <v>255.78758239746094</v>
      </c>
      <c r="E809" s="67">
        <v>255.78758239746094</v>
      </c>
    </row>
    <row r="810" spans="1:5" ht="30" x14ac:dyDescent="0.25">
      <c r="A810" s="5" t="s">
        <v>1637</v>
      </c>
      <c r="B810" s="15" t="s">
        <v>1638</v>
      </c>
      <c r="C810" s="20" t="s">
        <v>212</v>
      </c>
      <c r="D810" s="56">
        <v>820.04498291015625</v>
      </c>
      <c r="E810" s="67">
        <v>820.04498291015625</v>
      </c>
    </row>
    <row r="811" spans="1:5" ht="30" x14ac:dyDescent="0.25">
      <c r="A811" s="5" t="s">
        <v>1639</v>
      </c>
      <c r="B811" s="15" t="s">
        <v>1640</v>
      </c>
      <c r="C811" s="20" t="s">
        <v>38</v>
      </c>
      <c r="D811" s="56">
        <v>173.8370361328125</v>
      </c>
      <c r="E811" s="67">
        <v>173.8370361328125</v>
      </c>
    </row>
    <row r="812" spans="1:5" ht="30" x14ac:dyDescent="0.25">
      <c r="A812" s="5" t="s">
        <v>1641</v>
      </c>
      <c r="B812" s="15" t="s">
        <v>1642</v>
      </c>
      <c r="C812" s="20" t="s">
        <v>30</v>
      </c>
      <c r="D812" s="56">
        <v>317</v>
      </c>
      <c r="E812" s="67">
        <v>317</v>
      </c>
    </row>
    <row r="813" spans="1:5" ht="30" x14ac:dyDescent="0.25">
      <c r="A813" s="5" t="s">
        <v>1643</v>
      </c>
      <c r="B813" s="15" t="s">
        <v>1644</v>
      </c>
      <c r="C813" s="20" t="s">
        <v>500</v>
      </c>
      <c r="D813" s="53">
        <v>1431.6341552734375</v>
      </c>
      <c r="E813" s="64">
        <v>1431.6341552734375</v>
      </c>
    </row>
    <row r="814" spans="1:5" ht="30" x14ac:dyDescent="0.25">
      <c r="A814" s="5" t="s">
        <v>1645</v>
      </c>
      <c r="B814" s="15" t="s">
        <v>1646</v>
      </c>
      <c r="C814" s="20" t="s">
        <v>212</v>
      </c>
      <c r="D814" s="53">
        <v>1226.2164306640625</v>
      </c>
      <c r="E814" s="64">
        <v>1226.2164306640625</v>
      </c>
    </row>
    <row r="815" spans="1:5" ht="30" x14ac:dyDescent="0.25">
      <c r="A815" s="5" t="s">
        <v>1647</v>
      </c>
      <c r="B815" s="15" t="s">
        <v>1648</v>
      </c>
      <c r="C815" s="20" t="s">
        <v>212</v>
      </c>
      <c r="D815" s="50">
        <v>6.0074491500854492</v>
      </c>
      <c r="E815" s="61">
        <v>6.0074491500854492</v>
      </c>
    </row>
    <row r="816" spans="1:5" ht="30" x14ac:dyDescent="0.25">
      <c r="A816" s="5" t="s">
        <v>1649</v>
      </c>
      <c r="B816" s="15" t="s">
        <v>1650</v>
      </c>
      <c r="C816" s="20" t="s">
        <v>30</v>
      </c>
      <c r="D816" s="56">
        <v>532.77508544921875</v>
      </c>
      <c r="E816" s="67">
        <v>532.77508544921875</v>
      </c>
    </row>
    <row r="817" spans="1:5" ht="30" x14ac:dyDescent="0.25">
      <c r="A817" s="5" t="s">
        <v>1651</v>
      </c>
      <c r="B817" s="15" t="s">
        <v>1652</v>
      </c>
      <c r="C817" s="20" t="s">
        <v>30</v>
      </c>
      <c r="D817" s="56">
        <v>351.96200561523437</v>
      </c>
      <c r="E817" s="67">
        <v>351.96200561523437</v>
      </c>
    </row>
    <row r="818" spans="1:5" ht="30" x14ac:dyDescent="0.25">
      <c r="A818" s="5" t="s">
        <v>1653</v>
      </c>
      <c r="B818" s="15" t="s">
        <v>1654</v>
      </c>
      <c r="C818" s="20" t="s">
        <v>30</v>
      </c>
      <c r="D818" s="51">
        <v>51.093463897705078</v>
      </c>
      <c r="E818" s="62">
        <v>51.093463897705078</v>
      </c>
    </row>
    <row r="819" spans="1:5" ht="30" x14ac:dyDescent="0.25">
      <c r="A819" s="5" t="s">
        <v>1655</v>
      </c>
      <c r="B819" s="15" t="s">
        <v>1656</v>
      </c>
      <c r="C819" s="20" t="s">
        <v>212</v>
      </c>
      <c r="D819" s="54">
        <v>0</v>
      </c>
      <c r="E819" s="65">
        <v>0</v>
      </c>
    </row>
    <row r="820" spans="1:5" ht="30" x14ac:dyDescent="0.25">
      <c r="A820" s="5" t="s">
        <v>1657</v>
      </c>
      <c r="B820" s="15" t="s">
        <v>1658</v>
      </c>
      <c r="C820" s="20" t="s">
        <v>500</v>
      </c>
      <c r="D820" s="53">
        <v>1687.45458984375</v>
      </c>
      <c r="E820" s="64">
        <v>1687.45458984375</v>
      </c>
    </row>
    <row r="821" spans="1:5" ht="45" x14ac:dyDescent="0.25">
      <c r="A821" s="5" t="s">
        <v>1659</v>
      </c>
      <c r="B821" s="15" t="s">
        <v>1660</v>
      </c>
      <c r="C821" s="20" t="s">
        <v>120</v>
      </c>
      <c r="D821" s="52">
        <v>72419.375</v>
      </c>
      <c r="E821" s="63">
        <v>72419.375</v>
      </c>
    </row>
    <row r="822" spans="1:5" ht="30" x14ac:dyDescent="0.25">
      <c r="A822" s="5" t="s">
        <v>1661</v>
      </c>
      <c r="B822" s="15" t="s">
        <v>1662</v>
      </c>
      <c r="C822" s="20" t="s">
        <v>120</v>
      </c>
      <c r="D822" s="54">
        <v>0</v>
      </c>
      <c r="E822" s="65">
        <v>0</v>
      </c>
    </row>
    <row r="823" spans="1:5" ht="30" x14ac:dyDescent="0.25">
      <c r="A823" s="5" t="s">
        <v>1663</v>
      </c>
      <c r="B823" s="15" t="s">
        <v>1664</v>
      </c>
      <c r="C823" s="20" t="s">
        <v>120</v>
      </c>
      <c r="D823" s="52">
        <v>72419.375</v>
      </c>
      <c r="E823" s="63">
        <v>72419.375</v>
      </c>
    </row>
    <row r="824" spans="1:5" ht="30" x14ac:dyDescent="0.25">
      <c r="A824" s="5" t="s">
        <v>1665</v>
      </c>
      <c r="B824" s="15" t="s">
        <v>1666</v>
      </c>
      <c r="C824" s="20" t="s">
        <v>120</v>
      </c>
      <c r="D824" s="56">
        <v>543.145263671875</v>
      </c>
      <c r="E824" s="67">
        <v>543.145263671875</v>
      </c>
    </row>
    <row r="825" spans="1:5" ht="30" x14ac:dyDescent="0.25">
      <c r="A825" s="5" t="s">
        <v>1667</v>
      </c>
      <c r="B825" s="15" t="s">
        <v>1668</v>
      </c>
      <c r="C825" s="20" t="s">
        <v>120</v>
      </c>
      <c r="D825" s="54">
        <v>0</v>
      </c>
      <c r="E825" s="65">
        <v>0</v>
      </c>
    </row>
    <row r="826" spans="1:5" ht="30" x14ac:dyDescent="0.25">
      <c r="A826" s="5" t="s">
        <v>1669</v>
      </c>
      <c r="B826" s="15" t="s">
        <v>1670</v>
      </c>
      <c r="C826" s="20" t="s">
        <v>61</v>
      </c>
      <c r="D826" s="50">
        <v>2.4906601905822754</v>
      </c>
      <c r="E826" s="61">
        <v>2.4906601905822754</v>
      </c>
    </row>
    <row r="827" spans="1:5" ht="30" x14ac:dyDescent="0.25">
      <c r="A827" s="5" t="s">
        <v>1671</v>
      </c>
      <c r="B827" s="15" t="s">
        <v>1672</v>
      </c>
      <c r="C827" s="20" t="s">
        <v>38</v>
      </c>
      <c r="D827" s="50">
        <v>1.7383742332458496</v>
      </c>
      <c r="E827" s="61">
        <v>1.7383742332458496</v>
      </c>
    </row>
    <row r="828" spans="1:5" ht="45" x14ac:dyDescent="0.25">
      <c r="A828" s="5" t="s">
        <v>1673</v>
      </c>
      <c r="B828" s="15" t="s">
        <v>1674</v>
      </c>
      <c r="C828" s="20" t="s">
        <v>33</v>
      </c>
      <c r="D828" s="51">
        <v>99.618110656738281</v>
      </c>
      <c r="E828" s="62">
        <v>99.618110656738281</v>
      </c>
    </row>
    <row r="829" spans="1:5" ht="45" x14ac:dyDescent="0.25">
      <c r="A829" s="5" t="s">
        <v>1675</v>
      </c>
      <c r="B829" s="15" t="s">
        <v>1676</v>
      </c>
      <c r="C829" s="20" t="s">
        <v>120</v>
      </c>
      <c r="D829" s="56">
        <v>883.310546875</v>
      </c>
      <c r="E829" s="67">
        <v>883.310302734375</v>
      </c>
    </row>
    <row r="830" spans="1:5" ht="30" x14ac:dyDescent="0.25">
      <c r="A830" s="5" t="s">
        <v>1677</v>
      </c>
      <c r="B830" s="15" t="s">
        <v>1678</v>
      </c>
      <c r="C830" s="20" t="s">
        <v>38</v>
      </c>
      <c r="D830" s="57">
        <v>0.98686343431472778</v>
      </c>
      <c r="E830" s="68">
        <v>0.98686361312866211</v>
      </c>
    </row>
    <row r="831" spans="1:5" ht="45" x14ac:dyDescent="0.25">
      <c r="A831" s="5" t="s">
        <v>1679</v>
      </c>
      <c r="B831" s="15" t="s">
        <v>1680</v>
      </c>
      <c r="C831" s="20" t="s">
        <v>30</v>
      </c>
      <c r="D831" s="56">
        <v>140.3515625</v>
      </c>
      <c r="E831" s="67">
        <v>140.3515625</v>
      </c>
    </row>
    <row r="832" spans="1:5" ht="45" x14ac:dyDescent="0.25">
      <c r="A832" s="5" t="s">
        <v>1681</v>
      </c>
      <c r="B832" s="15" t="s">
        <v>1682</v>
      </c>
      <c r="C832" s="20" t="s">
        <v>1683</v>
      </c>
      <c r="D832" s="52">
        <v>1610327.875</v>
      </c>
      <c r="E832" s="63">
        <v>1610327.5</v>
      </c>
    </row>
    <row r="833" spans="1:5" ht="30" x14ac:dyDescent="0.25">
      <c r="A833" s="5" t="s">
        <v>1684</v>
      </c>
      <c r="B833" s="15" t="s">
        <v>1685</v>
      </c>
      <c r="C833" s="20" t="s">
        <v>212</v>
      </c>
      <c r="D833" s="53">
        <v>1341.3197021484375</v>
      </c>
      <c r="E833" s="64">
        <v>1341.3197021484375</v>
      </c>
    </row>
    <row r="834" spans="1:5" ht="45" x14ac:dyDescent="0.25">
      <c r="A834" s="5" t="s">
        <v>1686</v>
      </c>
      <c r="B834" s="15" t="s">
        <v>1687</v>
      </c>
      <c r="C834" s="20" t="s">
        <v>212</v>
      </c>
      <c r="D834" s="50">
        <v>6.0074491500854492</v>
      </c>
      <c r="E834" s="61">
        <v>6.0074491500854492</v>
      </c>
    </row>
    <row r="835" spans="1:5" ht="30" x14ac:dyDescent="0.25">
      <c r="A835" s="5" t="s">
        <v>1688</v>
      </c>
      <c r="B835" s="15" t="s">
        <v>1689</v>
      </c>
      <c r="C835" s="20" t="s">
        <v>212</v>
      </c>
      <c r="D835" s="50">
        <v>5.9845075607299805</v>
      </c>
      <c r="E835" s="61">
        <v>5.9845075607299805</v>
      </c>
    </row>
    <row r="836" spans="1:5" ht="45" x14ac:dyDescent="0.25">
      <c r="A836" s="5" t="s">
        <v>1690</v>
      </c>
      <c r="B836" s="15" t="s">
        <v>1691</v>
      </c>
      <c r="C836" s="20" t="s">
        <v>212</v>
      </c>
      <c r="D836" s="57">
        <v>2.294158935546875E-2</v>
      </c>
      <c r="E836" s="68">
        <v>2.294158935546875E-2</v>
      </c>
    </row>
    <row r="837" spans="1:5" ht="45" x14ac:dyDescent="0.25">
      <c r="A837" s="5" t="s">
        <v>1692</v>
      </c>
      <c r="B837" s="15" t="s">
        <v>1693</v>
      </c>
      <c r="C837" s="20" t="s">
        <v>84</v>
      </c>
      <c r="D837" s="53">
        <v>2271.1328125</v>
      </c>
      <c r="E837" s="64">
        <v>2271.1328125</v>
      </c>
    </row>
    <row r="838" spans="1:5" ht="45" x14ac:dyDescent="0.25">
      <c r="A838" s="5" t="s">
        <v>1694</v>
      </c>
      <c r="B838" s="15" t="s">
        <v>1695</v>
      </c>
      <c r="C838" s="20" t="s">
        <v>87</v>
      </c>
      <c r="D838" s="52">
        <v>6546.4453125</v>
      </c>
      <c r="E838" s="63">
        <v>6546.4453125</v>
      </c>
    </row>
    <row r="839" spans="1:5" ht="45" x14ac:dyDescent="0.25">
      <c r="A839" s="5" t="s">
        <v>1696</v>
      </c>
      <c r="B839" s="15" t="s">
        <v>1697</v>
      </c>
      <c r="C839" s="20" t="s">
        <v>84</v>
      </c>
      <c r="D839" s="50">
        <v>8.6731319427490234</v>
      </c>
      <c r="E839" s="61">
        <v>8.6731319427490234</v>
      </c>
    </row>
    <row r="840" spans="1:5" ht="45" x14ac:dyDescent="0.25">
      <c r="A840" s="5" t="s">
        <v>1698</v>
      </c>
      <c r="B840" s="15" t="s">
        <v>1699</v>
      </c>
      <c r="C840" s="20" t="s">
        <v>87</v>
      </c>
      <c r="D840" s="51">
        <v>24.99993896484375</v>
      </c>
      <c r="E840" s="62">
        <v>24.99993896484375</v>
      </c>
    </row>
    <row r="841" spans="1:5" ht="30" x14ac:dyDescent="0.25">
      <c r="A841" s="5" t="s">
        <v>1700</v>
      </c>
      <c r="B841" s="15" t="s">
        <v>1701</v>
      </c>
      <c r="C841" s="20" t="s">
        <v>61</v>
      </c>
      <c r="D841" s="50">
        <v>8.0946455001831055</v>
      </c>
      <c r="E841" s="61">
        <v>8.0946455001831055</v>
      </c>
    </row>
    <row r="842" spans="1:5" ht="30" x14ac:dyDescent="0.25">
      <c r="A842" s="5" t="s">
        <v>1702</v>
      </c>
      <c r="B842" s="15" t="s">
        <v>1703</v>
      </c>
      <c r="C842" s="20" t="s">
        <v>120</v>
      </c>
      <c r="D842" s="54">
        <v>0</v>
      </c>
      <c r="E842" s="65">
        <v>0</v>
      </c>
    </row>
    <row r="843" spans="1:5" ht="30" x14ac:dyDescent="0.25">
      <c r="A843" s="5" t="s">
        <v>1704</v>
      </c>
      <c r="B843" s="15" t="s">
        <v>1705</v>
      </c>
      <c r="C843" s="20" t="s">
        <v>90</v>
      </c>
      <c r="D843" s="50">
        <v>1.2158688306808472</v>
      </c>
      <c r="E843" s="61">
        <v>1.2158684730529785</v>
      </c>
    </row>
    <row r="844" spans="1:5" x14ac:dyDescent="0.2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 x14ac:dyDescent="0.25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 x14ac:dyDescent="0.25">
      <c r="A846" s="5" t="s">
        <v>1711</v>
      </c>
      <c r="B846" s="15" t="s">
        <v>1712</v>
      </c>
      <c r="C846" s="20"/>
      <c r="D846" s="50">
        <v>1</v>
      </c>
      <c r="E846" s="61">
        <v>1</v>
      </c>
    </row>
    <row r="847" spans="1:5" ht="30" x14ac:dyDescent="0.25">
      <c r="A847" s="5" t="s">
        <v>1713</v>
      </c>
      <c r="B847" s="15" t="s">
        <v>117</v>
      </c>
      <c r="C847" s="20"/>
      <c r="D847" s="50">
        <v>1</v>
      </c>
      <c r="E847" s="61">
        <v>1</v>
      </c>
    </row>
    <row r="848" spans="1:5" ht="30" x14ac:dyDescent="0.25">
      <c r="A848" s="5" t="s">
        <v>1714</v>
      </c>
      <c r="B848" s="15" t="s">
        <v>1715</v>
      </c>
      <c r="C848" s="20" t="s">
        <v>120</v>
      </c>
      <c r="D848" s="53">
        <v>2173.78076171875</v>
      </c>
      <c r="E848" s="64">
        <v>2173.78076171875</v>
      </c>
    </row>
    <row r="849" spans="1:5" ht="30" x14ac:dyDescent="0.25">
      <c r="A849" s="5" t="s">
        <v>1716</v>
      </c>
      <c r="B849" s="15" t="s">
        <v>1717</v>
      </c>
      <c r="C849" s="20" t="s">
        <v>120</v>
      </c>
      <c r="D849" s="53">
        <v>2173.78076171875</v>
      </c>
      <c r="E849" s="64">
        <v>2173.78076171875</v>
      </c>
    </row>
    <row r="850" spans="1:5" ht="30" x14ac:dyDescent="0.25">
      <c r="A850" s="5" t="s">
        <v>1718</v>
      </c>
      <c r="B850" s="15" t="s">
        <v>1719</v>
      </c>
      <c r="C850" s="20" t="s">
        <v>120</v>
      </c>
      <c r="D850" s="53">
        <v>2152.04296875</v>
      </c>
      <c r="E850" s="64">
        <v>2152.04296875</v>
      </c>
    </row>
    <row r="851" spans="1:5" ht="30" x14ac:dyDescent="0.25">
      <c r="A851" s="5" t="s">
        <v>1720</v>
      </c>
      <c r="B851" s="15" t="s">
        <v>1721</v>
      </c>
      <c r="C851" s="20" t="s">
        <v>127</v>
      </c>
      <c r="D851" s="56">
        <v>452.1065673828125</v>
      </c>
      <c r="E851" s="67">
        <v>452.10647583007812</v>
      </c>
    </row>
    <row r="852" spans="1:5" ht="30" x14ac:dyDescent="0.25">
      <c r="A852" s="5" t="s">
        <v>1722</v>
      </c>
      <c r="B852" s="15" t="s">
        <v>1723</v>
      </c>
      <c r="C852" s="20" t="s">
        <v>61</v>
      </c>
      <c r="D852" s="51">
        <v>38.605178833007812</v>
      </c>
      <c r="E852" s="62">
        <v>38.605178833007812</v>
      </c>
    </row>
    <row r="853" spans="1:5" ht="30" x14ac:dyDescent="0.25">
      <c r="A853" s="5" t="s">
        <v>1724</v>
      </c>
      <c r="B853" s="15" t="s">
        <v>1725</v>
      </c>
      <c r="C853" s="20" t="s">
        <v>61</v>
      </c>
      <c r="D853" s="51">
        <v>38.605178833007812</v>
      </c>
      <c r="E853" s="62">
        <v>38.605178833007812</v>
      </c>
    </row>
    <row r="854" spans="1:5" ht="30" x14ac:dyDescent="0.25">
      <c r="A854" s="5" t="s">
        <v>1726</v>
      </c>
      <c r="B854" s="15" t="s">
        <v>1727</v>
      </c>
      <c r="C854" s="20" t="s">
        <v>33</v>
      </c>
      <c r="D854" s="51">
        <v>79.999992370605469</v>
      </c>
      <c r="E854" s="62">
        <v>79.999992370605469</v>
      </c>
    </row>
    <row r="855" spans="1:5" ht="30" x14ac:dyDescent="0.25">
      <c r="A855" s="5" t="s">
        <v>1728</v>
      </c>
      <c r="B855" s="15" t="s">
        <v>1729</v>
      </c>
      <c r="C855" s="20" t="s">
        <v>33</v>
      </c>
      <c r="D855" s="51">
        <v>80.111083984375</v>
      </c>
      <c r="E855" s="62">
        <v>80.111083984375</v>
      </c>
    </row>
    <row r="856" spans="1:5" x14ac:dyDescent="0.25">
      <c r="A856" s="5" t="s">
        <v>1730</v>
      </c>
      <c r="B856" s="15" t="s">
        <v>111</v>
      </c>
      <c r="C856" s="20"/>
      <c r="D856" s="53">
        <v>1200</v>
      </c>
      <c r="E856" s="64">
        <v>1200</v>
      </c>
    </row>
    <row r="857" spans="1:5" ht="30" x14ac:dyDescent="0.25">
      <c r="A857" s="5" t="s">
        <v>1731</v>
      </c>
      <c r="B857" s="15" t="s">
        <v>1732</v>
      </c>
      <c r="C857" s="20" t="s">
        <v>120</v>
      </c>
      <c r="D857" s="51">
        <v>21.737785339355469</v>
      </c>
      <c r="E857" s="62">
        <v>21.737785339355469</v>
      </c>
    </row>
    <row r="858" spans="1:5" ht="30" x14ac:dyDescent="0.25">
      <c r="A858" s="5" t="s">
        <v>1733</v>
      </c>
      <c r="B858" s="15" t="s">
        <v>115</v>
      </c>
      <c r="C858" s="20" t="s">
        <v>33</v>
      </c>
      <c r="D858" s="51">
        <v>99</v>
      </c>
      <c r="E858" s="62">
        <v>99</v>
      </c>
    </row>
    <row r="859" spans="1:5" x14ac:dyDescent="0.2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 x14ac:dyDescent="0.25">
      <c r="A860" s="5" t="s">
        <v>1737</v>
      </c>
      <c r="B860" s="15" t="s">
        <v>1738</v>
      </c>
      <c r="C860" s="20" t="s">
        <v>120</v>
      </c>
      <c r="D860" s="53">
        <v>2356.599853515625</v>
      </c>
      <c r="E860" s="64">
        <v>2356.599853515625</v>
      </c>
    </row>
    <row r="861" spans="1:5" ht="30" x14ac:dyDescent="0.25">
      <c r="A861" s="5" t="s">
        <v>1739</v>
      </c>
      <c r="B861" s="15" t="s">
        <v>1740</v>
      </c>
      <c r="C861" s="20" t="s">
        <v>33</v>
      </c>
      <c r="D861" s="51">
        <v>96.870010375976563</v>
      </c>
      <c r="E861" s="62">
        <v>96.870010375976563</v>
      </c>
    </row>
    <row r="862" spans="1:5" ht="30" x14ac:dyDescent="0.25">
      <c r="A862" s="5" t="s">
        <v>130</v>
      </c>
      <c r="B862" s="15" t="s">
        <v>1741</v>
      </c>
      <c r="C862" s="20"/>
      <c r="D862" s="50">
        <v>1.0499999523162842</v>
      </c>
      <c r="E862" s="61">
        <v>1.0499999523162842</v>
      </c>
    </row>
    <row r="863" spans="1:5" ht="30" x14ac:dyDescent="0.25">
      <c r="A863" s="5" t="s">
        <v>1742</v>
      </c>
      <c r="B863" s="15" t="s">
        <v>1743</v>
      </c>
      <c r="C863" s="20"/>
      <c r="D863" s="50">
        <v>1</v>
      </c>
      <c r="E863" s="61">
        <v>1</v>
      </c>
    </row>
    <row r="864" spans="1:5" ht="30" x14ac:dyDescent="0.25">
      <c r="A864" s="5" t="s">
        <v>1744</v>
      </c>
      <c r="B864" s="15" t="s">
        <v>1745</v>
      </c>
      <c r="C864" s="20" t="s">
        <v>120</v>
      </c>
      <c r="D864" s="53">
        <v>2244.380859375</v>
      </c>
      <c r="E864" s="64">
        <v>2244.380859375</v>
      </c>
    </row>
    <row r="865" spans="1:5" ht="30" x14ac:dyDescent="0.25">
      <c r="A865" s="5" t="s">
        <v>1746</v>
      </c>
      <c r="B865" s="15" t="s">
        <v>1747</v>
      </c>
      <c r="C865" s="20" t="s">
        <v>120</v>
      </c>
      <c r="D865" s="53">
        <v>2173.78076171875</v>
      </c>
      <c r="E865" s="64">
        <v>2173.78076171875</v>
      </c>
    </row>
    <row r="866" spans="1:5" ht="30" x14ac:dyDescent="0.25">
      <c r="A866" s="5" t="s">
        <v>1748</v>
      </c>
      <c r="B866" s="15" t="s">
        <v>1749</v>
      </c>
      <c r="C866" s="20" t="s">
        <v>33</v>
      </c>
      <c r="D866" s="51">
        <v>96.854362487792969</v>
      </c>
      <c r="E866" s="62">
        <v>96.854362487792969</v>
      </c>
    </row>
    <row r="867" spans="1:5" ht="30" x14ac:dyDescent="0.25">
      <c r="A867" s="5" t="s">
        <v>1750</v>
      </c>
      <c r="B867" s="15" t="s">
        <v>1751</v>
      </c>
      <c r="C867" s="20" t="s">
        <v>120</v>
      </c>
      <c r="D867" s="51">
        <v>70.600120544433594</v>
      </c>
      <c r="E867" s="62">
        <v>70.600120544433594</v>
      </c>
    </row>
    <row r="868" spans="1:5" ht="30" x14ac:dyDescent="0.25">
      <c r="A868" s="5" t="s">
        <v>1752</v>
      </c>
      <c r="B868" s="15" t="s">
        <v>1753</v>
      </c>
      <c r="C868" s="20" t="s">
        <v>120</v>
      </c>
      <c r="D868" s="53">
        <v>2282.4697265625</v>
      </c>
      <c r="E868" s="64">
        <v>2282.4697265625</v>
      </c>
    </row>
    <row r="869" spans="1:5" ht="30" x14ac:dyDescent="0.25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 x14ac:dyDescent="0.25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 x14ac:dyDescent="0.25">
      <c r="A871" s="5" t="s">
        <v>1758</v>
      </c>
      <c r="B871" s="15" t="s">
        <v>1759</v>
      </c>
      <c r="C871" s="20"/>
      <c r="D871" s="50">
        <v>1</v>
      </c>
      <c r="E871" s="61">
        <v>1</v>
      </c>
    </row>
    <row r="872" spans="1:5" ht="30" x14ac:dyDescent="0.25">
      <c r="A872" s="5" t="s">
        <v>1760</v>
      </c>
      <c r="B872" s="15" t="s">
        <v>147</v>
      </c>
      <c r="C872" s="20"/>
      <c r="D872" s="50">
        <v>1</v>
      </c>
      <c r="E872" s="61">
        <v>1</v>
      </c>
    </row>
    <row r="873" spans="1:5" ht="30" x14ac:dyDescent="0.25">
      <c r="A873" s="5" t="s">
        <v>1761</v>
      </c>
      <c r="B873" s="15" t="s">
        <v>1762</v>
      </c>
      <c r="C873" s="20" t="s">
        <v>120</v>
      </c>
      <c r="D873" s="51">
        <v>97.296646118164062</v>
      </c>
      <c r="E873" s="62">
        <v>97.296646118164062</v>
      </c>
    </row>
    <row r="874" spans="1:5" ht="30" x14ac:dyDescent="0.25">
      <c r="A874" s="5" t="s">
        <v>1763</v>
      </c>
      <c r="B874" s="15" t="s">
        <v>1764</v>
      </c>
      <c r="C874" s="20" t="s">
        <v>120</v>
      </c>
      <c r="D874" s="51">
        <v>97.296646118164062</v>
      </c>
      <c r="E874" s="62">
        <v>97.296646118164062</v>
      </c>
    </row>
    <row r="875" spans="1:5" ht="30" x14ac:dyDescent="0.25">
      <c r="A875" s="5" t="s">
        <v>1765</v>
      </c>
      <c r="B875" s="15" t="s">
        <v>1766</v>
      </c>
      <c r="C875" s="20" t="s">
        <v>120</v>
      </c>
      <c r="D875" s="51">
        <v>96.323677062988281</v>
      </c>
      <c r="E875" s="62">
        <v>96.323677062988281</v>
      </c>
    </row>
    <row r="876" spans="1:5" ht="30" x14ac:dyDescent="0.25">
      <c r="A876" s="5" t="s">
        <v>1767</v>
      </c>
      <c r="B876" s="15" t="s">
        <v>1768</v>
      </c>
      <c r="C876" s="20" t="s">
        <v>127</v>
      </c>
      <c r="D876" s="56">
        <v>218.21849060058594</v>
      </c>
      <c r="E876" s="67">
        <v>218.21849060058594</v>
      </c>
    </row>
    <row r="877" spans="1:5" ht="30" x14ac:dyDescent="0.25">
      <c r="A877" s="5" t="s">
        <v>1769</v>
      </c>
      <c r="B877" s="15" t="s">
        <v>1770</v>
      </c>
      <c r="C877" s="20" t="s">
        <v>61</v>
      </c>
      <c r="D877" s="50">
        <v>3.5333571434020996</v>
      </c>
      <c r="E877" s="61">
        <v>3.5335543155670166</v>
      </c>
    </row>
    <row r="878" spans="1:5" ht="30" x14ac:dyDescent="0.25">
      <c r="A878" s="5" t="s">
        <v>1771</v>
      </c>
      <c r="B878" s="15" t="s">
        <v>1772</v>
      </c>
      <c r="C878" s="20" t="s">
        <v>61</v>
      </c>
      <c r="D878" s="50">
        <v>3.5333571434020996</v>
      </c>
      <c r="E878" s="61">
        <v>3.5335543155670166</v>
      </c>
    </row>
    <row r="879" spans="1:5" ht="30" x14ac:dyDescent="0.25">
      <c r="A879" s="5" t="s">
        <v>1773</v>
      </c>
      <c r="B879" s="15" t="s">
        <v>1774</v>
      </c>
      <c r="C879" s="20" t="s">
        <v>33</v>
      </c>
      <c r="D879" s="51">
        <v>79.999992370605469</v>
      </c>
      <c r="E879" s="62">
        <v>79.999992370605469</v>
      </c>
    </row>
    <row r="880" spans="1:5" ht="30" x14ac:dyDescent="0.25">
      <c r="A880" s="5" t="s">
        <v>1775</v>
      </c>
      <c r="B880" s="15" t="s">
        <v>1776</v>
      </c>
      <c r="C880" s="20" t="s">
        <v>33</v>
      </c>
      <c r="D880" s="51">
        <v>80.023246765136719</v>
      </c>
      <c r="E880" s="62">
        <v>80.027732849121094</v>
      </c>
    </row>
    <row r="881" spans="1:5" ht="30" x14ac:dyDescent="0.25">
      <c r="A881" s="5" t="s">
        <v>1777</v>
      </c>
      <c r="B881" s="15" t="s">
        <v>141</v>
      </c>
      <c r="C881" s="20"/>
      <c r="D881" s="53">
        <v>1200</v>
      </c>
      <c r="E881" s="64">
        <v>1200</v>
      </c>
    </row>
    <row r="882" spans="1:5" ht="30" x14ac:dyDescent="0.25">
      <c r="A882" s="5" t="s">
        <v>1778</v>
      </c>
      <c r="B882" s="15" t="s">
        <v>1779</v>
      </c>
      <c r="C882" s="20" t="s">
        <v>120</v>
      </c>
      <c r="D882" s="57">
        <v>0.97296547889709473</v>
      </c>
      <c r="E882" s="68">
        <v>0.97296547889709473</v>
      </c>
    </row>
    <row r="883" spans="1:5" ht="30" x14ac:dyDescent="0.25">
      <c r="A883" s="5" t="s">
        <v>1780</v>
      </c>
      <c r="B883" s="15" t="s">
        <v>145</v>
      </c>
      <c r="C883" s="20" t="s">
        <v>33</v>
      </c>
      <c r="D883" s="51">
        <v>98.999992370605469</v>
      </c>
      <c r="E883" s="62">
        <v>98.999992370605469</v>
      </c>
    </row>
    <row r="884" spans="1:5" ht="30" x14ac:dyDescent="0.25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 x14ac:dyDescent="0.25">
      <c r="A885" s="5" t="s">
        <v>1783</v>
      </c>
      <c r="B885" s="15" t="s">
        <v>1784</v>
      </c>
      <c r="C885" s="20" t="s">
        <v>120</v>
      </c>
      <c r="D885" s="56">
        <v>107.96991729736328</v>
      </c>
      <c r="E885" s="67">
        <v>107.96991729736328</v>
      </c>
    </row>
    <row r="886" spans="1:5" ht="30" x14ac:dyDescent="0.25">
      <c r="A886" s="5" t="s">
        <v>1785</v>
      </c>
      <c r="B886" s="15" t="s">
        <v>1786</v>
      </c>
      <c r="C886" s="20" t="s">
        <v>33</v>
      </c>
      <c r="D886" s="51">
        <v>94.647071838378906</v>
      </c>
      <c r="E886" s="62">
        <v>94.647071838378906</v>
      </c>
    </row>
    <row r="887" spans="1:5" ht="30" x14ac:dyDescent="0.25">
      <c r="A887" s="5" t="s">
        <v>158</v>
      </c>
      <c r="B887" s="15" t="s">
        <v>1787</v>
      </c>
      <c r="C887" s="20"/>
      <c r="D887" s="50">
        <v>1.0499999523162842</v>
      </c>
      <c r="E887" s="61">
        <v>1.0499999523162842</v>
      </c>
    </row>
    <row r="888" spans="1:5" ht="30" x14ac:dyDescent="0.25">
      <c r="A888" s="5" t="s">
        <v>1788</v>
      </c>
      <c r="B888" s="15" t="s">
        <v>1789</v>
      </c>
      <c r="C888" s="20"/>
      <c r="D888" s="50">
        <v>1</v>
      </c>
      <c r="E888" s="61">
        <v>1</v>
      </c>
    </row>
    <row r="889" spans="1:5" ht="30" x14ac:dyDescent="0.25">
      <c r="A889" s="5" t="s">
        <v>1790</v>
      </c>
      <c r="B889" s="15" t="s">
        <v>1791</v>
      </c>
      <c r="C889" s="20" t="s">
        <v>120</v>
      </c>
      <c r="D889" s="56">
        <v>102.82849884033203</v>
      </c>
      <c r="E889" s="67">
        <v>102.82849884033203</v>
      </c>
    </row>
    <row r="890" spans="1:5" ht="30" x14ac:dyDescent="0.25">
      <c r="A890" s="5" t="s">
        <v>1792</v>
      </c>
      <c r="B890" s="15" t="s">
        <v>1793</v>
      </c>
      <c r="C890" s="20" t="s">
        <v>120</v>
      </c>
      <c r="D890" s="51">
        <v>97.296646118164062</v>
      </c>
      <c r="E890" s="62">
        <v>97.296646118164062</v>
      </c>
    </row>
    <row r="891" spans="1:5" ht="30" x14ac:dyDescent="0.25">
      <c r="A891" s="5" t="s">
        <v>1794</v>
      </c>
      <c r="B891" s="15" t="s">
        <v>1795</v>
      </c>
      <c r="C891" s="20" t="s">
        <v>33</v>
      </c>
      <c r="D891" s="51">
        <v>94.620307922363281</v>
      </c>
      <c r="E891" s="62">
        <v>94.620307922363281</v>
      </c>
    </row>
    <row r="892" spans="1:5" ht="30" x14ac:dyDescent="0.25">
      <c r="A892" s="5" t="s">
        <v>1796</v>
      </c>
      <c r="B892" s="15" t="s">
        <v>1797</v>
      </c>
      <c r="C892" s="20" t="s">
        <v>120</v>
      </c>
      <c r="D892" s="50">
        <v>5.5318546295166016</v>
      </c>
      <c r="E892" s="61">
        <v>5.5318546295166016</v>
      </c>
    </row>
    <row r="893" spans="1:5" ht="30" x14ac:dyDescent="0.25">
      <c r="A893" s="5" t="s">
        <v>1798</v>
      </c>
      <c r="B893" s="15" t="s">
        <v>1799</v>
      </c>
      <c r="C893" s="20" t="s">
        <v>120</v>
      </c>
      <c r="D893" s="56">
        <v>102.16147613525391</v>
      </c>
      <c r="E893" s="67">
        <v>102.16147613525391</v>
      </c>
    </row>
    <row r="894" spans="1:5" ht="30" x14ac:dyDescent="0.25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 x14ac:dyDescent="0.25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 x14ac:dyDescent="0.25">
      <c r="A896" s="5" t="s">
        <v>1804</v>
      </c>
      <c r="B896" s="15" t="s">
        <v>1805</v>
      </c>
      <c r="C896" s="20"/>
      <c r="D896" s="50">
        <v>1</v>
      </c>
      <c r="E896" s="61">
        <v>1</v>
      </c>
    </row>
    <row r="897" spans="1:5" ht="30" x14ac:dyDescent="0.25">
      <c r="A897" s="5" t="s">
        <v>1806</v>
      </c>
      <c r="B897" s="15" t="s">
        <v>175</v>
      </c>
      <c r="C897" s="20"/>
      <c r="D897" s="50">
        <v>1</v>
      </c>
      <c r="E897" s="61">
        <v>1</v>
      </c>
    </row>
    <row r="898" spans="1:5" ht="30" x14ac:dyDescent="0.25">
      <c r="A898" s="5" t="s">
        <v>1807</v>
      </c>
      <c r="B898" s="15" t="s">
        <v>1808</v>
      </c>
      <c r="C898" s="20" t="s">
        <v>120</v>
      </c>
      <c r="D898" s="56">
        <v>184.60360717773437</v>
      </c>
      <c r="E898" s="67">
        <v>184.60362243652344</v>
      </c>
    </row>
    <row r="899" spans="1:5" ht="30" x14ac:dyDescent="0.25">
      <c r="A899" s="5" t="s">
        <v>1809</v>
      </c>
      <c r="B899" s="15" t="s">
        <v>1810</v>
      </c>
      <c r="C899" s="20" t="s">
        <v>120</v>
      </c>
      <c r="D899" s="56">
        <v>184.60360717773437</v>
      </c>
      <c r="E899" s="67">
        <v>184.60362243652344</v>
      </c>
    </row>
    <row r="900" spans="1:5" ht="30" x14ac:dyDescent="0.25">
      <c r="A900" s="5" t="s">
        <v>1811</v>
      </c>
      <c r="B900" s="15" t="s">
        <v>1812</v>
      </c>
      <c r="C900" s="20" t="s">
        <v>120</v>
      </c>
      <c r="D900" s="56">
        <v>182.757568359375</v>
      </c>
      <c r="E900" s="67">
        <v>182.75758361816406</v>
      </c>
    </row>
    <row r="901" spans="1:5" ht="30" x14ac:dyDescent="0.25">
      <c r="A901" s="5" t="s">
        <v>1813</v>
      </c>
      <c r="B901" s="15" t="s">
        <v>1814</v>
      </c>
      <c r="C901" s="20" t="s">
        <v>127</v>
      </c>
      <c r="D901" s="51">
        <v>59.126094818115234</v>
      </c>
      <c r="E901" s="62">
        <v>59.126102447509766</v>
      </c>
    </row>
    <row r="902" spans="1:5" ht="30" x14ac:dyDescent="0.25">
      <c r="A902" s="5" t="s">
        <v>1815</v>
      </c>
      <c r="B902" s="15" t="s">
        <v>1816</v>
      </c>
      <c r="C902" s="20" t="s">
        <v>61</v>
      </c>
      <c r="D902" s="51">
        <v>24.90655517578125</v>
      </c>
      <c r="E902" s="62">
        <v>24.90655517578125</v>
      </c>
    </row>
    <row r="903" spans="1:5" ht="30" x14ac:dyDescent="0.25">
      <c r="A903" s="5" t="s">
        <v>1817</v>
      </c>
      <c r="B903" s="15" t="s">
        <v>1818</v>
      </c>
      <c r="C903" s="20" t="s">
        <v>61</v>
      </c>
      <c r="D903" s="51">
        <v>24.906553268432617</v>
      </c>
      <c r="E903" s="62">
        <v>24.906553268432617</v>
      </c>
    </row>
    <row r="904" spans="1:5" ht="30" x14ac:dyDescent="0.25">
      <c r="A904" s="5" t="s">
        <v>1819</v>
      </c>
      <c r="B904" s="15" t="s">
        <v>1820</v>
      </c>
      <c r="C904" s="20" t="s">
        <v>33</v>
      </c>
      <c r="D904" s="51">
        <v>79.999992370605469</v>
      </c>
      <c r="E904" s="62">
        <v>79.999992370605469</v>
      </c>
    </row>
    <row r="905" spans="1:5" ht="30" x14ac:dyDescent="0.25">
      <c r="A905" s="5" t="s">
        <v>1821</v>
      </c>
      <c r="B905" s="15" t="s">
        <v>1822</v>
      </c>
      <c r="C905" s="20" t="s">
        <v>33</v>
      </c>
      <c r="D905" s="51">
        <v>80.064254760742188</v>
      </c>
      <c r="E905" s="62">
        <v>80.064254760742188</v>
      </c>
    </row>
    <row r="906" spans="1:5" ht="30" x14ac:dyDescent="0.25">
      <c r="A906" s="5" t="s">
        <v>1823</v>
      </c>
      <c r="B906" s="15" t="s">
        <v>169</v>
      </c>
      <c r="C906" s="20"/>
      <c r="D906" s="53">
        <v>1200</v>
      </c>
      <c r="E906" s="64">
        <v>1200</v>
      </c>
    </row>
    <row r="907" spans="1:5" ht="30" x14ac:dyDescent="0.25">
      <c r="A907" s="5" t="s">
        <v>1824</v>
      </c>
      <c r="B907" s="15" t="s">
        <v>1825</v>
      </c>
      <c r="C907" s="20" t="s">
        <v>120</v>
      </c>
      <c r="D907" s="50">
        <v>1.8460341691970825</v>
      </c>
      <c r="E907" s="61">
        <v>1.8460344076156616</v>
      </c>
    </row>
    <row r="908" spans="1:5" ht="30" x14ac:dyDescent="0.25">
      <c r="A908" s="5" t="s">
        <v>1826</v>
      </c>
      <c r="B908" s="15" t="s">
        <v>173</v>
      </c>
      <c r="C908" s="20" t="s">
        <v>33</v>
      </c>
      <c r="D908" s="51">
        <v>99</v>
      </c>
      <c r="E908" s="62">
        <v>99</v>
      </c>
    </row>
    <row r="909" spans="1:5" ht="30" x14ac:dyDescent="0.25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 x14ac:dyDescent="0.25">
      <c r="A910" s="5" t="s">
        <v>1829</v>
      </c>
      <c r="B910" s="15" t="s">
        <v>1830</v>
      </c>
      <c r="C910" s="20" t="s">
        <v>120</v>
      </c>
      <c r="D910" s="56">
        <v>203.42280578613281</v>
      </c>
      <c r="E910" s="67">
        <v>203.42282104492187</v>
      </c>
    </row>
    <row r="911" spans="1:5" ht="30" x14ac:dyDescent="0.25">
      <c r="A911" s="5" t="s">
        <v>1831</v>
      </c>
      <c r="B911" s="15" t="s">
        <v>1832</v>
      </c>
      <c r="C911" s="20" t="s">
        <v>33</v>
      </c>
      <c r="D911" s="51">
        <v>95.309616088867188</v>
      </c>
      <c r="E911" s="62">
        <v>95.309616088867188</v>
      </c>
    </row>
    <row r="912" spans="1:5" ht="30" x14ac:dyDescent="0.25">
      <c r="A912" s="5" t="s">
        <v>186</v>
      </c>
      <c r="B912" s="15" t="s">
        <v>1833</v>
      </c>
      <c r="C912" s="20"/>
      <c r="D912" s="50">
        <v>1.0499999523162842</v>
      </c>
      <c r="E912" s="61">
        <v>1.0499999523162842</v>
      </c>
    </row>
    <row r="913" spans="1:5" ht="30" x14ac:dyDescent="0.25">
      <c r="A913" s="5" t="s">
        <v>1834</v>
      </c>
      <c r="B913" s="15" t="s">
        <v>1835</v>
      </c>
      <c r="C913" s="20"/>
      <c r="D913" s="50">
        <v>1</v>
      </c>
      <c r="E913" s="61">
        <v>1</v>
      </c>
    </row>
    <row r="914" spans="1:5" ht="30" x14ac:dyDescent="0.25">
      <c r="A914" s="5" t="s">
        <v>1836</v>
      </c>
      <c r="B914" s="15" t="s">
        <v>1837</v>
      </c>
      <c r="C914" s="20" t="s">
        <v>120</v>
      </c>
      <c r="D914" s="56">
        <v>193.73600769042969</v>
      </c>
      <c r="E914" s="67">
        <v>193.73602294921875</v>
      </c>
    </row>
    <row r="915" spans="1:5" ht="30" x14ac:dyDescent="0.25">
      <c r="A915" s="5" t="s">
        <v>1838</v>
      </c>
      <c r="B915" s="15" t="s">
        <v>1839</v>
      </c>
      <c r="C915" s="20" t="s">
        <v>120</v>
      </c>
      <c r="D915" s="56">
        <v>184.60360717773437</v>
      </c>
      <c r="E915" s="67">
        <v>184.60362243652344</v>
      </c>
    </row>
    <row r="916" spans="1:5" ht="30" x14ac:dyDescent="0.25">
      <c r="A916" s="5" t="s">
        <v>1840</v>
      </c>
      <c r="B916" s="15" t="s">
        <v>1841</v>
      </c>
      <c r="C916" s="20" t="s">
        <v>33</v>
      </c>
      <c r="D916" s="51">
        <v>95.286163330078125</v>
      </c>
      <c r="E916" s="62">
        <v>95.286163330078125</v>
      </c>
    </row>
    <row r="917" spans="1:5" ht="30" x14ac:dyDescent="0.25">
      <c r="A917" s="5" t="s">
        <v>1842</v>
      </c>
      <c r="B917" s="15" t="s">
        <v>1843</v>
      </c>
      <c r="C917" s="20" t="s">
        <v>120</v>
      </c>
      <c r="D917" s="50">
        <v>9.1323995590209961</v>
      </c>
      <c r="E917" s="61">
        <v>9.1324005126953125</v>
      </c>
    </row>
    <row r="918" spans="1:5" ht="30" x14ac:dyDescent="0.25">
      <c r="A918" s="5" t="s">
        <v>1844</v>
      </c>
      <c r="B918" s="15" t="s">
        <v>1845</v>
      </c>
      <c r="C918" s="20" t="s">
        <v>120</v>
      </c>
      <c r="D918" s="56">
        <v>193.83377075195312</v>
      </c>
      <c r="E918" s="67">
        <v>193.83380126953125</v>
      </c>
    </row>
    <row r="919" spans="1:5" x14ac:dyDescent="0.2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 x14ac:dyDescent="0.25">
      <c r="A920" s="5" t="s">
        <v>1848</v>
      </c>
      <c r="B920" s="15" t="s">
        <v>1849</v>
      </c>
      <c r="C920" s="20" t="s">
        <v>120</v>
      </c>
      <c r="D920" s="52">
        <v>30361.0078125</v>
      </c>
      <c r="E920" s="63">
        <v>30361.0078125</v>
      </c>
    </row>
    <row r="921" spans="1:5" ht="30" x14ac:dyDescent="0.25">
      <c r="A921" s="5" t="s">
        <v>1850</v>
      </c>
      <c r="B921" s="15" t="s">
        <v>1851</v>
      </c>
      <c r="C921" s="20" t="s">
        <v>38</v>
      </c>
      <c r="D921" s="51">
        <v>45.049018859863281</v>
      </c>
      <c r="E921" s="62">
        <v>45.049018859863281</v>
      </c>
    </row>
    <row r="922" spans="1:5" ht="30" x14ac:dyDescent="0.25">
      <c r="A922" s="5" t="s">
        <v>1852</v>
      </c>
      <c r="B922" s="15" t="s">
        <v>1853</v>
      </c>
      <c r="C922" s="20" t="s">
        <v>30</v>
      </c>
      <c r="D922" s="56">
        <v>257.50576782226562</v>
      </c>
      <c r="E922" s="67">
        <v>257.50576782226562</v>
      </c>
    </row>
    <row r="923" spans="1:5" ht="30" x14ac:dyDescent="0.25">
      <c r="A923" s="5" t="s">
        <v>1854</v>
      </c>
      <c r="B923" s="15" t="s">
        <v>1855</v>
      </c>
      <c r="C923" s="20" t="s">
        <v>30</v>
      </c>
      <c r="D923" s="56">
        <v>256.00576782226562</v>
      </c>
      <c r="E923" s="67">
        <v>256.00576782226562</v>
      </c>
    </row>
    <row r="924" spans="1:5" ht="30" x14ac:dyDescent="0.25">
      <c r="A924" s="5" t="s">
        <v>1856</v>
      </c>
      <c r="B924" s="15" t="s">
        <v>1857</v>
      </c>
      <c r="C924" s="20" t="s">
        <v>30</v>
      </c>
      <c r="D924" s="50">
        <v>1.5000067949295044</v>
      </c>
      <c r="E924" s="61">
        <v>1.5000067949295044</v>
      </c>
    </row>
    <row r="925" spans="1:5" ht="30" x14ac:dyDescent="0.25">
      <c r="A925" s="5" t="s">
        <v>1858</v>
      </c>
      <c r="B925" s="15" t="s">
        <v>1859</v>
      </c>
      <c r="C925" s="20" t="s">
        <v>30</v>
      </c>
      <c r="D925" s="50">
        <v>2.79998779296875</v>
      </c>
      <c r="E925" s="61">
        <v>2.79998779296875</v>
      </c>
    </row>
    <row r="926" spans="1:5" ht="30" x14ac:dyDescent="0.25">
      <c r="A926" s="5" t="s">
        <v>1860</v>
      </c>
      <c r="B926" s="15" t="s">
        <v>1861</v>
      </c>
      <c r="C926" s="20" t="s">
        <v>217</v>
      </c>
      <c r="D926" s="56">
        <v>173.21337890625</v>
      </c>
      <c r="E926" s="67">
        <v>173.21337890625</v>
      </c>
    </row>
    <row r="927" spans="1:5" ht="30" x14ac:dyDescent="0.25">
      <c r="A927" s="5" t="s">
        <v>1862</v>
      </c>
      <c r="B927" s="15" t="s">
        <v>1863</v>
      </c>
      <c r="C927" s="20" t="s">
        <v>217</v>
      </c>
      <c r="D927" s="52">
        <v>3108.60302734375</v>
      </c>
      <c r="E927" s="63">
        <v>3108.60302734375</v>
      </c>
    </row>
    <row r="928" spans="1:5" x14ac:dyDescent="0.2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 x14ac:dyDescent="0.25">
      <c r="A929" s="5" t="s">
        <v>1866</v>
      </c>
      <c r="B929" s="15" t="s">
        <v>1867</v>
      </c>
      <c r="C929" s="20" t="s">
        <v>120</v>
      </c>
      <c r="D929" s="52">
        <v>36395.90625</v>
      </c>
      <c r="E929" s="63">
        <v>36395.90625</v>
      </c>
    </row>
    <row r="930" spans="1:5" ht="30" x14ac:dyDescent="0.25">
      <c r="A930" s="5" t="s">
        <v>1868</v>
      </c>
      <c r="B930" s="15" t="s">
        <v>1869</v>
      </c>
      <c r="C930" s="20" t="s">
        <v>38</v>
      </c>
      <c r="D930" s="51">
        <v>26.735294342041016</v>
      </c>
      <c r="E930" s="62">
        <v>26.735294342041016</v>
      </c>
    </row>
    <row r="931" spans="1:5" ht="30" x14ac:dyDescent="0.25">
      <c r="A931" s="5" t="s">
        <v>1870</v>
      </c>
      <c r="B931" s="15" t="s">
        <v>1871</v>
      </c>
      <c r="C931" s="20" t="s">
        <v>30</v>
      </c>
      <c r="D931" s="56">
        <v>227.55313110351562</v>
      </c>
      <c r="E931" s="67">
        <v>227.55313110351562</v>
      </c>
    </row>
    <row r="932" spans="1:5" ht="30" x14ac:dyDescent="0.25">
      <c r="A932" s="5" t="s">
        <v>1872</v>
      </c>
      <c r="B932" s="15" t="s">
        <v>1873</v>
      </c>
      <c r="C932" s="20" t="s">
        <v>30</v>
      </c>
      <c r="D932" s="56">
        <v>227.27511596679687</v>
      </c>
      <c r="E932" s="67">
        <v>227.27511596679687</v>
      </c>
    </row>
    <row r="933" spans="1:5" ht="30" x14ac:dyDescent="0.25">
      <c r="A933" s="5" t="s">
        <v>1874</v>
      </c>
      <c r="B933" s="15" t="s">
        <v>1875</v>
      </c>
      <c r="C933" s="20" t="s">
        <v>30</v>
      </c>
      <c r="D933" s="57">
        <v>0.27801513671875</v>
      </c>
      <c r="E933" s="68">
        <v>0.27801513671875</v>
      </c>
    </row>
    <row r="934" spans="1:5" ht="30" x14ac:dyDescent="0.25">
      <c r="A934" s="5" t="s">
        <v>1876</v>
      </c>
      <c r="B934" s="15" t="s">
        <v>1877</v>
      </c>
      <c r="C934" s="20" t="s">
        <v>30</v>
      </c>
      <c r="D934" s="50">
        <v>5.6000094413757324</v>
      </c>
      <c r="E934" s="61">
        <v>5.6000094413757324</v>
      </c>
    </row>
    <row r="935" spans="1:5" ht="30" x14ac:dyDescent="0.25">
      <c r="A935" s="5" t="s">
        <v>1878</v>
      </c>
      <c r="B935" s="15" t="s">
        <v>1879</v>
      </c>
      <c r="C935" s="20" t="s">
        <v>217</v>
      </c>
      <c r="D935" s="56">
        <v>276.46954345703125</v>
      </c>
      <c r="E935" s="67">
        <v>276.46954345703125</v>
      </c>
    </row>
    <row r="936" spans="1:5" ht="30" x14ac:dyDescent="0.25">
      <c r="A936" s="5" t="s">
        <v>1880</v>
      </c>
      <c r="B936" s="15" t="s">
        <v>1881</v>
      </c>
      <c r="C936" s="20" t="s">
        <v>217</v>
      </c>
      <c r="D936" s="52">
        <v>4810.34130859375</v>
      </c>
      <c r="E936" s="63">
        <v>4810.34130859375</v>
      </c>
    </row>
    <row r="937" spans="1:5" x14ac:dyDescent="0.2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 x14ac:dyDescent="0.25">
      <c r="A938" s="5" t="s">
        <v>1884</v>
      </c>
      <c r="B938" s="15" t="s">
        <v>1885</v>
      </c>
      <c r="C938" s="20" t="s">
        <v>120</v>
      </c>
      <c r="D938" s="52">
        <v>20166.166015625</v>
      </c>
      <c r="E938" s="63">
        <v>20166.166015625</v>
      </c>
    </row>
    <row r="939" spans="1:5" ht="30" x14ac:dyDescent="0.25">
      <c r="A939" s="5" t="s">
        <v>1886</v>
      </c>
      <c r="B939" s="15" t="s">
        <v>1887</v>
      </c>
      <c r="C939" s="20" t="s">
        <v>38</v>
      </c>
      <c r="D939" s="51">
        <v>13.029411315917969</v>
      </c>
      <c r="E939" s="62">
        <v>13.029411315917969</v>
      </c>
    </row>
    <row r="940" spans="1:5" ht="30" x14ac:dyDescent="0.25">
      <c r="A940" s="5" t="s">
        <v>1888</v>
      </c>
      <c r="B940" s="15" t="s">
        <v>1889</v>
      </c>
      <c r="C940" s="20" t="s">
        <v>30</v>
      </c>
      <c r="D940" s="56">
        <v>191.7166748046875</v>
      </c>
      <c r="E940" s="67">
        <v>191.7166748046875</v>
      </c>
    </row>
    <row r="941" spans="1:5" ht="30" x14ac:dyDescent="0.25">
      <c r="A941" s="5" t="s">
        <v>1890</v>
      </c>
      <c r="B941" s="15" t="s">
        <v>1891</v>
      </c>
      <c r="C941" s="20" t="s">
        <v>30</v>
      </c>
      <c r="D941" s="56">
        <v>191.336669921875</v>
      </c>
      <c r="E941" s="67">
        <v>191.336669921875</v>
      </c>
    </row>
    <row r="942" spans="1:5" ht="30" x14ac:dyDescent="0.25">
      <c r="A942" s="5" t="s">
        <v>1892</v>
      </c>
      <c r="B942" s="15" t="s">
        <v>1893</v>
      </c>
      <c r="C942" s="20" t="s">
        <v>30</v>
      </c>
      <c r="D942" s="57">
        <v>0.38001167774200439</v>
      </c>
      <c r="E942" s="68">
        <v>0.38001167774200439</v>
      </c>
    </row>
    <row r="943" spans="1:5" ht="30" x14ac:dyDescent="0.25">
      <c r="A943" s="5" t="s">
        <v>1894</v>
      </c>
      <c r="B943" s="15" t="s">
        <v>1895</v>
      </c>
      <c r="C943" s="20" t="s">
        <v>30</v>
      </c>
      <c r="D943" s="50">
        <v>2.5</v>
      </c>
      <c r="E943" s="61">
        <v>2.5</v>
      </c>
    </row>
    <row r="944" spans="1:5" ht="30" x14ac:dyDescent="0.25">
      <c r="A944" s="5" t="s">
        <v>1896</v>
      </c>
      <c r="B944" s="15" t="s">
        <v>1897</v>
      </c>
      <c r="C944" s="20" t="s">
        <v>217</v>
      </c>
      <c r="D944" s="56">
        <v>377.52105712890625</v>
      </c>
      <c r="E944" s="67">
        <v>377.52105712890625</v>
      </c>
    </row>
    <row r="945" spans="1:5" ht="30" x14ac:dyDescent="0.25">
      <c r="A945" s="5" t="s">
        <v>1898</v>
      </c>
      <c r="B945" s="15" t="s">
        <v>1899</v>
      </c>
      <c r="C945" s="20" t="s">
        <v>217</v>
      </c>
      <c r="D945" s="52">
        <v>3797.261474609375</v>
      </c>
      <c r="E945" s="63">
        <v>3797.261474609375</v>
      </c>
    </row>
    <row r="946" spans="1:5" x14ac:dyDescent="0.2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 x14ac:dyDescent="0.25">
      <c r="A947" s="5" t="s">
        <v>1902</v>
      </c>
      <c r="B947" s="15" t="s">
        <v>1903</v>
      </c>
      <c r="C947" s="20" t="s">
        <v>120</v>
      </c>
      <c r="D947" s="52">
        <v>11446.7705078125</v>
      </c>
      <c r="E947" s="63">
        <v>11446.7705078125</v>
      </c>
    </row>
    <row r="948" spans="1:5" ht="30" x14ac:dyDescent="0.25">
      <c r="A948" s="5" t="s">
        <v>1904</v>
      </c>
      <c r="B948" s="15" t="s">
        <v>1905</v>
      </c>
      <c r="C948" s="20" t="s">
        <v>38</v>
      </c>
      <c r="D948" s="57">
        <v>0.23725490272045135</v>
      </c>
      <c r="E948" s="68">
        <v>0.23725490272045135</v>
      </c>
    </row>
    <row r="949" spans="1:5" ht="30" x14ac:dyDescent="0.25">
      <c r="A949" s="5" t="s">
        <v>1906</v>
      </c>
      <c r="B949" s="15" t="s">
        <v>1907</v>
      </c>
      <c r="C949" s="20" t="s">
        <v>30</v>
      </c>
      <c r="D949" s="51">
        <v>63.798377990722656</v>
      </c>
      <c r="E949" s="62">
        <v>63.798377990722656</v>
      </c>
    </row>
    <row r="950" spans="1:5" ht="30" x14ac:dyDescent="0.25">
      <c r="A950" s="5" t="s">
        <v>1908</v>
      </c>
      <c r="B950" s="15" t="s">
        <v>1909</v>
      </c>
      <c r="C950" s="20" t="s">
        <v>30</v>
      </c>
      <c r="D950" s="51">
        <v>58.198368072509766</v>
      </c>
      <c r="E950" s="62">
        <v>58.198368072509766</v>
      </c>
    </row>
    <row r="951" spans="1:5" ht="30" x14ac:dyDescent="0.25">
      <c r="A951" s="5" t="s">
        <v>1910</v>
      </c>
      <c r="B951" s="15" t="s">
        <v>1911</v>
      </c>
      <c r="C951" s="20" t="s">
        <v>30</v>
      </c>
      <c r="D951" s="50">
        <v>5.6000094413757324</v>
      </c>
      <c r="E951" s="61">
        <v>5.6000094413757324</v>
      </c>
    </row>
    <row r="952" spans="1:5" ht="30" x14ac:dyDescent="0.25">
      <c r="A952" s="5" t="s">
        <v>1912</v>
      </c>
      <c r="B952" s="15" t="s">
        <v>1913</v>
      </c>
      <c r="C952" s="20" t="s">
        <v>30</v>
      </c>
      <c r="D952" s="50">
        <v>2.79998779296875</v>
      </c>
      <c r="E952" s="61">
        <v>2.79998779296875</v>
      </c>
    </row>
    <row r="953" spans="1:5" ht="30" x14ac:dyDescent="0.25">
      <c r="A953" s="5" t="s">
        <v>1914</v>
      </c>
      <c r="B953" s="15" t="s">
        <v>1915</v>
      </c>
      <c r="C953" s="20" t="s">
        <v>217</v>
      </c>
      <c r="D953" s="56">
        <v>223.97659301757813</v>
      </c>
      <c r="E953" s="67">
        <v>223.97659301757813</v>
      </c>
    </row>
    <row r="954" spans="1:5" ht="30" x14ac:dyDescent="0.25">
      <c r="A954" s="5" t="s">
        <v>1916</v>
      </c>
      <c r="B954" s="15" t="s">
        <v>1917</v>
      </c>
      <c r="C954" s="20" t="s">
        <v>217</v>
      </c>
      <c r="D954" s="56">
        <v>894.2469482421875</v>
      </c>
      <c r="E954" s="67">
        <v>894.2469482421875</v>
      </c>
    </row>
    <row r="955" spans="1:5" x14ac:dyDescent="0.2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 x14ac:dyDescent="0.25">
      <c r="A956" s="5" t="s">
        <v>1920</v>
      </c>
      <c r="B956" s="15" t="s">
        <v>1921</v>
      </c>
      <c r="C956" s="20" t="s">
        <v>120</v>
      </c>
      <c r="D956" s="52">
        <v>16333.5146484375</v>
      </c>
      <c r="E956" s="63">
        <v>16333.5146484375</v>
      </c>
    </row>
    <row r="957" spans="1:5" ht="30" x14ac:dyDescent="0.25">
      <c r="A957" s="5" t="s">
        <v>1922</v>
      </c>
      <c r="B957" s="15" t="s">
        <v>1923</v>
      </c>
      <c r="C957" s="20" t="s">
        <v>38</v>
      </c>
      <c r="D957" s="57">
        <v>0.58823519945144653</v>
      </c>
      <c r="E957" s="68">
        <v>0.58823519945144653</v>
      </c>
    </row>
    <row r="958" spans="1:5" ht="30" x14ac:dyDescent="0.25">
      <c r="A958" s="5" t="s">
        <v>1924</v>
      </c>
      <c r="B958" s="15" t="s">
        <v>1925</v>
      </c>
      <c r="C958" s="20" t="s">
        <v>30</v>
      </c>
      <c r="D958" s="51">
        <v>85.418525695800781</v>
      </c>
      <c r="E958" s="62">
        <v>85.418525695800781</v>
      </c>
    </row>
    <row r="959" spans="1:5" ht="30" x14ac:dyDescent="0.25">
      <c r="A959" s="5" t="s">
        <v>1926</v>
      </c>
      <c r="B959" s="15" t="s">
        <v>1927</v>
      </c>
      <c r="C959" s="20" t="s">
        <v>30</v>
      </c>
      <c r="D959" s="51">
        <v>79.818511962890625</v>
      </c>
      <c r="E959" s="62">
        <v>79.818511962890625</v>
      </c>
    </row>
    <row r="960" spans="1:5" ht="30" x14ac:dyDescent="0.25">
      <c r="A960" s="5" t="s">
        <v>1928</v>
      </c>
      <c r="B960" s="15" t="s">
        <v>1929</v>
      </c>
      <c r="C960" s="20" t="s">
        <v>30</v>
      </c>
      <c r="D960" s="50">
        <v>5.6000094413757324</v>
      </c>
      <c r="E960" s="61">
        <v>5.6000094413757324</v>
      </c>
    </row>
    <row r="961" spans="1:5" ht="30" x14ac:dyDescent="0.25">
      <c r="A961" s="5" t="s">
        <v>1930</v>
      </c>
      <c r="B961" s="15" t="s">
        <v>1931</v>
      </c>
      <c r="C961" s="20" t="s">
        <v>30</v>
      </c>
      <c r="D961" s="50">
        <v>2.79998779296875</v>
      </c>
      <c r="E961" s="61">
        <v>2.79998779296875</v>
      </c>
    </row>
    <row r="962" spans="1:5" ht="30" x14ac:dyDescent="0.25">
      <c r="A962" s="5" t="s">
        <v>1932</v>
      </c>
      <c r="B962" s="15" t="s">
        <v>1933</v>
      </c>
      <c r="C962" s="20" t="s">
        <v>217</v>
      </c>
      <c r="D962" s="56">
        <v>207.75730895996094</v>
      </c>
      <c r="E962" s="67">
        <v>207.75730895996094</v>
      </c>
    </row>
    <row r="963" spans="1:5" ht="30" x14ac:dyDescent="0.25">
      <c r="A963" s="5" t="s">
        <v>1934</v>
      </c>
      <c r="B963" s="15" t="s">
        <v>1935</v>
      </c>
      <c r="C963" s="20" t="s">
        <v>217</v>
      </c>
      <c r="D963" s="53">
        <v>1114.234375</v>
      </c>
      <c r="E963" s="64">
        <v>1114.234375</v>
      </c>
    </row>
    <row r="964" spans="1:5" x14ac:dyDescent="0.2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 x14ac:dyDescent="0.25">
      <c r="A965" s="5" t="s">
        <v>1938</v>
      </c>
      <c r="B965" s="15" t="s">
        <v>1939</v>
      </c>
      <c r="C965" s="20" t="s">
        <v>120</v>
      </c>
      <c r="D965" s="52">
        <v>12486.87109375</v>
      </c>
      <c r="E965" s="63">
        <v>12486.87109375</v>
      </c>
    </row>
    <row r="966" spans="1:5" ht="30" x14ac:dyDescent="0.25">
      <c r="A966" s="5" t="s">
        <v>1940</v>
      </c>
      <c r="B966" s="15" t="s">
        <v>1941</v>
      </c>
      <c r="C966" s="20" t="s">
        <v>38</v>
      </c>
      <c r="D966" s="50">
        <v>1.0882352590560913</v>
      </c>
      <c r="E966" s="61">
        <v>1.0882352590560913</v>
      </c>
    </row>
    <row r="967" spans="1:5" ht="30" x14ac:dyDescent="0.25">
      <c r="A967" s="5" t="s">
        <v>1942</v>
      </c>
      <c r="B967" s="15" t="s">
        <v>1943</v>
      </c>
      <c r="C967" s="20" t="s">
        <v>30</v>
      </c>
      <c r="D967" s="56">
        <v>101.98699188232422</v>
      </c>
      <c r="E967" s="67">
        <v>101.98699188232422</v>
      </c>
    </row>
    <row r="968" spans="1:5" ht="30" x14ac:dyDescent="0.25">
      <c r="A968" s="5" t="s">
        <v>1944</v>
      </c>
      <c r="B968" s="15" t="s">
        <v>1945</v>
      </c>
      <c r="C968" s="20" t="s">
        <v>30</v>
      </c>
      <c r="D968" s="51">
        <v>96.2869873046875</v>
      </c>
      <c r="E968" s="62">
        <v>96.2869873046875</v>
      </c>
    </row>
    <row r="969" spans="1:5" ht="30" x14ac:dyDescent="0.25">
      <c r="A969" s="5" t="s">
        <v>1946</v>
      </c>
      <c r="B969" s="15" t="s">
        <v>1947</v>
      </c>
      <c r="C969" s="20" t="s">
        <v>30</v>
      </c>
      <c r="D969" s="50">
        <v>5.7000055313110352</v>
      </c>
      <c r="E969" s="61">
        <v>5.7000055313110352</v>
      </c>
    </row>
    <row r="970" spans="1:5" ht="30" x14ac:dyDescent="0.25">
      <c r="A970" s="5" t="s">
        <v>1948</v>
      </c>
      <c r="B970" s="15" t="s">
        <v>1949</v>
      </c>
      <c r="C970" s="20" t="s">
        <v>30</v>
      </c>
      <c r="D970" s="50">
        <v>2.79998779296875</v>
      </c>
      <c r="E970" s="61">
        <v>2.79998779296875</v>
      </c>
    </row>
    <row r="971" spans="1:5" ht="30" x14ac:dyDescent="0.25">
      <c r="A971" s="5" t="s">
        <v>1950</v>
      </c>
      <c r="B971" s="15" t="s">
        <v>1951</v>
      </c>
      <c r="C971" s="20" t="s">
        <v>217</v>
      </c>
      <c r="D971" s="56">
        <v>128.22198486328125</v>
      </c>
      <c r="E971" s="67">
        <v>128.22198486328125</v>
      </c>
    </row>
    <row r="972" spans="1:5" ht="30" x14ac:dyDescent="0.25">
      <c r="A972" s="5" t="s">
        <v>1952</v>
      </c>
      <c r="B972" s="15" t="s">
        <v>1953</v>
      </c>
      <c r="C972" s="20" t="s">
        <v>217</v>
      </c>
      <c r="D972" s="56">
        <v>976.24761962890625</v>
      </c>
      <c r="E972" s="67">
        <v>976.24761962890625</v>
      </c>
    </row>
    <row r="973" spans="1:5" x14ac:dyDescent="0.2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 x14ac:dyDescent="0.25">
      <c r="A974" s="5" t="s">
        <v>1956</v>
      </c>
      <c r="B974" s="15" t="s">
        <v>1957</v>
      </c>
      <c r="C974" s="20" t="s">
        <v>120</v>
      </c>
      <c r="D974" s="52">
        <v>23389.875</v>
      </c>
      <c r="E974" s="63">
        <v>23389.875</v>
      </c>
    </row>
    <row r="975" spans="1:5" ht="30" x14ac:dyDescent="0.25">
      <c r="A975" s="5" t="s">
        <v>1958</v>
      </c>
      <c r="B975" s="15" t="s">
        <v>1959</v>
      </c>
      <c r="C975" s="20" t="s">
        <v>38</v>
      </c>
      <c r="D975" s="50">
        <v>2.9117646217346191</v>
      </c>
      <c r="E975" s="61">
        <v>2.9117646217346191</v>
      </c>
    </row>
    <row r="976" spans="1:5" ht="30" x14ac:dyDescent="0.25">
      <c r="A976" s="5" t="s">
        <v>1960</v>
      </c>
      <c r="B976" s="15" t="s">
        <v>1961</v>
      </c>
      <c r="C976" s="20" t="s">
        <v>30</v>
      </c>
      <c r="D976" s="56">
        <v>132.51016235351562</v>
      </c>
      <c r="E976" s="67">
        <v>132.51016235351562</v>
      </c>
    </row>
    <row r="977" spans="1:5" ht="30" x14ac:dyDescent="0.25">
      <c r="A977" s="5" t="s">
        <v>1962</v>
      </c>
      <c r="B977" s="15" t="s">
        <v>1963</v>
      </c>
      <c r="C977" s="20" t="s">
        <v>30</v>
      </c>
      <c r="D977" s="56">
        <v>126.91015625</v>
      </c>
      <c r="E977" s="67">
        <v>126.91015625</v>
      </c>
    </row>
    <row r="978" spans="1:5" ht="30" x14ac:dyDescent="0.25">
      <c r="A978" s="5" t="s">
        <v>1964</v>
      </c>
      <c r="B978" s="15" t="s">
        <v>1965</v>
      </c>
      <c r="C978" s="20" t="s">
        <v>30</v>
      </c>
      <c r="D978" s="50">
        <v>5.6000094413757324</v>
      </c>
      <c r="E978" s="61">
        <v>5.6000094413757324</v>
      </c>
    </row>
    <row r="979" spans="1:5" ht="30" x14ac:dyDescent="0.25">
      <c r="A979" s="5" t="s">
        <v>1966</v>
      </c>
      <c r="B979" s="15" t="s">
        <v>1967</v>
      </c>
      <c r="C979" s="20" t="s">
        <v>30</v>
      </c>
      <c r="D979" s="50">
        <v>2.79998779296875</v>
      </c>
      <c r="E979" s="61">
        <v>2.79998779296875</v>
      </c>
    </row>
    <row r="980" spans="1:5" ht="30" x14ac:dyDescent="0.25">
      <c r="A980" s="5" t="s">
        <v>1968</v>
      </c>
      <c r="B980" s="15" t="s">
        <v>1969</v>
      </c>
      <c r="C980" s="20" t="s">
        <v>217</v>
      </c>
      <c r="D980" s="56">
        <v>102.93753814697266</v>
      </c>
      <c r="E980" s="67">
        <v>102.93753814697266</v>
      </c>
    </row>
    <row r="981" spans="1:5" ht="30" x14ac:dyDescent="0.25">
      <c r="A981" s="5" t="s">
        <v>1970</v>
      </c>
      <c r="B981" s="15" t="s">
        <v>1971</v>
      </c>
      <c r="C981" s="20" t="s">
        <v>217</v>
      </c>
      <c r="D981" s="53">
        <v>1389.1929931640625</v>
      </c>
      <c r="E981" s="64">
        <v>1389.1929931640625</v>
      </c>
    </row>
    <row r="982" spans="1:5" x14ac:dyDescent="0.25">
      <c r="A982" s="5" t="s">
        <v>1972</v>
      </c>
      <c r="B982" s="15" t="s">
        <v>1973</v>
      </c>
      <c r="C982" s="20" t="s">
        <v>38</v>
      </c>
      <c r="D982" s="50">
        <v>1.0135135650634766</v>
      </c>
      <c r="E982" s="61">
        <v>1.0135135650634766</v>
      </c>
    </row>
    <row r="983" spans="1:5" x14ac:dyDescent="0.25">
      <c r="A983" s="5" t="s">
        <v>1974</v>
      </c>
      <c r="B983" s="15" t="s">
        <v>1975</v>
      </c>
      <c r="C983" s="20" t="s">
        <v>30</v>
      </c>
      <c r="D983" s="51">
        <v>29.999990463256836</v>
      </c>
      <c r="E983" s="62">
        <v>29.999990463256836</v>
      </c>
    </row>
    <row r="984" spans="1:5" x14ac:dyDescent="0.25">
      <c r="A984" s="5" t="s">
        <v>1976</v>
      </c>
      <c r="B984" s="15" t="s">
        <v>1977</v>
      </c>
      <c r="C984" s="20" t="s">
        <v>500</v>
      </c>
      <c r="D984" s="52">
        <v>17936.076171875</v>
      </c>
      <c r="E984" s="63">
        <v>17936.076171875</v>
      </c>
    </row>
    <row r="985" spans="1:5" x14ac:dyDescent="0.25">
      <c r="A985" s="5" t="s">
        <v>1978</v>
      </c>
      <c r="B985" s="15" t="s">
        <v>476</v>
      </c>
      <c r="C985" s="20" t="s">
        <v>212</v>
      </c>
      <c r="D985" s="56">
        <v>135.78713989257812</v>
      </c>
      <c r="E985" s="67">
        <v>135.78713989257812</v>
      </c>
    </row>
    <row r="986" spans="1:5" x14ac:dyDescent="0.25">
      <c r="A986" s="5" t="s">
        <v>1979</v>
      </c>
      <c r="B986" s="15" t="s">
        <v>1980</v>
      </c>
      <c r="C986" s="20" t="s">
        <v>120</v>
      </c>
      <c r="D986" s="52">
        <v>676136.75</v>
      </c>
      <c r="E986" s="63">
        <v>676136.75</v>
      </c>
    </row>
    <row r="987" spans="1:5" x14ac:dyDescent="0.25">
      <c r="A987" s="5" t="s">
        <v>1981</v>
      </c>
      <c r="B987" s="15" t="s">
        <v>1982</v>
      </c>
      <c r="C987" s="20" t="s">
        <v>120</v>
      </c>
      <c r="D987" s="52">
        <v>734770.625</v>
      </c>
      <c r="E987" s="63">
        <v>734770.625</v>
      </c>
    </row>
    <row r="988" spans="1:5" x14ac:dyDescent="0.25">
      <c r="A988" s="5" t="s">
        <v>1983</v>
      </c>
      <c r="B988" s="15" t="s">
        <v>1984</v>
      </c>
      <c r="C988" s="20" t="s">
        <v>585</v>
      </c>
      <c r="D988" s="50">
        <v>2.277721643447876</v>
      </c>
      <c r="E988" s="61">
        <v>2.277721643447876</v>
      </c>
    </row>
    <row r="989" spans="1:5" x14ac:dyDescent="0.25">
      <c r="A989" s="5" t="s">
        <v>1985</v>
      </c>
      <c r="B989" s="15" t="s">
        <v>1986</v>
      </c>
      <c r="C989" s="20" t="s">
        <v>1278</v>
      </c>
      <c r="D989" s="52">
        <v>5544.18505859375</v>
      </c>
      <c r="E989" s="63">
        <v>5544.18505859375</v>
      </c>
    </row>
    <row r="990" spans="1:5" x14ac:dyDescent="0.2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 x14ac:dyDescent="0.2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 x14ac:dyDescent="0.25">
      <c r="A992" s="5" t="s">
        <v>1991</v>
      </c>
      <c r="B992" s="15" t="s">
        <v>1992</v>
      </c>
      <c r="C992" s="20" t="s">
        <v>500</v>
      </c>
      <c r="D992" s="52">
        <v>17925.517578125</v>
      </c>
      <c r="E992" s="63">
        <v>17925.517578125</v>
      </c>
    </row>
    <row r="993" spans="1:5" x14ac:dyDescent="0.25">
      <c r="A993" s="5" t="s">
        <v>1993</v>
      </c>
      <c r="B993" s="15" t="s">
        <v>499</v>
      </c>
      <c r="C993" s="20" t="s">
        <v>500</v>
      </c>
      <c r="D993" s="52">
        <v>19480</v>
      </c>
      <c r="E993" s="63">
        <v>19480</v>
      </c>
    </row>
    <row r="994" spans="1:5" ht="30" x14ac:dyDescent="0.25">
      <c r="A994" s="5" t="s">
        <v>1994</v>
      </c>
      <c r="B994" s="15" t="s">
        <v>474</v>
      </c>
      <c r="C994" s="20" t="s">
        <v>30</v>
      </c>
      <c r="D994" s="51">
        <v>29.999992370605469</v>
      </c>
      <c r="E994" s="62">
        <v>29.999992370605469</v>
      </c>
    </row>
    <row r="995" spans="1:5" ht="30" x14ac:dyDescent="0.25">
      <c r="A995" s="5" t="s">
        <v>1995</v>
      </c>
      <c r="B995" s="15" t="s">
        <v>1996</v>
      </c>
      <c r="C995" s="20" t="s">
        <v>500</v>
      </c>
      <c r="D995" s="52">
        <v>17936.076171875</v>
      </c>
      <c r="E995" s="63">
        <v>17936.076171875</v>
      </c>
    </row>
    <row r="996" spans="1:5" ht="30" x14ac:dyDescent="0.25">
      <c r="A996" s="5" t="s">
        <v>1997</v>
      </c>
      <c r="B996" s="15" t="s">
        <v>1998</v>
      </c>
      <c r="C996" s="20" t="s">
        <v>500</v>
      </c>
      <c r="D996" s="52">
        <v>19561.53125</v>
      </c>
      <c r="E996" s="63">
        <v>19561.53125</v>
      </c>
    </row>
    <row r="997" spans="1:5" x14ac:dyDescent="0.25">
      <c r="A997" s="5" t="s">
        <v>1999</v>
      </c>
      <c r="B997" s="15" t="s">
        <v>2000</v>
      </c>
      <c r="C997" s="20" t="s">
        <v>33</v>
      </c>
      <c r="D997" s="51">
        <v>48.630001068115234</v>
      </c>
      <c r="E997" s="62">
        <v>48.630001068115234</v>
      </c>
    </row>
    <row r="998" spans="1:5" x14ac:dyDescent="0.25">
      <c r="A998" s="5" t="s">
        <v>2001</v>
      </c>
      <c r="B998" s="15" t="s">
        <v>2002</v>
      </c>
      <c r="C998" s="20" t="s">
        <v>33</v>
      </c>
      <c r="D998" s="50">
        <v>3.9900000095367432</v>
      </c>
      <c r="E998" s="61">
        <v>3.9900000095367432</v>
      </c>
    </row>
    <row r="999" spans="1:5" x14ac:dyDescent="0.25">
      <c r="A999" s="5" t="s">
        <v>2003</v>
      </c>
      <c r="B999" s="15" t="s">
        <v>2004</v>
      </c>
      <c r="C999" s="20" t="s">
        <v>33</v>
      </c>
      <c r="D999" s="51">
        <v>13.039999008178711</v>
      </c>
      <c r="E999" s="62">
        <v>13.039999008178711</v>
      </c>
    </row>
    <row r="1000" spans="1:5" x14ac:dyDescent="0.25">
      <c r="A1000" s="5" t="s">
        <v>2005</v>
      </c>
      <c r="B1000" s="15" t="s">
        <v>2006</v>
      </c>
      <c r="C1000" s="20" t="s">
        <v>33</v>
      </c>
      <c r="D1000" s="57">
        <v>0.80000001192092896</v>
      </c>
      <c r="E1000" s="68">
        <v>0.80000001192092896</v>
      </c>
    </row>
    <row r="1001" spans="1:5" x14ac:dyDescent="0.25">
      <c r="A1001" s="5" t="s">
        <v>2007</v>
      </c>
      <c r="B1001" s="15" t="s">
        <v>2008</v>
      </c>
      <c r="C1001" s="20" t="s">
        <v>33</v>
      </c>
      <c r="D1001" s="57">
        <v>0.18999999761581421</v>
      </c>
      <c r="E1001" s="68">
        <v>0.18999999761581421</v>
      </c>
    </row>
    <row r="1002" spans="1:5" x14ac:dyDescent="0.25">
      <c r="A1002" s="5" t="s">
        <v>2009</v>
      </c>
      <c r="B1002" s="15" t="s">
        <v>2010</v>
      </c>
      <c r="C1002" s="20" t="s">
        <v>33</v>
      </c>
      <c r="D1002" s="54">
        <v>0</v>
      </c>
      <c r="E1002" s="65">
        <v>0</v>
      </c>
    </row>
    <row r="1003" spans="1:5" ht="30" x14ac:dyDescent="0.25">
      <c r="A1003" s="5" t="s">
        <v>2011</v>
      </c>
      <c r="B1003" s="15" t="s">
        <v>2012</v>
      </c>
      <c r="C1003" s="20" t="s">
        <v>33</v>
      </c>
      <c r="D1003" s="54">
        <v>0</v>
      </c>
      <c r="E1003" s="65">
        <v>0</v>
      </c>
    </row>
    <row r="1004" spans="1:5" x14ac:dyDescent="0.25">
      <c r="A1004" s="5" t="s">
        <v>2013</v>
      </c>
      <c r="B1004" s="15" t="s">
        <v>2014</v>
      </c>
      <c r="C1004" s="20" t="s">
        <v>33</v>
      </c>
      <c r="D1004" s="50">
        <v>5.3600001335144043</v>
      </c>
      <c r="E1004" s="61">
        <v>5.3600001335144043</v>
      </c>
    </row>
    <row r="1005" spans="1:5" ht="30" x14ac:dyDescent="0.25">
      <c r="A1005" s="5" t="s">
        <v>2015</v>
      </c>
      <c r="B1005" s="15" t="s">
        <v>2016</v>
      </c>
      <c r="C1005" s="20" t="s">
        <v>33</v>
      </c>
      <c r="D1005" s="51">
        <v>27.989999771118164</v>
      </c>
      <c r="E1005" s="62">
        <v>27.989999771118164</v>
      </c>
    </row>
    <row r="1006" spans="1:5" ht="30" x14ac:dyDescent="0.25">
      <c r="A1006" s="5" t="s">
        <v>2017</v>
      </c>
      <c r="B1006" s="15" t="s">
        <v>2018</v>
      </c>
      <c r="C1006" s="20"/>
      <c r="D1006" s="50">
        <v>6.9862322807312012</v>
      </c>
      <c r="E1006" s="61">
        <v>6.9862322807312012</v>
      </c>
    </row>
    <row r="1007" spans="1:5" ht="30" x14ac:dyDescent="0.25">
      <c r="A1007" s="5" t="s">
        <v>2019</v>
      </c>
      <c r="B1007" s="15" t="s">
        <v>2020</v>
      </c>
      <c r="C1007" s="20" t="s">
        <v>212</v>
      </c>
      <c r="D1007" s="56">
        <v>818</v>
      </c>
      <c r="E1007" s="67">
        <v>818</v>
      </c>
    </row>
    <row r="1008" spans="1:5" ht="30" x14ac:dyDescent="0.25">
      <c r="A1008" s="5" t="s">
        <v>2021</v>
      </c>
      <c r="B1008" s="15" t="s">
        <v>2022</v>
      </c>
      <c r="C1008" s="20" t="s">
        <v>38</v>
      </c>
      <c r="D1008" s="56">
        <v>173.8370361328125</v>
      </c>
      <c r="E1008" s="67">
        <v>173.8370361328125</v>
      </c>
    </row>
    <row r="1009" spans="1:5" ht="30" x14ac:dyDescent="0.25">
      <c r="A1009" s="5" t="s">
        <v>2023</v>
      </c>
      <c r="B1009" s="15" t="s">
        <v>2024</v>
      </c>
      <c r="C1009" s="20" t="s">
        <v>30</v>
      </c>
      <c r="D1009" s="56">
        <v>354.123291015625</v>
      </c>
      <c r="E1009" s="67">
        <v>354.123291015625</v>
      </c>
    </row>
    <row r="1010" spans="1:5" ht="30" x14ac:dyDescent="0.25">
      <c r="A1010" s="5" t="s">
        <v>2025</v>
      </c>
      <c r="B1010" s="15" t="s">
        <v>2026</v>
      </c>
      <c r="C1010" s="20" t="s">
        <v>500</v>
      </c>
      <c r="D1010" s="53">
        <v>2533.74365234375</v>
      </c>
      <c r="E1010" s="64">
        <v>2533.74365234375</v>
      </c>
    </row>
    <row r="1011" spans="1:5" ht="30" x14ac:dyDescent="0.25">
      <c r="A1011" s="5" t="s">
        <v>2027</v>
      </c>
      <c r="B1011" s="15" t="s">
        <v>2028</v>
      </c>
      <c r="C1011" s="20" t="s">
        <v>30</v>
      </c>
      <c r="D1011" s="53">
        <v>1756.93603515625</v>
      </c>
      <c r="E1011" s="64">
        <v>1756.93603515625</v>
      </c>
    </row>
    <row r="1012" spans="1:5" ht="30" x14ac:dyDescent="0.25">
      <c r="A1012" s="5" t="s">
        <v>2029</v>
      </c>
      <c r="B1012" s="15" t="s">
        <v>2030</v>
      </c>
      <c r="C1012" s="20" t="s">
        <v>30</v>
      </c>
      <c r="D1012" s="53">
        <v>1482.9613037109375</v>
      </c>
      <c r="E1012" s="64">
        <v>1482.9613037109375</v>
      </c>
    </row>
    <row r="1013" spans="1:5" ht="30" x14ac:dyDescent="0.25">
      <c r="A1013" s="5" t="s">
        <v>2031</v>
      </c>
      <c r="B1013" s="15" t="s">
        <v>539</v>
      </c>
      <c r="C1013" s="20" t="s">
        <v>30</v>
      </c>
      <c r="D1013" s="53">
        <v>1204.9822998046875</v>
      </c>
      <c r="E1013" s="64">
        <v>1204.9822998046875</v>
      </c>
    </row>
    <row r="1014" spans="1:5" ht="30" x14ac:dyDescent="0.25">
      <c r="A1014" s="5" t="s">
        <v>2032</v>
      </c>
      <c r="B1014" s="15" t="s">
        <v>2033</v>
      </c>
      <c r="C1014" s="20" t="s">
        <v>30</v>
      </c>
      <c r="D1014" s="53">
        <v>1131.8150634765625</v>
      </c>
      <c r="E1014" s="64">
        <v>1131.8148193359375</v>
      </c>
    </row>
    <row r="1015" spans="1:5" ht="30" x14ac:dyDescent="0.25">
      <c r="A1015" s="5" t="s">
        <v>2034</v>
      </c>
      <c r="B1015" s="15" t="s">
        <v>541</v>
      </c>
      <c r="C1015" s="20" t="s">
        <v>33</v>
      </c>
      <c r="D1015" s="51">
        <v>25</v>
      </c>
      <c r="E1015" s="62">
        <v>25</v>
      </c>
    </row>
    <row r="1016" spans="1:5" ht="30" x14ac:dyDescent="0.25">
      <c r="A1016" s="5" t="s">
        <v>2035</v>
      </c>
      <c r="B1016" s="15" t="s">
        <v>2036</v>
      </c>
      <c r="C1016" s="20" t="s">
        <v>33</v>
      </c>
      <c r="D1016" s="51">
        <v>69.363334655761719</v>
      </c>
      <c r="E1016" s="62">
        <v>69.363334655761719</v>
      </c>
    </row>
    <row r="1017" spans="1:5" ht="30" x14ac:dyDescent="0.25">
      <c r="A1017" s="5" t="s">
        <v>2037</v>
      </c>
      <c r="B1017" s="15" t="s">
        <v>2038</v>
      </c>
      <c r="C1017" s="20" t="s">
        <v>33</v>
      </c>
      <c r="D1017" s="50">
        <v>3.7172515392303467</v>
      </c>
      <c r="E1017" s="61">
        <v>3.7172515392303467</v>
      </c>
    </row>
    <row r="1018" spans="1:5" ht="30" x14ac:dyDescent="0.25">
      <c r="A1018" s="5" t="s">
        <v>2039</v>
      </c>
      <c r="B1018" s="15" t="s">
        <v>2040</v>
      </c>
      <c r="C1018" s="20" t="s">
        <v>33</v>
      </c>
      <c r="D1018" s="51">
        <v>13.00465202331543</v>
      </c>
      <c r="E1018" s="62">
        <v>13.00465202331543</v>
      </c>
    </row>
    <row r="1019" spans="1:5" ht="30" x14ac:dyDescent="0.25">
      <c r="A1019" s="5" t="s">
        <v>2041</v>
      </c>
      <c r="B1019" s="15" t="s">
        <v>2042</v>
      </c>
      <c r="C1019" s="20" t="s">
        <v>33</v>
      </c>
      <c r="D1019" s="51">
        <v>13.061439514160156</v>
      </c>
      <c r="E1019" s="62">
        <v>13.061439514160156</v>
      </c>
    </row>
    <row r="1020" spans="1:5" ht="30" x14ac:dyDescent="0.25">
      <c r="A1020" s="5" t="s">
        <v>2043</v>
      </c>
      <c r="B1020" s="15" t="s">
        <v>2044</v>
      </c>
      <c r="C1020" s="20" t="s">
        <v>33</v>
      </c>
      <c r="D1020" s="57">
        <v>1.9061246886849403E-2</v>
      </c>
      <c r="E1020" s="68">
        <v>1.9061246886849403E-2</v>
      </c>
    </row>
    <row r="1021" spans="1:5" ht="30" x14ac:dyDescent="0.25">
      <c r="A1021" s="5" t="s">
        <v>2045</v>
      </c>
      <c r="B1021" s="15" t="s">
        <v>2046</v>
      </c>
      <c r="C1021" s="20" t="s">
        <v>33</v>
      </c>
      <c r="D1021" s="57">
        <v>0.83426439762115479</v>
      </c>
      <c r="E1021" s="68">
        <v>0.83426439762115479</v>
      </c>
    </row>
    <row r="1022" spans="1:5" ht="30" x14ac:dyDescent="0.25">
      <c r="A1022" s="5" t="s">
        <v>2047</v>
      </c>
      <c r="B1022" s="15" t="s">
        <v>2048</v>
      </c>
      <c r="C1022" s="20" t="s">
        <v>120</v>
      </c>
      <c r="D1022" s="52">
        <v>250591.265625</v>
      </c>
      <c r="E1022" s="63">
        <v>250591.296875</v>
      </c>
    </row>
    <row r="1023" spans="1:5" ht="30" x14ac:dyDescent="0.25">
      <c r="A1023" s="5" t="s">
        <v>2049</v>
      </c>
      <c r="B1023" s="15" t="s">
        <v>2050</v>
      </c>
      <c r="C1023" s="20" t="s">
        <v>120</v>
      </c>
      <c r="D1023" s="52">
        <v>250591.265625</v>
      </c>
      <c r="E1023" s="63">
        <v>250591.296875</v>
      </c>
    </row>
    <row r="1024" spans="1:5" ht="30" x14ac:dyDescent="0.25">
      <c r="A1024" s="5" t="s">
        <v>2051</v>
      </c>
      <c r="B1024" s="15" t="s">
        <v>2052</v>
      </c>
      <c r="C1024" s="20" t="s">
        <v>120</v>
      </c>
      <c r="D1024" s="53">
        <v>2165.135009765625</v>
      </c>
      <c r="E1024" s="64">
        <v>2165.135009765625</v>
      </c>
    </row>
    <row r="1025" spans="1:5" ht="30" x14ac:dyDescent="0.25">
      <c r="A1025" s="5" t="s">
        <v>2053</v>
      </c>
      <c r="B1025" s="15" t="s">
        <v>2054</v>
      </c>
      <c r="C1025" s="20" t="s">
        <v>120</v>
      </c>
      <c r="D1025" s="52">
        <v>8142.27880859375</v>
      </c>
      <c r="E1025" s="63">
        <v>8142.28173828125</v>
      </c>
    </row>
    <row r="1026" spans="1:5" ht="30" x14ac:dyDescent="0.25">
      <c r="A1026" s="5" t="s">
        <v>2055</v>
      </c>
      <c r="B1026" s="15" t="s">
        <v>551</v>
      </c>
      <c r="C1026" s="20" t="s">
        <v>120</v>
      </c>
      <c r="D1026" s="53">
        <v>2824.51416015625</v>
      </c>
      <c r="E1026" s="64">
        <v>2824.513916015625</v>
      </c>
    </row>
    <row r="1027" spans="1:5" ht="30" x14ac:dyDescent="0.25">
      <c r="A1027" s="5" t="s">
        <v>2056</v>
      </c>
      <c r="B1027" s="15" t="s">
        <v>2057</v>
      </c>
      <c r="C1027" s="20" t="s">
        <v>120</v>
      </c>
      <c r="D1027" s="56">
        <v>557.47906494140625</v>
      </c>
      <c r="E1027" s="67">
        <v>557.47906494140625</v>
      </c>
    </row>
    <row r="1028" spans="1:5" ht="30" x14ac:dyDescent="0.25">
      <c r="A1028" s="5" t="s">
        <v>2058</v>
      </c>
      <c r="B1028" s="15" t="s">
        <v>2059</v>
      </c>
      <c r="C1028" s="20" t="s">
        <v>120</v>
      </c>
      <c r="D1028" s="53">
        <v>2229.91650390625</v>
      </c>
      <c r="E1028" s="64">
        <v>2229.91650390625</v>
      </c>
    </row>
    <row r="1029" spans="1:5" ht="30" x14ac:dyDescent="0.25">
      <c r="A1029" s="5" t="s">
        <v>2060</v>
      </c>
      <c r="B1029" s="15" t="s">
        <v>2061</v>
      </c>
      <c r="C1029" s="20" t="s">
        <v>2062</v>
      </c>
      <c r="D1029" s="56">
        <v>114.56978607177734</v>
      </c>
      <c r="E1029" s="67">
        <v>114.56986999511719</v>
      </c>
    </row>
    <row r="1030" spans="1:5" ht="30" x14ac:dyDescent="0.25">
      <c r="A1030" s="5" t="s">
        <v>2063</v>
      </c>
      <c r="B1030" s="15" t="s">
        <v>2064</v>
      </c>
      <c r="C1030" s="20" t="s">
        <v>2062</v>
      </c>
      <c r="D1030" s="56">
        <v>335.94891357421875</v>
      </c>
      <c r="E1030" s="67">
        <v>335.9490966796875</v>
      </c>
    </row>
    <row r="1031" spans="1:5" ht="30" x14ac:dyDescent="0.25">
      <c r="A1031" s="5" t="s">
        <v>2065</v>
      </c>
      <c r="B1031" s="15" t="s">
        <v>2066</v>
      </c>
      <c r="C1031" s="20" t="s">
        <v>2067</v>
      </c>
      <c r="D1031" s="56">
        <v>124.26947021484375</v>
      </c>
      <c r="E1031" s="67">
        <v>124.26960754394531</v>
      </c>
    </row>
    <row r="1032" spans="1:5" ht="30" x14ac:dyDescent="0.25">
      <c r="A1032" s="5" t="s">
        <v>2068</v>
      </c>
      <c r="B1032" s="15" t="s">
        <v>2069</v>
      </c>
      <c r="C1032" s="20" t="s">
        <v>33</v>
      </c>
      <c r="D1032" s="54">
        <v>0</v>
      </c>
      <c r="E1032" s="65">
        <v>0</v>
      </c>
    </row>
    <row r="1033" spans="1:5" ht="30" x14ac:dyDescent="0.25">
      <c r="A1033" s="5" t="s">
        <v>2070</v>
      </c>
      <c r="B1033" s="15" t="s">
        <v>2071</v>
      </c>
      <c r="C1033" s="20" t="s">
        <v>212</v>
      </c>
      <c r="D1033" s="54">
        <v>0</v>
      </c>
      <c r="E1033" s="65">
        <v>0</v>
      </c>
    </row>
    <row r="1034" spans="1:5" ht="30" x14ac:dyDescent="0.25">
      <c r="A1034" s="5" t="s">
        <v>2072</v>
      </c>
      <c r="B1034" s="15" t="s">
        <v>2073</v>
      </c>
      <c r="C1034" s="20" t="s">
        <v>212</v>
      </c>
      <c r="D1034" s="54">
        <v>0</v>
      </c>
      <c r="E1034" s="65">
        <v>0</v>
      </c>
    </row>
    <row r="1035" spans="1:5" ht="30" x14ac:dyDescent="0.25">
      <c r="A1035" s="5" t="s">
        <v>2074</v>
      </c>
      <c r="B1035" s="15" t="s">
        <v>2075</v>
      </c>
      <c r="C1035" s="20" t="s">
        <v>2076</v>
      </c>
      <c r="D1035" s="51">
        <v>10.159633636474609</v>
      </c>
      <c r="E1035" s="62">
        <v>10.159641265869141</v>
      </c>
    </row>
    <row r="1036" spans="1:5" ht="45" x14ac:dyDescent="0.25">
      <c r="A1036" s="5" t="s">
        <v>2077</v>
      </c>
      <c r="B1036" s="15" t="s">
        <v>2078</v>
      </c>
      <c r="C1036" s="20" t="s">
        <v>90</v>
      </c>
      <c r="D1036" s="51">
        <v>11.800344467163086</v>
      </c>
      <c r="E1036" s="62">
        <v>11.800352096557617</v>
      </c>
    </row>
    <row r="1037" spans="1:5" ht="30" x14ac:dyDescent="0.25">
      <c r="A1037" s="5" t="s">
        <v>2079</v>
      </c>
      <c r="B1037" s="15" t="s">
        <v>2080</v>
      </c>
      <c r="C1037" s="20" t="s">
        <v>2076</v>
      </c>
      <c r="D1037" s="50">
        <v>8.2935781478881836</v>
      </c>
      <c r="E1037" s="61">
        <v>8.2935848236083984</v>
      </c>
    </row>
    <row r="1038" spans="1:5" ht="45" x14ac:dyDescent="0.25">
      <c r="A1038" s="5" t="s">
        <v>2081</v>
      </c>
      <c r="B1038" s="15" t="s">
        <v>2082</v>
      </c>
      <c r="C1038" s="20" t="s">
        <v>90</v>
      </c>
      <c r="D1038" s="51">
        <v>11.444513320922852</v>
      </c>
      <c r="E1038" s="62">
        <v>11.44451904296875</v>
      </c>
    </row>
    <row r="1039" spans="1:5" ht="30" x14ac:dyDescent="0.25">
      <c r="A1039" s="5" t="s">
        <v>2083</v>
      </c>
      <c r="B1039" s="15" t="s">
        <v>2084</v>
      </c>
      <c r="C1039" s="20" t="s">
        <v>212</v>
      </c>
      <c r="D1039" s="56">
        <v>135.78713989257812</v>
      </c>
      <c r="E1039" s="67">
        <v>135.78713989257812</v>
      </c>
    </row>
    <row r="1040" spans="1:5" ht="30" x14ac:dyDescent="0.25">
      <c r="A1040" s="5" t="s">
        <v>2085</v>
      </c>
      <c r="B1040" s="15" t="s">
        <v>2086</v>
      </c>
      <c r="C1040" s="20" t="s">
        <v>2087</v>
      </c>
      <c r="D1040" s="52">
        <v>3258.88916015625</v>
      </c>
      <c r="E1040" s="63">
        <v>3258.88916015625</v>
      </c>
    </row>
    <row r="1041" spans="1:5" ht="30" x14ac:dyDescent="0.25">
      <c r="A1041" s="5" t="s">
        <v>2088</v>
      </c>
      <c r="B1041" s="15" t="s">
        <v>2089</v>
      </c>
      <c r="C1041" s="20" t="s">
        <v>120</v>
      </c>
      <c r="D1041" s="52">
        <v>676136.75</v>
      </c>
      <c r="E1041" s="63">
        <v>676136.75</v>
      </c>
    </row>
    <row r="1042" spans="1:5" ht="30" x14ac:dyDescent="0.25">
      <c r="A1042" s="5" t="s">
        <v>2090</v>
      </c>
      <c r="B1042" s="15" t="s">
        <v>2091</v>
      </c>
      <c r="C1042" s="20" t="s">
        <v>120</v>
      </c>
      <c r="D1042" s="52">
        <v>734770.625</v>
      </c>
      <c r="E1042" s="63">
        <v>734770.625</v>
      </c>
    </row>
    <row r="1043" spans="1:5" ht="30" x14ac:dyDescent="0.25">
      <c r="A1043" s="5" t="s">
        <v>2092</v>
      </c>
      <c r="B1043" s="15" t="s">
        <v>2093</v>
      </c>
      <c r="C1043" s="20" t="s">
        <v>120</v>
      </c>
      <c r="D1043" s="52">
        <v>3831.1435546875</v>
      </c>
      <c r="E1043" s="63">
        <v>3831.1435546875</v>
      </c>
    </row>
    <row r="1044" spans="1:5" ht="30" x14ac:dyDescent="0.25">
      <c r="A1044" s="5" t="s">
        <v>2094</v>
      </c>
      <c r="B1044" s="15" t="s">
        <v>2095</v>
      </c>
      <c r="C1044" s="20" t="s">
        <v>120</v>
      </c>
      <c r="D1044" s="56">
        <v>331.10330200195312</v>
      </c>
      <c r="E1044" s="67">
        <v>331.10330200195312</v>
      </c>
    </row>
    <row r="1045" spans="1:5" ht="30" x14ac:dyDescent="0.25">
      <c r="A1045" s="5" t="s">
        <v>2096</v>
      </c>
      <c r="B1045" s="15" t="s">
        <v>2097</v>
      </c>
      <c r="C1045" s="20" t="s">
        <v>120</v>
      </c>
      <c r="D1045" s="56">
        <v>432.413818359375</v>
      </c>
      <c r="E1045" s="67">
        <v>432.41363525390625</v>
      </c>
    </row>
    <row r="1046" spans="1:5" ht="30" x14ac:dyDescent="0.25">
      <c r="A1046" s="5" t="s">
        <v>2098</v>
      </c>
      <c r="B1046" s="15" t="s">
        <v>2099</v>
      </c>
      <c r="C1046" s="20" t="s">
        <v>212</v>
      </c>
      <c r="D1046" s="50">
        <v>7.2781949043273926</v>
      </c>
      <c r="E1046" s="61">
        <v>7.2781949043273926</v>
      </c>
    </row>
    <row r="1047" spans="1:5" ht="30" x14ac:dyDescent="0.25">
      <c r="A1047" s="5" t="s">
        <v>2100</v>
      </c>
      <c r="B1047" s="15" t="s">
        <v>2101</v>
      </c>
      <c r="C1047" s="20" t="s">
        <v>212</v>
      </c>
      <c r="D1047" s="57">
        <v>0.23111636936664581</v>
      </c>
      <c r="E1047" s="68">
        <v>0.23111636936664581</v>
      </c>
    </row>
    <row r="1048" spans="1:5" ht="45" x14ac:dyDescent="0.25">
      <c r="A1048" s="5" t="s">
        <v>2102</v>
      </c>
      <c r="B1048" s="15" t="s">
        <v>2103</v>
      </c>
      <c r="C1048" s="20" t="s">
        <v>212</v>
      </c>
      <c r="D1048" s="54">
        <v>0</v>
      </c>
      <c r="E1048" s="65">
        <v>0</v>
      </c>
    </row>
    <row r="1049" spans="1:5" ht="30" x14ac:dyDescent="0.25">
      <c r="A1049" s="5" t="s">
        <v>2104</v>
      </c>
      <c r="B1049" s="15" t="s">
        <v>2105</v>
      </c>
      <c r="C1049" s="20" t="s">
        <v>212</v>
      </c>
      <c r="D1049" s="54">
        <v>0</v>
      </c>
      <c r="E1049" s="65">
        <v>0</v>
      </c>
    </row>
    <row r="1050" spans="1:5" ht="30" x14ac:dyDescent="0.25">
      <c r="A1050" s="5" t="s">
        <v>2106</v>
      </c>
      <c r="B1050" s="15" t="s">
        <v>2107</v>
      </c>
      <c r="C1050" s="20" t="s">
        <v>212</v>
      </c>
      <c r="D1050" s="50">
        <v>7.5093116760253906</v>
      </c>
      <c r="E1050" s="61">
        <v>7.5093116760253906</v>
      </c>
    </row>
    <row r="1051" spans="1:5" ht="30" x14ac:dyDescent="0.25">
      <c r="A1051" s="5" t="s">
        <v>2108</v>
      </c>
      <c r="B1051" s="15" t="s">
        <v>2109</v>
      </c>
      <c r="C1051" s="20" t="s">
        <v>212</v>
      </c>
      <c r="D1051" s="50">
        <v>1.5018621683120728</v>
      </c>
      <c r="E1051" s="61">
        <v>1.5018621683120728</v>
      </c>
    </row>
    <row r="1052" spans="1:5" ht="30" x14ac:dyDescent="0.25">
      <c r="A1052" s="5" t="s">
        <v>2110</v>
      </c>
      <c r="B1052" s="15" t="s">
        <v>2111</v>
      </c>
      <c r="C1052" s="20" t="s">
        <v>212</v>
      </c>
      <c r="D1052" s="50">
        <v>6.0074491500854492</v>
      </c>
      <c r="E1052" s="61">
        <v>6.0074491500854492</v>
      </c>
    </row>
    <row r="1053" spans="1:5" ht="30" x14ac:dyDescent="0.25">
      <c r="A1053" s="5" t="s">
        <v>552</v>
      </c>
      <c r="B1053" s="15" t="s">
        <v>2112</v>
      </c>
      <c r="C1053" s="20" t="s">
        <v>33</v>
      </c>
      <c r="D1053" s="50">
        <v>5.3000001907348633</v>
      </c>
      <c r="E1053" s="61">
        <v>5.3000001907348633</v>
      </c>
    </row>
    <row r="1054" spans="1:5" ht="30" x14ac:dyDescent="0.25">
      <c r="A1054" s="5" t="s">
        <v>2037</v>
      </c>
      <c r="B1054" s="15" t="s">
        <v>2113</v>
      </c>
      <c r="C1054" s="20" t="s">
        <v>33</v>
      </c>
      <c r="D1054" s="50">
        <v>3.7172515392303467</v>
      </c>
      <c r="E1054" s="61">
        <v>3.7172515392303467</v>
      </c>
    </row>
    <row r="1055" spans="1:5" ht="30" x14ac:dyDescent="0.25">
      <c r="A1055" s="5" t="s">
        <v>2041</v>
      </c>
      <c r="B1055" s="15" t="s">
        <v>2114</v>
      </c>
      <c r="C1055" s="20" t="s">
        <v>33</v>
      </c>
      <c r="D1055" s="51">
        <v>13.061439514160156</v>
      </c>
      <c r="E1055" s="62">
        <v>13.061439514160156</v>
      </c>
    </row>
    <row r="1056" spans="1:5" ht="30" x14ac:dyDescent="0.25">
      <c r="A1056" s="5" t="s">
        <v>2115</v>
      </c>
      <c r="B1056" s="15" t="s">
        <v>2116</v>
      </c>
      <c r="C1056" s="20" t="s">
        <v>2117</v>
      </c>
      <c r="D1056" s="54">
        <v>0</v>
      </c>
      <c r="E1056" s="65">
        <v>0</v>
      </c>
    </row>
    <row r="1057" spans="1:5" ht="30" x14ac:dyDescent="0.25">
      <c r="A1057" s="5" t="s">
        <v>2118</v>
      </c>
      <c r="B1057" s="15" t="s">
        <v>2119</v>
      </c>
      <c r="C1057" s="20" t="s">
        <v>2117</v>
      </c>
      <c r="D1057" s="54">
        <v>0</v>
      </c>
      <c r="E1057" s="65">
        <v>0</v>
      </c>
    </row>
    <row r="1058" spans="1:5" ht="30" x14ac:dyDescent="0.25">
      <c r="A1058" s="5" t="s">
        <v>2120</v>
      </c>
      <c r="B1058" s="15" t="s">
        <v>2121</v>
      </c>
      <c r="C1058" s="20" t="s">
        <v>2117</v>
      </c>
      <c r="D1058" s="54">
        <v>0</v>
      </c>
      <c r="E1058" s="65">
        <v>0</v>
      </c>
    </row>
    <row r="1059" spans="1:5" ht="30" x14ac:dyDescent="0.25">
      <c r="A1059" s="5" t="s">
        <v>2122</v>
      </c>
      <c r="B1059" s="15" t="s">
        <v>2123</v>
      </c>
      <c r="C1059" s="20" t="s">
        <v>2117</v>
      </c>
      <c r="D1059" s="54">
        <v>0</v>
      </c>
      <c r="E1059" s="65">
        <v>0</v>
      </c>
    </row>
    <row r="1060" spans="1:5" ht="45" x14ac:dyDescent="0.25">
      <c r="A1060" s="5" t="s">
        <v>2124</v>
      </c>
      <c r="B1060" s="15" t="s">
        <v>2125</v>
      </c>
      <c r="C1060" s="20" t="s">
        <v>2126</v>
      </c>
      <c r="D1060" s="54">
        <v>0</v>
      </c>
      <c r="E1060" s="65">
        <v>0</v>
      </c>
    </row>
    <row r="1061" spans="1:5" ht="30" x14ac:dyDescent="0.25">
      <c r="A1061" s="5" t="s">
        <v>2127</v>
      </c>
      <c r="B1061" s="15" t="s">
        <v>2128</v>
      </c>
      <c r="C1061" s="20" t="s">
        <v>2129</v>
      </c>
      <c r="D1061" s="54">
        <v>0</v>
      </c>
      <c r="E1061" s="65">
        <v>0</v>
      </c>
    </row>
    <row r="1062" spans="1:5" ht="45" x14ac:dyDescent="0.25">
      <c r="A1062" s="5" t="s">
        <v>2130</v>
      </c>
      <c r="B1062" s="15" t="s">
        <v>2131</v>
      </c>
      <c r="C1062" s="20" t="s">
        <v>2132</v>
      </c>
      <c r="D1062" s="54">
        <v>0</v>
      </c>
      <c r="E1062" s="65">
        <v>0</v>
      </c>
    </row>
    <row r="1063" spans="1:5" ht="45" x14ac:dyDescent="0.25">
      <c r="A1063" s="5" t="s">
        <v>2133</v>
      </c>
      <c r="B1063" s="15" t="s">
        <v>2134</v>
      </c>
      <c r="C1063" s="20" t="s">
        <v>2132</v>
      </c>
      <c r="D1063" s="54">
        <v>0</v>
      </c>
      <c r="E1063" s="65">
        <v>0</v>
      </c>
    </row>
    <row r="1064" spans="1:5" ht="30" x14ac:dyDescent="0.25">
      <c r="A1064" s="5" t="s">
        <v>2135</v>
      </c>
      <c r="B1064" s="15" t="s">
        <v>2136</v>
      </c>
      <c r="C1064" s="20"/>
      <c r="D1064" s="50">
        <v>6</v>
      </c>
      <c r="E1064" s="61">
        <v>6</v>
      </c>
    </row>
    <row r="1065" spans="1:5" ht="30" x14ac:dyDescent="0.25">
      <c r="A1065" s="5" t="s">
        <v>2137</v>
      </c>
      <c r="B1065" s="15" t="s">
        <v>2138</v>
      </c>
      <c r="C1065" s="20"/>
      <c r="D1065" s="50">
        <v>5</v>
      </c>
      <c r="E1065" s="61">
        <v>5</v>
      </c>
    </row>
    <row r="1066" spans="1:5" ht="30" x14ac:dyDescent="0.25">
      <c r="A1066" s="5" t="s">
        <v>2139</v>
      </c>
      <c r="B1066" s="15" t="s">
        <v>2140</v>
      </c>
      <c r="C1066" s="20" t="s">
        <v>212</v>
      </c>
      <c r="D1066" s="56">
        <v>135.78713989257812</v>
      </c>
      <c r="E1066" s="67">
        <v>135.78713989257812</v>
      </c>
    </row>
    <row r="1067" spans="1:5" ht="30" x14ac:dyDescent="0.25">
      <c r="A1067" s="5" t="s">
        <v>2141</v>
      </c>
      <c r="B1067" s="15" t="s">
        <v>2142</v>
      </c>
      <c r="C1067" s="20" t="s">
        <v>212</v>
      </c>
      <c r="D1067" s="51">
        <v>27.157428741455078</v>
      </c>
      <c r="E1067" s="62">
        <v>27.157428741455078</v>
      </c>
    </row>
    <row r="1068" spans="1:5" ht="30" x14ac:dyDescent="0.25">
      <c r="A1068" s="5" t="s">
        <v>2143</v>
      </c>
      <c r="B1068" s="15" t="s">
        <v>2144</v>
      </c>
      <c r="C1068" s="20" t="s">
        <v>30</v>
      </c>
      <c r="D1068" s="51">
        <v>29.999990463256836</v>
      </c>
      <c r="E1068" s="62">
        <v>29.999990463256836</v>
      </c>
    </row>
    <row r="1069" spans="1:5" ht="30" x14ac:dyDescent="0.25">
      <c r="A1069" s="5" t="s">
        <v>2145</v>
      </c>
      <c r="B1069" s="15" t="s">
        <v>2146</v>
      </c>
      <c r="C1069" s="20" t="s">
        <v>33</v>
      </c>
      <c r="D1069" s="51">
        <v>27.989999771118164</v>
      </c>
      <c r="E1069" s="62">
        <v>27.989999771118164</v>
      </c>
    </row>
    <row r="1070" spans="1:5" ht="30" x14ac:dyDescent="0.25">
      <c r="A1070" s="5" t="s">
        <v>2147</v>
      </c>
      <c r="B1070" s="15" t="s">
        <v>2148</v>
      </c>
      <c r="C1070" s="20" t="s">
        <v>212</v>
      </c>
      <c r="D1070" s="51">
        <v>22.596611022949219</v>
      </c>
      <c r="E1070" s="62">
        <v>22.596611022949219</v>
      </c>
    </row>
    <row r="1071" spans="1:5" ht="30" x14ac:dyDescent="0.25">
      <c r="A1071" s="5" t="s">
        <v>2149</v>
      </c>
      <c r="B1071" s="15" t="s">
        <v>2150</v>
      </c>
      <c r="C1071" s="20" t="s">
        <v>33</v>
      </c>
      <c r="D1071" s="51">
        <v>13.45576000213623</v>
      </c>
      <c r="E1071" s="62">
        <v>13.45576000213623</v>
      </c>
    </row>
    <row r="1072" spans="1:5" ht="30" x14ac:dyDescent="0.25">
      <c r="A1072" s="5" t="s">
        <v>2151</v>
      </c>
      <c r="B1072" s="15" t="s">
        <v>2152</v>
      </c>
      <c r="C1072" s="20" t="s">
        <v>30</v>
      </c>
      <c r="D1072" s="51">
        <v>60.799991607666016</v>
      </c>
      <c r="E1072" s="62">
        <v>60.799991607666016</v>
      </c>
    </row>
    <row r="1073" spans="1:5" ht="30" x14ac:dyDescent="0.25">
      <c r="A1073" s="5" t="s">
        <v>2153</v>
      </c>
      <c r="B1073" s="15" t="s">
        <v>2154</v>
      </c>
      <c r="C1073" s="20" t="s">
        <v>212</v>
      </c>
      <c r="D1073" s="51">
        <v>22.804092407226563</v>
      </c>
      <c r="E1073" s="62">
        <v>22.804092407226563</v>
      </c>
    </row>
    <row r="1074" spans="1:5" ht="45" x14ac:dyDescent="0.25">
      <c r="A1074" s="5" t="s">
        <v>2155</v>
      </c>
      <c r="B1074" s="15" t="s">
        <v>2156</v>
      </c>
      <c r="C1074" s="20" t="s">
        <v>33</v>
      </c>
      <c r="D1074" s="51">
        <v>60.000003814697266</v>
      </c>
      <c r="E1074" s="62">
        <v>60.000003814697266</v>
      </c>
    </row>
    <row r="1075" spans="1:5" ht="30" x14ac:dyDescent="0.25">
      <c r="A1075" s="5" t="s">
        <v>2157</v>
      </c>
      <c r="B1075" s="15" t="s">
        <v>2158</v>
      </c>
      <c r="C1075" s="20" t="s">
        <v>212</v>
      </c>
      <c r="D1075" s="56">
        <v>198.34590148925781</v>
      </c>
      <c r="E1075" s="67">
        <v>198.34590148925781</v>
      </c>
    </row>
    <row r="1076" spans="1:5" ht="45" x14ac:dyDescent="0.25">
      <c r="A1076" s="5" t="s">
        <v>2159</v>
      </c>
      <c r="B1076" s="15" t="s">
        <v>2160</v>
      </c>
      <c r="C1076" s="20" t="s">
        <v>212</v>
      </c>
      <c r="D1076" s="51">
        <v>39.669181823730469</v>
      </c>
      <c r="E1076" s="62">
        <v>39.669181823730469</v>
      </c>
    </row>
    <row r="1077" spans="1:5" ht="30" x14ac:dyDescent="0.25">
      <c r="A1077" s="5" t="s">
        <v>2161</v>
      </c>
      <c r="B1077" s="15" t="s">
        <v>2162</v>
      </c>
      <c r="C1077" s="20" t="s">
        <v>30</v>
      </c>
      <c r="D1077" s="56">
        <v>320.2677001953125</v>
      </c>
      <c r="E1077" s="67">
        <v>320.2677001953125</v>
      </c>
    </row>
    <row r="1078" spans="1:5" ht="30" x14ac:dyDescent="0.25">
      <c r="A1078" s="5" t="s">
        <v>2163</v>
      </c>
      <c r="B1078" s="15" t="s">
        <v>2164</v>
      </c>
      <c r="C1078" s="20" t="s">
        <v>212</v>
      </c>
      <c r="D1078" s="51">
        <v>46.070964813232422</v>
      </c>
      <c r="E1078" s="62">
        <v>46.070964813232422</v>
      </c>
    </row>
    <row r="1079" spans="1:5" ht="45" x14ac:dyDescent="0.25">
      <c r="A1079" s="5" t="s">
        <v>2165</v>
      </c>
      <c r="B1079" s="15" t="s">
        <v>2166</v>
      </c>
      <c r="C1079" s="20" t="s">
        <v>212</v>
      </c>
      <c r="D1079" s="50">
        <v>9.2141923904418945</v>
      </c>
      <c r="E1079" s="61">
        <v>9.2141923904418945</v>
      </c>
    </row>
    <row r="1080" spans="1:5" ht="30" x14ac:dyDescent="0.25">
      <c r="A1080" s="5" t="s">
        <v>2167</v>
      </c>
      <c r="B1080" s="15" t="s">
        <v>2168</v>
      </c>
      <c r="C1080" s="20" t="s">
        <v>30</v>
      </c>
      <c r="D1080" s="51">
        <v>27.208242416381836</v>
      </c>
      <c r="E1080" s="62">
        <v>27.208242416381836</v>
      </c>
    </row>
    <row r="1081" spans="1:5" ht="30" x14ac:dyDescent="0.25">
      <c r="A1081" s="5" t="s">
        <v>2169</v>
      </c>
      <c r="B1081" s="15" t="s">
        <v>2170</v>
      </c>
      <c r="C1081" s="20" t="s">
        <v>212</v>
      </c>
      <c r="D1081" s="56">
        <v>244.41685485839844</v>
      </c>
      <c r="E1081" s="67">
        <v>244.41685485839844</v>
      </c>
    </row>
    <row r="1082" spans="1:5" ht="30" x14ac:dyDescent="0.25">
      <c r="A1082" s="5" t="s">
        <v>2171</v>
      </c>
      <c r="B1082" s="15" t="s">
        <v>2172</v>
      </c>
      <c r="C1082" s="20" t="s">
        <v>212</v>
      </c>
      <c r="D1082" s="51">
        <v>48.883373260498047</v>
      </c>
      <c r="E1082" s="62">
        <v>48.883373260498047</v>
      </c>
    </row>
    <row r="1083" spans="1:5" ht="30" x14ac:dyDescent="0.25">
      <c r="A1083" s="5" t="s">
        <v>2173</v>
      </c>
      <c r="B1083" s="15" t="s">
        <v>2174</v>
      </c>
      <c r="C1083" s="20" t="s">
        <v>30</v>
      </c>
      <c r="D1083" s="56">
        <v>266.11614990234375</v>
      </c>
      <c r="E1083" s="67">
        <v>266.11614990234375</v>
      </c>
    </row>
    <row r="1084" spans="1:5" ht="30" x14ac:dyDescent="0.25">
      <c r="A1084" s="5" t="s">
        <v>2175</v>
      </c>
      <c r="B1084" s="15" t="s">
        <v>2176</v>
      </c>
      <c r="C1084" s="20" t="s">
        <v>38</v>
      </c>
      <c r="D1084" s="50">
        <v>1.1254067420959473</v>
      </c>
      <c r="E1084" s="61">
        <v>1.1254067420959473</v>
      </c>
    </row>
    <row r="1085" spans="1:5" ht="45" x14ac:dyDescent="0.25">
      <c r="A1085" s="5" t="s">
        <v>2177</v>
      </c>
      <c r="B1085" s="15" t="s">
        <v>2178</v>
      </c>
      <c r="C1085" s="20" t="s">
        <v>33</v>
      </c>
      <c r="D1085" s="51">
        <v>18.849340438842773</v>
      </c>
      <c r="E1085" s="62">
        <v>18.849340438842773</v>
      </c>
    </row>
    <row r="1086" spans="1:5" ht="30" x14ac:dyDescent="0.25">
      <c r="A1086" s="5" t="s">
        <v>2179</v>
      </c>
      <c r="B1086" s="15" t="s">
        <v>2180</v>
      </c>
      <c r="C1086" s="20"/>
      <c r="D1086" s="50">
        <v>1.8000000715255737</v>
      </c>
      <c r="E1086" s="61">
        <v>1.8000000715255737</v>
      </c>
    </row>
    <row r="1087" spans="1:5" ht="30" x14ac:dyDescent="0.25">
      <c r="A1087" s="5" t="s">
        <v>2181</v>
      </c>
      <c r="B1087" s="15" t="s">
        <v>2182</v>
      </c>
      <c r="C1087" s="20" t="s">
        <v>212</v>
      </c>
      <c r="D1087" s="56">
        <v>267.22097778320312</v>
      </c>
      <c r="E1087" s="67">
        <v>267.22097778320312</v>
      </c>
    </row>
    <row r="1088" spans="1:5" ht="30" x14ac:dyDescent="0.25">
      <c r="A1088" s="5" t="s">
        <v>2183</v>
      </c>
      <c r="B1088" s="15" t="s">
        <v>2184</v>
      </c>
      <c r="C1088" s="20" t="s">
        <v>212</v>
      </c>
      <c r="D1088" s="51">
        <v>53.444190979003906</v>
      </c>
      <c r="E1088" s="62">
        <v>53.444190979003906</v>
      </c>
    </row>
    <row r="1089" spans="1:5" ht="30" x14ac:dyDescent="0.25">
      <c r="A1089" s="5" t="s">
        <v>2185</v>
      </c>
      <c r="B1089" s="15" t="s">
        <v>2186</v>
      </c>
      <c r="C1089" s="20" t="s">
        <v>30</v>
      </c>
      <c r="D1089" s="51">
        <v>55.52099609375</v>
      </c>
      <c r="E1089" s="62">
        <v>55.520961761474609</v>
      </c>
    </row>
    <row r="1090" spans="1:5" ht="30" x14ac:dyDescent="0.25">
      <c r="A1090" s="5" t="s">
        <v>2187</v>
      </c>
      <c r="B1090" s="15" t="s">
        <v>2188</v>
      </c>
      <c r="C1090" s="20" t="s">
        <v>33</v>
      </c>
      <c r="D1090" s="51">
        <v>78.076774597167969</v>
      </c>
      <c r="E1090" s="62">
        <v>78.0767822265625</v>
      </c>
    </row>
    <row r="1091" spans="1:5" ht="30" x14ac:dyDescent="0.25">
      <c r="A1091" s="5" t="s">
        <v>2189</v>
      </c>
      <c r="B1091" s="15" t="s">
        <v>2190</v>
      </c>
      <c r="C1091" s="20" t="s">
        <v>120</v>
      </c>
      <c r="D1091" s="56">
        <v>754.57305908203125</v>
      </c>
      <c r="E1091" s="67">
        <v>754.57305908203125</v>
      </c>
    </row>
    <row r="1092" spans="1:5" ht="30" x14ac:dyDescent="0.25">
      <c r="A1092" s="5" t="s">
        <v>2191</v>
      </c>
      <c r="B1092" s="15" t="s">
        <v>2192</v>
      </c>
      <c r="C1092" s="20" t="s">
        <v>120</v>
      </c>
      <c r="D1092" s="51">
        <v>11.655657768249512</v>
      </c>
      <c r="E1092" s="62">
        <v>11.655657768249512</v>
      </c>
    </row>
    <row r="1093" spans="1:5" ht="30" x14ac:dyDescent="0.25">
      <c r="A1093" s="5" t="s">
        <v>2193</v>
      </c>
      <c r="B1093" s="15" t="s">
        <v>2194</v>
      </c>
      <c r="C1093" s="20" t="s">
        <v>120</v>
      </c>
      <c r="D1093" s="52">
        <v>3831.1435546875</v>
      </c>
      <c r="E1093" s="63">
        <v>3831.1435546875</v>
      </c>
    </row>
    <row r="1094" spans="1:5" x14ac:dyDescent="0.25">
      <c r="A1094" s="5" t="s">
        <v>2195</v>
      </c>
      <c r="B1094" s="15" t="s">
        <v>574</v>
      </c>
      <c r="C1094" s="20" t="s">
        <v>38</v>
      </c>
      <c r="D1094" s="50">
        <v>1.0331799983978271</v>
      </c>
      <c r="E1094" s="61">
        <v>1.0331799983978271</v>
      </c>
    </row>
    <row r="1095" spans="1:5" x14ac:dyDescent="0.25">
      <c r="A1095" s="5" t="s">
        <v>2196</v>
      </c>
      <c r="B1095" s="15" t="s">
        <v>576</v>
      </c>
      <c r="C1095" s="20" t="s">
        <v>30</v>
      </c>
      <c r="D1095" s="51">
        <v>25.850008010864258</v>
      </c>
      <c r="E1095" s="62">
        <v>25.850008010864258</v>
      </c>
    </row>
    <row r="1096" spans="1:5" x14ac:dyDescent="0.25">
      <c r="A1096" s="5" t="s">
        <v>2197</v>
      </c>
      <c r="B1096" s="15" t="s">
        <v>2198</v>
      </c>
      <c r="C1096" s="20" t="s">
        <v>500</v>
      </c>
      <c r="D1096" s="57">
        <v>0.86557447910308838</v>
      </c>
      <c r="E1096" s="68">
        <v>0.86557447910308838</v>
      </c>
    </row>
    <row r="1097" spans="1:5" x14ac:dyDescent="0.25">
      <c r="A1097" s="5" t="s">
        <v>2199</v>
      </c>
      <c r="B1097" s="15" t="s">
        <v>578</v>
      </c>
      <c r="C1097" s="20" t="s">
        <v>212</v>
      </c>
      <c r="D1097" s="56">
        <v>938.8731689453125</v>
      </c>
      <c r="E1097" s="67">
        <v>938.8731689453125</v>
      </c>
    </row>
    <row r="1098" spans="1:5" ht="30" x14ac:dyDescent="0.25">
      <c r="A1098" s="5" t="s">
        <v>2200</v>
      </c>
      <c r="B1098" s="15" t="s">
        <v>2201</v>
      </c>
      <c r="C1098" s="20"/>
      <c r="D1098" s="51">
        <v>28.757808685302734</v>
      </c>
      <c r="E1098" s="62">
        <v>28.757808685302734</v>
      </c>
    </row>
    <row r="1099" spans="1:5" ht="30" x14ac:dyDescent="0.25">
      <c r="A1099" s="5" t="s">
        <v>2202</v>
      </c>
      <c r="B1099" s="15" t="s">
        <v>2203</v>
      </c>
      <c r="C1099" s="20" t="s">
        <v>33</v>
      </c>
      <c r="D1099" s="51">
        <v>76.589080810546875</v>
      </c>
      <c r="E1099" s="62">
        <v>76.589080810546875</v>
      </c>
    </row>
    <row r="1100" spans="1:5" ht="30" x14ac:dyDescent="0.25">
      <c r="A1100" s="5" t="s">
        <v>2204</v>
      </c>
      <c r="B1100" s="15" t="s">
        <v>2205</v>
      </c>
      <c r="C1100" s="20" t="s">
        <v>33</v>
      </c>
      <c r="D1100" s="51">
        <v>20.549505233764648</v>
      </c>
      <c r="E1100" s="62">
        <v>20.549505233764648</v>
      </c>
    </row>
    <row r="1101" spans="1:5" ht="30" x14ac:dyDescent="0.25">
      <c r="A1101" s="5" t="s">
        <v>2206</v>
      </c>
      <c r="B1101" s="15" t="s">
        <v>2207</v>
      </c>
      <c r="C1101" s="20" t="s">
        <v>33</v>
      </c>
      <c r="D1101" s="57">
        <v>2.9724454507231712E-2</v>
      </c>
      <c r="E1101" s="68">
        <v>2.9724454507231712E-2</v>
      </c>
    </row>
    <row r="1102" spans="1:5" ht="30" x14ac:dyDescent="0.25">
      <c r="A1102" s="5" t="s">
        <v>2208</v>
      </c>
      <c r="B1102" s="15" t="s">
        <v>2209</v>
      </c>
      <c r="C1102" s="20" t="s">
        <v>33</v>
      </c>
      <c r="D1102" s="50">
        <v>1.9092977046966553</v>
      </c>
      <c r="E1102" s="61">
        <v>1.9092977046966553</v>
      </c>
    </row>
    <row r="1103" spans="1:5" ht="30" x14ac:dyDescent="0.25">
      <c r="A1103" s="5" t="s">
        <v>2210</v>
      </c>
      <c r="B1103" s="15" t="s">
        <v>2211</v>
      </c>
      <c r="C1103" s="20" t="s">
        <v>33</v>
      </c>
      <c r="D1103" s="54">
        <v>0</v>
      </c>
      <c r="E1103" s="65">
        <v>0</v>
      </c>
    </row>
    <row r="1104" spans="1:5" ht="30" x14ac:dyDescent="0.25">
      <c r="A1104" s="5" t="s">
        <v>2212</v>
      </c>
      <c r="B1104" s="15" t="s">
        <v>2213</v>
      </c>
      <c r="C1104" s="20" t="s">
        <v>33</v>
      </c>
      <c r="D1104" s="57">
        <v>0.92238712310791016</v>
      </c>
      <c r="E1104" s="68">
        <v>0.92238712310791016</v>
      </c>
    </row>
    <row r="1105" spans="1:5" ht="30" x14ac:dyDescent="0.25">
      <c r="A1105" s="5" t="s">
        <v>2214</v>
      </c>
      <c r="B1105" s="15" t="s">
        <v>2215</v>
      </c>
      <c r="C1105" s="20" t="s">
        <v>33</v>
      </c>
      <c r="D1105" s="54">
        <v>0</v>
      </c>
      <c r="E1105" s="65">
        <v>0</v>
      </c>
    </row>
    <row r="1106" spans="1:5" x14ac:dyDescent="0.25">
      <c r="A1106" s="5" t="s">
        <v>2216</v>
      </c>
      <c r="B1106" s="15" t="s">
        <v>2217</v>
      </c>
      <c r="C1106" s="20" t="s">
        <v>212</v>
      </c>
      <c r="D1106" s="57">
        <v>0.42708700895309448</v>
      </c>
      <c r="E1106" s="68">
        <v>0.42708700895309448</v>
      </c>
    </row>
    <row r="1107" spans="1:5" x14ac:dyDescent="0.25">
      <c r="A1107" s="5" t="s">
        <v>2218</v>
      </c>
      <c r="B1107" s="15" t="s">
        <v>590</v>
      </c>
      <c r="C1107" s="20" t="s">
        <v>38</v>
      </c>
      <c r="D1107" s="50">
        <v>1.1129435300827026</v>
      </c>
      <c r="E1107" s="61">
        <v>1.1129435300827026</v>
      </c>
    </row>
    <row r="1108" spans="1:5" x14ac:dyDescent="0.25">
      <c r="A1108" s="5" t="s">
        <v>2219</v>
      </c>
      <c r="B1108" s="15" t="s">
        <v>592</v>
      </c>
      <c r="C1108" s="20" t="s">
        <v>30</v>
      </c>
      <c r="D1108" s="51">
        <v>25.850008010864258</v>
      </c>
      <c r="E1108" s="62">
        <v>25.850008010864258</v>
      </c>
    </row>
    <row r="1109" spans="1:5" x14ac:dyDescent="0.25">
      <c r="A1109" s="5" t="s">
        <v>2220</v>
      </c>
      <c r="B1109" s="15" t="s">
        <v>2221</v>
      </c>
      <c r="C1109" s="20" t="s">
        <v>500</v>
      </c>
      <c r="D1109" s="57">
        <v>0.86494863033294678</v>
      </c>
      <c r="E1109" s="68">
        <v>0.86494863033294678</v>
      </c>
    </row>
    <row r="1110" spans="1:5" x14ac:dyDescent="0.25">
      <c r="A1110" s="5" t="s">
        <v>2222</v>
      </c>
      <c r="B1110" s="15" t="s">
        <v>594</v>
      </c>
      <c r="C1110" s="20" t="s">
        <v>212</v>
      </c>
      <c r="D1110" s="56">
        <v>274.16873168945312</v>
      </c>
      <c r="E1110" s="67">
        <v>274.16876220703125</v>
      </c>
    </row>
    <row r="1111" spans="1:5" ht="30" x14ac:dyDescent="0.25">
      <c r="A1111" s="5" t="s">
        <v>2223</v>
      </c>
      <c r="B1111" s="15" t="s">
        <v>2224</v>
      </c>
      <c r="C1111" s="20"/>
      <c r="D1111" s="51">
        <v>28.772794723510742</v>
      </c>
      <c r="E1111" s="62">
        <v>28.772794723510742</v>
      </c>
    </row>
    <row r="1112" spans="1:5" ht="30" x14ac:dyDescent="0.25">
      <c r="A1112" s="5" t="s">
        <v>2225</v>
      </c>
      <c r="B1112" s="15" t="s">
        <v>2226</v>
      </c>
      <c r="C1112" s="20" t="s">
        <v>33</v>
      </c>
      <c r="D1112" s="51">
        <v>76.6959228515625</v>
      </c>
      <c r="E1112" s="62">
        <v>76.6959228515625</v>
      </c>
    </row>
    <row r="1113" spans="1:5" ht="30" x14ac:dyDescent="0.25">
      <c r="A1113" s="5" t="s">
        <v>2227</v>
      </c>
      <c r="B1113" s="15" t="s">
        <v>2228</v>
      </c>
      <c r="C1113" s="20" t="s">
        <v>33</v>
      </c>
      <c r="D1113" s="51">
        <v>20.57817268371582</v>
      </c>
      <c r="E1113" s="62">
        <v>20.57817268371582</v>
      </c>
    </row>
    <row r="1114" spans="1:5" ht="30" x14ac:dyDescent="0.25">
      <c r="A1114" s="5" t="s">
        <v>2229</v>
      </c>
      <c r="B1114" s="15" t="s">
        <v>2230</v>
      </c>
      <c r="C1114" s="20" t="s">
        <v>33</v>
      </c>
      <c r="D1114" s="57">
        <v>2.9765922576189041E-2</v>
      </c>
      <c r="E1114" s="68">
        <v>2.9765922576189041E-2</v>
      </c>
    </row>
    <row r="1115" spans="1:5" ht="30" x14ac:dyDescent="0.25">
      <c r="A1115" s="5" t="s">
        <v>2231</v>
      </c>
      <c r="B1115" s="15" t="s">
        <v>2232</v>
      </c>
      <c r="C1115" s="20" t="s">
        <v>33</v>
      </c>
      <c r="D1115" s="50">
        <v>1.7724605798721313</v>
      </c>
      <c r="E1115" s="61">
        <v>1.7724605798721313</v>
      </c>
    </row>
    <row r="1116" spans="1:5" ht="30" x14ac:dyDescent="0.25">
      <c r="A1116" s="5" t="s">
        <v>2233</v>
      </c>
      <c r="B1116" s="15" t="s">
        <v>2234</v>
      </c>
      <c r="C1116" s="20" t="s">
        <v>33</v>
      </c>
      <c r="D1116" s="54">
        <v>0</v>
      </c>
      <c r="E1116" s="65">
        <v>0</v>
      </c>
    </row>
    <row r="1117" spans="1:5" ht="30" x14ac:dyDescent="0.25">
      <c r="A1117" s="5" t="s">
        <v>2235</v>
      </c>
      <c r="B1117" s="15" t="s">
        <v>2236</v>
      </c>
      <c r="C1117" s="20" t="s">
        <v>33</v>
      </c>
      <c r="D1117" s="57">
        <v>0.92367380857467651</v>
      </c>
      <c r="E1117" s="68">
        <v>0.92367380857467651</v>
      </c>
    </row>
    <row r="1118" spans="1:5" ht="30" x14ac:dyDescent="0.25">
      <c r="A1118" s="5" t="s">
        <v>2237</v>
      </c>
      <c r="B1118" s="15" t="s">
        <v>2238</v>
      </c>
      <c r="C1118" s="20" t="s">
        <v>33</v>
      </c>
      <c r="D1118" s="54">
        <v>0</v>
      </c>
      <c r="E1118" s="65">
        <v>0</v>
      </c>
    </row>
    <row r="1119" spans="1:5" ht="30" x14ac:dyDescent="0.25">
      <c r="A1119" s="5" t="s">
        <v>2239</v>
      </c>
      <c r="B1119" s="15" t="s">
        <v>2240</v>
      </c>
      <c r="C1119" s="20" t="s">
        <v>212</v>
      </c>
      <c r="D1119" s="57">
        <v>0.12482642382383347</v>
      </c>
      <c r="E1119" s="68">
        <v>0.12482643872499466</v>
      </c>
    </row>
    <row r="1120" spans="1:5" x14ac:dyDescent="0.2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 x14ac:dyDescent="0.25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 x14ac:dyDescent="0.25">
      <c r="A1122" s="5" t="s">
        <v>2246</v>
      </c>
      <c r="B1122" s="15" t="s">
        <v>2247</v>
      </c>
      <c r="C1122" s="20" t="s">
        <v>27</v>
      </c>
      <c r="D1122" s="51">
        <v>94.247482299804688</v>
      </c>
      <c r="E1122" s="62">
        <v>94.247482299804688</v>
      </c>
    </row>
    <row r="1123" spans="1:5" ht="30" x14ac:dyDescent="0.25">
      <c r="A1123" s="5" t="s">
        <v>2248</v>
      </c>
      <c r="B1123" s="15" t="s">
        <v>2249</v>
      </c>
      <c r="C1123" s="20" t="s">
        <v>38</v>
      </c>
      <c r="D1123" s="50">
        <v>9.1615734100341797</v>
      </c>
      <c r="E1123" s="61">
        <v>9.1615734100341797</v>
      </c>
    </row>
    <row r="1124" spans="1:5" ht="30" x14ac:dyDescent="0.25">
      <c r="A1124" s="5" t="s">
        <v>2250</v>
      </c>
      <c r="B1124" s="15" t="s">
        <v>2251</v>
      </c>
      <c r="C1124" s="20" t="s">
        <v>38</v>
      </c>
      <c r="D1124" s="50">
        <v>9.1615734100341797</v>
      </c>
      <c r="E1124" s="61">
        <v>9.1615734100341797</v>
      </c>
    </row>
    <row r="1125" spans="1:5" ht="30" x14ac:dyDescent="0.25">
      <c r="A1125" s="5" t="s">
        <v>2252</v>
      </c>
      <c r="B1125" s="15" t="s">
        <v>2253</v>
      </c>
      <c r="C1125" s="20" t="s">
        <v>38</v>
      </c>
      <c r="D1125" s="58">
        <v>3.2876252475944057E-7</v>
      </c>
      <c r="E1125" s="69">
        <v>3.2876252475944057E-7</v>
      </c>
    </row>
    <row r="1126" spans="1:5" ht="30" x14ac:dyDescent="0.25">
      <c r="A1126" s="5" t="s">
        <v>2254</v>
      </c>
      <c r="B1126" s="15" t="s">
        <v>2255</v>
      </c>
      <c r="C1126" s="20" t="s">
        <v>33</v>
      </c>
      <c r="D1126" s="51">
        <v>74.999870300292969</v>
      </c>
      <c r="E1126" s="62">
        <v>74.999870300292969</v>
      </c>
    </row>
    <row r="1127" spans="1:5" ht="30" x14ac:dyDescent="0.25">
      <c r="A1127" s="5" t="s">
        <v>2256</v>
      </c>
      <c r="B1127" s="15" t="s">
        <v>2257</v>
      </c>
      <c r="C1127" s="20" t="s">
        <v>120</v>
      </c>
      <c r="D1127" s="56">
        <v>229.30537414550781</v>
      </c>
      <c r="E1127" s="67">
        <v>229.30537414550781</v>
      </c>
    </row>
    <row r="1128" spans="1:5" ht="30" x14ac:dyDescent="0.25">
      <c r="A1128" s="5" t="s">
        <v>2258</v>
      </c>
      <c r="B1128" s="15" t="s">
        <v>2259</v>
      </c>
      <c r="C1128" s="20" t="s">
        <v>120</v>
      </c>
      <c r="D1128" s="56">
        <v>222.42622375488281</v>
      </c>
      <c r="E1128" s="67">
        <v>222.42622375488281</v>
      </c>
    </row>
    <row r="1129" spans="1:5" ht="30" x14ac:dyDescent="0.25">
      <c r="A1129" s="5" t="s">
        <v>2260</v>
      </c>
      <c r="B1129" s="15" t="s">
        <v>2261</v>
      </c>
      <c r="C1129" s="20" t="s">
        <v>120</v>
      </c>
      <c r="D1129" s="56">
        <v>240.18540954589844</v>
      </c>
      <c r="E1129" s="67">
        <v>240.18540954589844</v>
      </c>
    </row>
    <row r="1130" spans="1:5" x14ac:dyDescent="0.25">
      <c r="A1130" s="5" t="s">
        <v>2262</v>
      </c>
      <c r="B1130" s="15" t="s">
        <v>2263</v>
      </c>
      <c r="C1130" s="20" t="s">
        <v>212</v>
      </c>
      <c r="D1130" s="56">
        <v>649.7928466796875</v>
      </c>
      <c r="E1130" s="67">
        <v>649.7928466796875</v>
      </c>
    </row>
    <row r="1131" spans="1:5" x14ac:dyDescent="0.25">
      <c r="A1131" s="5" t="s">
        <v>2264</v>
      </c>
      <c r="B1131" s="15" t="s">
        <v>2265</v>
      </c>
      <c r="C1131" s="20" t="s">
        <v>38</v>
      </c>
      <c r="D1131" s="57">
        <v>0.44340786337852478</v>
      </c>
      <c r="E1131" s="68">
        <v>0.44340786337852478</v>
      </c>
    </row>
    <row r="1132" spans="1:5" ht="30" x14ac:dyDescent="0.25">
      <c r="A1132" s="5" t="s">
        <v>2266</v>
      </c>
      <c r="B1132" s="15" t="s">
        <v>2267</v>
      </c>
      <c r="C1132" s="20" t="s">
        <v>30</v>
      </c>
      <c r="D1132" s="51">
        <v>42.497867584228516</v>
      </c>
      <c r="E1132" s="62">
        <v>42.497867584228516</v>
      </c>
    </row>
    <row r="1133" spans="1:5" x14ac:dyDescent="0.25">
      <c r="A1133" s="5" t="s">
        <v>2268</v>
      </c>
      <c r="B1133" s="15" t="s">
        <v>2269</v>
      </c>
      <c r="C1133" s="20" t="s">
        <v>500</v>
      </c>
      <c r="D1133" s="56">
        <v>177.95121765136719</v>
      </c>
      <c r="E1133" s="67">
        <v>177.95121765136719</v>
      </c>
    </row>
    <row r="1134" spans="1:5" x14ac:dyDescent="0.25">
      <c r="A1134" s="5" t="s">
        <v>2270</v>
      </c>
      <c r="B1134" s="15" t="s">
        <v>2271</v>
      </c>
      <c r="C1134" s="20" t="s">
        <v>212</v>
      </c>
      <c r="D1134" s="56">
        <v>649.7928466796875</v>
      </c>
      <c r="E1134" s="67">
        <v>649.7928466796875</v>
      </c>
    </row>
    <row r="1135" spans="1:5" x14ac:dyDescent="0.25">
      <c r="A1135" s="5" t="s">
        <v>2272</v>
      </c>
      <c r="B1135" s="15" t="s">
        <v>2273</v>
      </c>
      <c r="C1135" s="20" t="s">
        <v>38</v>
      </c>
      <c r="D1135" s="50">
        <v>9.60498046875</v>
      </c>
      <c r="E1135" s="61">
        <v>9.60498046875</v>
      </c>
    </row>
    <row r="1136" spans="1:5" ht="30" x14ac:dyDescent="0.25">
      <c r="A1136" s="5" t="s">
        <v>2274</v>
      </c>
      <c r="B1136" s="15" t="s">
        <v>2275</v>
      </c>
      <c r="C1136" s="20" t="s">
        <v>30</v>
      </c>
      <c r="D1136" s="51">
        <v>42.598468780517578</v>
      </c>
      <c r="E1136" s="62">
        <v>42.598468780517578</v>
      </c>
    </row>
    <row r="1137" spans="1:5" x14ac:dyDescent="0.25">
      <c r="A1137" s="5" t="s">
        <v>2276</v>
      </c>
      <c r="B1137" s="15" t="s">
        <v>2277</v>
      </c>
      <c r="C1137" s="20" t="s">
        <v>500</v>
      </c>
      <c r="D1137" s="56">
        <v>179.18348693847656</v>
      </c>
      <c r="E1137" s="67">
        <v>179.18348693847656</v>
      </c>
    </row>
    <row r="1138" spans="1:5" x14ac:dyDescent="0.2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 x14ac:dyDescent="0.25">
      <c r="A1139" s="5" t="s">
        <v>2280</v>
      </c>
      <c r="B1139" s="15" t="s">
        <v>2281</v>
      </c>
      <c r="C1139" s="20" t="s">
        <v>120</v>
      </c>
      <c r="D1139" s="56">
        <v>245.28288269042969</v>
      </c>
      <c r="E1139" s="67">
        <v>245.28288269042969</v>
      </c>
    </row>
    <row r="1140" spans="1:5" ht="30" x14ac:dyDescent="0.25">
      <c r="A1140" s="5" t="s">
        <v>2282</v>
      </c>
      <c r="B1140" s="15" t="s">
        <v>2283</v>
      </c>
      <c r="C1140" s="20" t="s">
        <v>33</v>
      </c>
      <c r="D1140" s="51">
        <v>95.479743957519531</v>
      </c>
      <c r="E1140" s="62">
        <v>95.479743957519531</v>
      </c>
    </row>
    <row r="1141" spans="1:5" ht="30" x14ac:dyDescent="0.25">
      <c r="A1141" s="5" t="s">
        <v>605</v>
      </c>
      <c r="B1141" s="15" t="s">
        <v>2284</v>
      </c>
      <c r="C1141" s="20"/>
      <c r="D1141" s="50">
        <v>1.0212230682373047</v>
      </c>
      <c r="E1141" s="61">
        <v>1.0212230682373047</v>
      </c>
    </row>
    <row r="1142" spans="1:5" ht="30" x14ac:dyDescent="0.25">
      <c r="A1142" s="5" t="s">
        <v>2285</v>
      </c>
      <c r="B1142" s="15" t="s">
        <v>2286</v>
      </c>
      <c r="C1142" s="20"/>
      <c r="D1142" s="50">
        <v>1</v>
      </c>
      <c r="E1142" s="61">
        <v>1</v>
      </c>
    </row>
    <row r="1143" spans="1:5" ht="30" x14ac:dyDescent="0.25">
      <c r="A1143" s="5" t="s">
        <v>2287</v>
      </c>
      <c r="B1143" s="15" t="s">
        <v>2288</v>
      </c>
      <c r="C1143" s="20" t="s">
        <v>120</v>
      </c>
      <c r="D1143" s="56">
        <v>240.18540954589844</v>
      </c>
      <c r="E1143" s="67">
        <v>240.18540954589844</v>
      </c>
    </row>
    <row r="1144" spans="1:5" ht="30" x14ac:dyDescent="0.25">
      <c r="A1144" s="5" t="s">
        <v>2289</v>
      </c>
      <c r="B1144" s="15" t="s">
        <v>2290</v>
      </c>
      <c r="C1144" s="20" t="s">
        <v>120</v>
      </c>
      <c r="D1144" s="56">
        <v>229.30537414550781</v>
      </c>
      <c r="E1144" s="67">
        <v>229.30537414550781</v>
      </c>
    </row>
    <row r="1145" spans="1:5" x14ac:dyDescent="0.25">
      <c r="A1145" s="5" t="s">
        <v>2291</v>
      </c>
      <c r="B1145" s="15" t="s">
        <v>2292</v>
      </c>
      <c r="C1145" s="20" t="s">
        <v>33</v>
      </c>
      <c r="D1145" s="51">
        <v>95.47015380859375</v>
      </c>
      <c r="E1145" s="62">
        <v>95.47015380859375</v>
      </c>
    </row>
    <row r="1146" spans="1:5" ht="30" x14ac:dyDescent="0.25">
      <c r="A1146" s="5" t="s">
        <v>2293</v>
      </c>
      <c r="B1146" s="15" t="s">
        <v>2294</v>
      </c>
      <c r="C1146" s="20" t="s">
        <v>120</v>
      </c>
      <c r="D1146" s="51">
        <v>10.880035400390625</v>
      </c>
      <c r="E1146" s="62">
        <v>10.880035400390625</v>
      </c>
    </row>
    <row r="1147" spans="1:5" ht="30" x14ac:dyDescent="0.25">
      <c r="A1147" s="5" t="s">
        <v>2295</v>
      </c>
      <c r="B1147" s="15" t="s">
        <v>2296</v>
      </c>
      <c r="C1147" s="20" t="s">
        <v>120</v>
      </c>
      <c r="D1147" s="56">
        <v>234.17192077636719</v>
      </c>
      <c r="E1147" s="67">
        <v>234.17192077636719</v>
      </c>
    </row>
    <row r="1148" spans="1:5" x14ac:dyDescent="0.25">
      <c r="A1148" s="5" t="s">
        <v>2297</v>
      </c>
      <c r="B1148" s="15" t="s">
        <v>2298</v>
      </c>
      <c r="C1148" s="20" t="s">
        <v>212</v>
      </c>
      <c r="D1148" s="50">
        <v>2.2515594959259033</v>
      </c>
      <c r="E1148" s="61">
        <v>2.2515594959259033</v>
      </c>
    </row>
    <row r="1149" spans="1:5" ht="30" x14ac:dyDescent="0.25">
      <c r="A1149" s="5" t="s">
        <v>2299</v>
      </c>
      <c r="B1149" s="15" t="s">
        <v>608</v>
      </c>
      <c r="C1149" s="20" t="s">
        <v>30</v>
      </c>
      <c r="D1149" s="51">
        <v>24.999990463256836</v>
      </c>
      <c r="E1149" s="62">
        <v>24.999990463256836</v>
      </c>
    </row>
    <row r="1150" spans="1:5" x14ac:dyDescent="0.25">
      <c r="A1150" s="5" t="s">
        <v>2300</v>
      </c>
      <c r="B1150" s="15" t="s">
        <v>2301</v>
      </c>
      <c r="C1150" s="20" t="s">
        <v>500</v>
      </c>
      <c r="D1150" s="56">
        <v>104.92924499511719</v>
      </c>
      <c r="E1150" s="67">
        <v>104.92924499511719</v>
      </c>
    </row>
    <row r="1151" spans="1:5" x14ac:dyDescent="0.25">
      <c r="A1151" s="5" t="s">
        <v>2302</v>
      </c>
      <c r="B1151" s="15" t="s">
        <v>2303</v>
      </c>
      <c r="C1151" s="20" t="s">
        <v>212</v>
      </c>
      <c r="D1151" s="54">
        <v>0</v>
      </c>
      <c r="E1151" s="65">
        <v>0</v>
      </c>
    </row>
    <row r="1152" spans="1:5" ht="30" x14ac:dyDescent="0.25">
      <c r="A1152" s="5" t="s">
        <v>2304</v>
      </c>
      <c r="B1152" s="15" t="s">
        <v>2305</v>
      </c>
      <c r="C1152" s="20" t="s">
        <v>30</v>
      </c>
      <c r="D1152" s="51">
        <v>42.558620452880859</v>
      </c>
      <c r="E1152" s="62">
        <v>42.558620452880859</v>
      </c>
    </row>
    <row r="1153" spans="1:5" ht="30" x14ac:dyDescent="0.25">
      <c r="A1153" s="5" t="s">
        <v>2306</v>
      </c>
      <c r="B1153" s="15" t="s">
        <v>2307</v>
      </c>
      <c r="C1153" s="20" t="s">
        <v>500</v>
      </c>
      <c r="D1153" s="56">
        <v>178.20512390136719</v>
      </c>
      <c r="E1153" s="67">
        <v>178.20512390136719</v>
      </c>
    </row>
    <row r="1154" spans="1:5" x14ac:dyDescent="0.25">
      <c r="A1154" s="5" t="s">
        <v>2308</v>
      </c>
      <c r="B1154" s="15" t="s">
        <v>2309</v>
      </c>
      <c r="C1154" s="20" t="s">
        <v>38</v>
      </c>
      <c r="D1154" s="57">
        <v>0.44340786337852478</v>
      </c>
      <c r="E1154" s="68">
        <v>0.44340786337852478</v>
      </c>
    </row>
    <row r="1155" spans="1:5" x14ac:dyDescent="0.25">
      <c r="A1155" s="5" t="s">
        <v>2310</v>
      </c>
      <c r="B1155" s="15" t="s">
        <v>2311</v>
      </c>
      <c r="C1155" s="20" t="s">
        <v>212</v>
      </c>
      <c r="D1155" s="56">
        <v>647.541259765625</v>
      </c>
      <c r="E1155" s="67">
        <v>647.541259765625</v>
      </c>
    </row>
    <row r="1156" spans="1:5" x14ac:dyDescent="0.25">
      <c r="A1156" s="5" t="s">
        <v>2312</v>
      </c>
      <c r="B1156" s="15" t="s">
        <v>2313</v>
      </c>
      <c r="C1156" s="20" t="s">
        <v>30</v>
      </c>
      <c r="D1156" s="51">
        <v>42.558620452880859</v>
      </c>
      <c r="E1156" s="62">
        <v>42.558620452880859</v>
      </c>
    </row>
    <row r="1157" spans="1:5" x14ac:dyDescent="0.25">
      <c r="A1157" s="5" t="s">
        <v>2314</v>
      </c>
      <c r="B1157" s="15" t="s">
        <v>2315</v>
      </c>
      <c r="C1157" s="20" t="s">
        <v>500</v>
      </c>
      <c r="D1157" s="56">
        <v>178.20512390136719</v>
      </c>
      <c r="E1157" s="67">
        <v>178.20512390136719</v>
      </c>
    </row>
    <row r="1158" spans="1:5" x14ac:dyDescent="0.25">
      <c r="A1158" s="5" t="s">
        <v>2316</v>
      </c>
      <c r="B1158" s="15" t="s">
        <v>2317</v>
      </c>
      <c r="C1158" s="20" t="s">
        <v>212</v>
      </c>
      <c r="D1158" s="56">
        <v>649.7928466796875</v>
      </c>
      <c r="E1158" s="67">
        <v>649.7928466796875</v>
      </c>
    </row>
    <row r="1159" spans="1:5" ht="30" x14ac:dyDescent="0.25">
      <c r="A1159" s="5" t="s">
        <v>2318</v>
      </c>
      <c r="B1159" s="15" t="s">
        <v>2319</v>
      </c>
      <c r="C1159" s="20" t="s">
        <v>30</v>
      </c>
      <c r="D1159" s="51">
        <v>42.497890472412109</v>
      </c>
      <c r="E1159" s="62">
        <v>42.497890472412109</v>
      </c>
    </row>
    <row r="1160" spans="1:5" x14ac:dyDescent="0.25">
      <c r="A1160" s="5" t="s">
        <v>2320</v>
      </c>
      <c r="B1160" s="15" t="s">
        <v>2321</v>
      </c>
      <c r="C1160" s="20" t="s">
        <v>500</v>
      </c>
      <c r="D1160" s="56">
        <v>177.95121765136719</v>
      </c>
      <c r="E1160" s="67">
        <v>177.95121765136719</v>
      </c>
    </row>
    <row r="1161" spans="1:5" ht="30" x14ac:dyDescent="0.25">
      <c r="A1161" s="5" t="s">
        <v>633</v>
      </c>
      <c r="B1161" s="15" t="s">
        <v>634</v>
      </c>
      <c r="C1161" s="20"/>
      <c r="D1161" s="57">
        <v>0.5</v>
      </c>
      <c r="E1161" s="68">
        <v>0.5</v>
      </c>
    </row>
    <row r="1162" spans="1:5" ht="30" x14ac:dyDescent="0.25">
      <c r="A1162" s="5" t="s">
        <v>635</v>
      </c>
      <c r="B1162" s="15" t="s">
        <v>636</v>
      </c>
      <c r="C1162" s="20"/>
      <c r="D1162" s="57">
        <v>0.5</v>
      </c>
      <c r="E1162" s="68">
        <v>0.5</v>
      </c>
    </row>
    <row r="1163" spans="1:5" ht="30" x14ac:dyDescent="0.25">
      <c r="A1163" s="5" t="s">
        <v>2322</v>
      </c>
      <c r="B1163" s="15" t="s">
        <v>2323</v>
      </c>
      <c r="C1163" s="20"/>
      <c r="D1163" s="58">
        <v>4.153346833124516E-10</v>
      </c>
      <c r="E1163" s="69">
        <v>4.153346833124516E-10</v>
      </c>
    </row>
    <row r="1164" spans="1:5" ht="30" x14ac:dyDescent="0.25">
      <c r="A1164" s="5" t="s">
        <v>2324</v>
      </c>
      <c r="B1164" s="15" t="s">
        <v>2325</v>
      </c>
      <c r="C1164" s="20"/>
      <c r="D1164" s="50">
        <v>1</v>
      </c>
      <c r="E1164" s="61">
        <v>1</v>
      </c>
    </row>
    <row r="1165" spans="1:5" ht="30" x14ac:dyDescent="0.25">
      <c r="A1165" s="5" t="s">
        <v>611</v>
      </c>
      <c r="B1165" s="15" t="s">
        <v>612</v>
      </c>
      <c r="C1165" s="20"/>
      <c r="D1165" s="57">
        <v>0.99000000953674316</v>
      </c>
      <c r="E1165" s="68">
        <v>0.99000000953674316</v>
      </c>
    </row>
    <row r="1166" spans="1:5" ht="30" x14ac:dyDescent="0.25">
      <c r="A1166" s="5" t="s">
        <v>613</v>
      </c>
      <c r="B1166" s="15" t="s">
        <v>614</v>
      </c>
      <c r="C1166" s="20"/>
      <c r="D1166" s="59">
        <v>9.9999904632568359E-3</v>
      </c>
      <c r="E1166" s="70">
        <v>9.9999904632568359E-3</v>
      </c>
    </row>
    <row r="1167" spans="1:5" ht="30" x14ac:dyDescent="0.25">
      <c r="A1167" s="5" t="s">
        <v>2326</v>
      </c>
      <c r="B1167" s="15" t="s">
        <v>2327</v>
      </c>
      <c r="C1167" s="20"/>
      <c r="D1167" s="50">
        <v>1</v>
      </c>
      <c r="E1167" s="61">
        <v>1</v>
      </c>
    </row>
    <row r="1168" spans="1:5" ht="30" x14ac:dyDescent="0.25">
      <c r="A1168" s="5" t="s">
        <v>2328</v>
      </c>
      <c r="B1168" s="15" t="s">
        <v>2329</v>
      </c>
      <c r="C1168" s="20"/>
      <c r="D1168" s="58">
        <v>4.1941558559521752E-10</v>
      </c>
      <c r="E1168" s="69">
        <v>4.1941558559521752E-10</v>
      </c>
    </row>
    <row r="1169" spans="1:5" ht="30" x14ac:dyDescent="0.25">
      <c r="A1169" s="5" t="s">
        <v>615</v>
      </c>
      <c r="B1169" s="15" t="s">
        <v>616</v>
      </c>
      <c r="C1169" s="20"/>
      <c r="D1169" s="57">
        <v>0.30000001192092896</v>
      </c>
      <c r="E1169" s="68">
        <v>0.30000001192092896</v>
      </c>
    </row>
    <row r="1170" spans="1:5" ht="30" x14ac:dyDescent="0.25">
      <c r="A1170" s="5" t="s">
        <v>617</v>
      </c>
      <c r="B1170" s="15" t="s">
        <v>618</v>
      </c>
      <c r="C1170" s="20"/>
      <c r="D1170" s="57">
        <v>0.69999998807907104</v>
      </c>
      <c r="E1170" s="68">
        <v>0.69999998807907104</v>
      </c>
    </row>
    <row r="1171" spans="1:5" ht="30" x14ac:dyDescent="0.25">
      <c r="A1171" s="5" t="s">
        <v>2330</v>
      </c>
      <c r="B1171" s="15" t="s">
        <v>2331</v>
      </c>
      <c r="C1171" s="20"/>
      <c r="D1171" s="57">
        <v>0.30000001192092896</v>
      </c>
      <c r="E1171" s="68">
        <v>0.30000001192092896</v>
      </c>
    </row>
    <row r="1172" spans="1:5" ht="30" x14ac:dyDescent="0.25">
      <c r="A1172" s="5" t="s">
        <v>2332</v>
      </c>
      <c r="B1172" s="15" t="s">
        <v>2333</v>
      </c>
      <c r="C1172" s="20"/>
      <c r="D1172" s="57">
        <v>0.69999998807907104</v>
      </c>
      <c r="E1172" s="68">
        <v>0.69999998807907104</v>
      </c>
    </row>
    <row r="1173" spans="1:5" ht="30" x14ac:dyDescent="0.25">
      <c r="A1173" s="5" t="s">
        <v>619</v>
      </c>
      <c r="B1173" s="15" t="s">
        <v>620</v>
      </c>
      <c r="C1173" s="20"/>
      <c r="D1173" s="57">
        <v>0.10989011079072952</v>
      </c>
      <c r="E1173" s="68">
        <v>0.10989011079072952</v>
      </c>
    </row>
    <row r="1174" spans="1:5" ht="30" x14ac:dyDescent="0.25">
      <c r="A1174" s="5" t="s">
        <v>621</v>
      </c>
      <c r="B1174" s="15" t="s">
        <v>622</v>
      </c>
      <c r="C1174" s="20"/>
      <c r="D1174" s="57">
        <v>0.89010989665985107</v>
      </c>
      <c r="E1174" s="68">
        <v>0.89010989665985107</v>
      </c>
    </row>
    <row r="1175" spans="1:5" ht="30" x14ac:dyDescent="0.25">
      <c r="A1175" s="5" t="s">
        <v>2334</v>
      </c>
      <c r="B1175" s="15" t="s">
        <v>2335</v>
      </c>
      <c r="C1175" s="20"/>
      <c r="D1175" s="57">
        <v>0.10989011079072952</v>
      </c>
      <c r="E1175" s="68">
        <v>0.10989011079072952</v>
      </c>
    </row>
    <row r="1176" spans="1:5" ht="30" x14ac:dyDescent="0.25">
      <c r="A1176" s="5" t="s">
        <v>2336</v>
      </c>
      <c r="B1176" s="15" t="s">
        <v>2337</v>
      </c>
      <c r="C1176" s="20"/>
      <c r="D1176" s="57">
        <v>0.89010989665985107</v>
      </c>
      <c r="E1176" s="68">
        <v>0.89010989665985107</v>
      </c>
    </row>
    <row r="1177" spans="1:5" ht="30" x14ac:dyDescent="0.25">
      <c r="A1177" s="5" t="s">
        <v>623</v>
      </c>
      <c r="B1177" s="15" t="s">
        <v>624</v>
      </c>
      <c r="C1177" s="20"/>
      <c r="D1177" s="57">
        <v>0.5</v>
      </c>
      <c r="E1177" s="68">
        <v>0.5</v>
      </c>
    </row>
    <row r="1178" spans="1:5" ht="30" x14ac:dyDescent="0.25">
      <c r="A1178" s="5" t="s">
        <v>625</v>
      </c>
      <c r="B1178" s="15" t="s">
        <v>626</v>
      </c>
      <c r="C1178" s="20"/>
      <c r="D1178" s="57">
        <v>0.5</v>
      </c>
      <c r="E1178" s="68">
        <v>0.5</v>
      </c>
    </row>
    <row r="1179" spans="1:5" ht="30" x14ac:dyDescent="0.25">
      <c r="A1179" s="5" t="s">
        <v>2338</v>
      </c>
      <c r="B1179" s="15" t="s">
        <v>2339</v>
      </c>
      <c r="C1179" s="20"/>
      <c r="D1179" s="57">
        <v>0.99545961618423462</v>
      </c>
      <c r="E1179" s="68">
        <v>0.99545961618423462</v>
      </c>
    </row>
    <row r="1180" spans="1:5" ht="30" x14ac:dyDescent="0.25">
      <c r="A1180" s="5" t="s">
        <v>2340</v>
      </c>
      <c r="B1180" s="15" t="s">
        <v>2341</v>
      </c>
      <c r="C1180" s="20"/>
      <c r="D1180" s="59">
        <v>4.5403814874589443E-3</v>
      </c>
      <c r="E1180" s="70">
        <v>4.5403814874589443E-3</v>
      </c>
    </row>
    <row r="1181" spans="1:5" ht="30" x14ac:dyDescent="0.25">
      <c r="A1181" s="5" t="s">
        <v>627</v>
      </c>
      <c r="B1181" s="15" t="s">
        <v>628</v>
      </c>
      <c r="C1181" s="20"/>
      <c r="D1181" s="57">
        <v>0.10760867595672607</v>
      </c>
      <c r="E1181" s="68">
        <v>0.10760867595672607</v>
      </c>
    </row>
    <row r="1182" spans="1:5" ht="30" x14ac:dyDescent="0.25">
      <c r="A1182" s="5" t="s">
        <v>629</v>
      </c>
      <c r="B1182" s="15" t="s">
        <v>630</v>
      </c>
      <c r="C1182" s="20"/>
      <c r="D1182" s="57">
        <v>9.9999994039535522E-2</v>
      </c>
      <c r="E1182" s="68">
        <v>9.9999994039535522E-2</v>
      </c>
    </row>
    <row r="1183" spans="1:5" ht="30" x14ac:dyDescent="0.25">
      <c r="A1183" s="5" t="s">
        <v>631</v>
      </c>
      <c r="B1183" s="15" t="s">
        <v>632</v>
      </c>
      <c r="C1183" s="20"/>
      <c r="D1183" s="57">
        <v>0.79239130020141602</v>
      </c>
      <c r="E1183" s="68">
        <v>0.79239130020141602</v>
      </c>
    </row>
    <row r="1184" spans="1:5" ht="30" x14ac:dyDescent="0.25">
      <c r="A1184" s="5" t="s">
        <v>2342</v>
      </c>
      <c r="B1184" s="15" t="s">
        <v>2343</v>
      </c>
      <c r="C1184" s="20"/>
      <c r="D1184" s="57">
        <v>0.9430471658706665</v>
      </c>
      <c r="E1184" s="68">
        <v>0.9430471658706665</v>
      </c>
    </row>
    <row r="1185" spans="1:5" ht="30" x14ac:dyDescent="0.25">
      <c r="A1185" s="5" t="s">
        <v>2344</v>
      </c>
      <c r="B1185" s="15" t="s">
        <v>2345</v>
      </c>
      <c r="C1185" s="20"/>
      <c r="D1185" s="59">
        <v>1.2702957028523088E-3</v>
      </c>
      <c r="E1185" s="70">
        <v>1.2702957028523088E-3</v>
      </c>
    </row>
    <row r="1186" spans="1:5" ht="30" x14ac:dyDescent="0.25">
      <c r="A1186" s="5" t="s">
        <v>2346</v>
      </c>
      <c r="B1186" s="15" t="s">
        <v>2347</v>
      </c>
      <c r="C1186" s="20"/>
      <c r="D1186" s="57">
        <v>5.5682487785816193E-2</v>
      </c>
      <c r="E1186" s="68">
        <v>5.5682487785816193E-2</v>
      </c>
    </row>
    <row r="1187" spans="1:5" ht="30" x14ac:dyDescent="0.25">
      <c r="A1187" s="5" t="s">
        <v>637</v>
      </c>
      <c r="B1187" s="15" t="s">
        <v>638</v>
      </c>
      <c r="C1187" s="20"/>
      <c r="D1187" s="57">
        <v>0.5</v>
      </c>
      <c r="E1187" s="68">
        <v>0.5</v>
      </c>
    </row>
    <row r="1188" spans="1:5" ht="30" x14ac:dyDescent="0.25">
      <c r="A1188" s="5" t="s">
        <v>639</v>
      </c>
      <c r="B1188" s="15" t="s">
        <v>640</v>
      </c>
      <c r="C1188" s="20"/>
      <c r="D1188" s="57">
        <v>0.5</v>
      </c>
      <c r="E1188" s="68">
        <v>0.5</v>
      </c>
    </row>
    <row r="1189" spans="1:5" ht="30" x14ac:dyDescent="0.25">
      <c r="A1189" s="5" t="s">
        <v>2348</v>
      </c>
      <c r="B1189" s="15" t="s">
        <v>2349</v>
      </c>
      <c r="C1189" s="20"/>
      <c r="D1189" s="57">
        <v>0.5</v>
      </c>
      <c r="E1189" s="68">
        <v>0.5</v>
      </c>
    </row>
    <row r="1190" spans="1:5" ht="30" x14ac:dyDescent="0.25">
      <c r="A1190" s="5" t="s">
        <v>2350</v>
      </c>
      <c r="B1190" s="15" t="s">
        <v>2351</v>
      </c>
      <c r="C1190" s="20"/>
      <c r="D1190" s="57">
        <v>0.5</v>
      </c>
      <c r="E1190" s="68">
        <v>0.5</v>
      </c>
    </row>
    <row r="1191" spans="1:5" ht="30" x14ac:dyDescent="0.25">
      <c r="A1191" s="5" t="s">
        <v>641</v>
      </c>
      <c r="B1191" s="15" t="s">
        <v>642</v>
      </c>
      <c r="C1191" s="20"/>
      <c r="D1191" s="57">
        <v>0.5</v>
      </c>
      <c r="E1191" s="68">
        <v>0.5</v>
      </c>
    </row>
    <row r="1192" spans="1:5" ht="30" x14ac:dyDescent="0.25">
      <c r="A1192" s="5" t="s">
        <v>643</v>
      </c>
      <c r="B1192" s="15" t="s">
        <v>644</v>
      </c>
      <c r="C1192" s="20"/>
      <c r="D1192" s="57">
        <v>0.5</v>
      </c>
      <c r="E1192" s="68">
        <v>0.5</v>
      </c>
    </row>
    <row r="1193" spans="1:5" ht="30" x14ac:dyDescent="0.25">
      <c r="A1193" s="5" t="s">
        <v>2352</v>
      </c>
      <c r="B1193" s="15" t="s">
        <v>2353</v>
      </c>
      <c r="C1193" s="20"/>
      <c r="D1193" s="57">
        <v>0.5</v>
      </c>
      <c r="E1193" s="68">
        <v>0.5</v>
      </c>
    </row>
    <row r="1194" spans="1:5" ht="30" x14ac:dyDescent="0.25">
      <c r="A1194" s="5" t="s">
        <v>2354</v>
      </c>
      <c r="B1194" s="15" t="s">
        <v>2355</v>
      </c>
      <c r="C1194" s="20"/>
      <c r="D1194" s="57">
        <v>0.5</v>
      </c>
      <c r="E1194" s="68">
        <v>0.5</v>
      </c>
    </row>
    <row r="1195" spans="1:5" ht="30" x14ac:dyDescent="0.25">
      <c r="A1195" s="5" t="s">
        <v>645</v>
      </c>
      <c r="B1195" s="15" t="s">
        <v>646</v>
      </c>
      <c r="C1195" s="20"/>
      <c r="D1195" s="57">
        <v>0.5</v>
      </c>
      <c r="E1195" s="68">
        <v>0.5</v>
      </c>
    </row>
    <row r="1196" spans="1:5" ht="30" x14ac:dyDescent="0.25">
      <c r="A1196" s="5" t="s">
        <v>647</v>
      </c>
      <c r="B1196" s="15" t="s">
        <v>648</v>
      </c>
      <c r="C1196" s="20"/>
      <c r="D1196" s="57">
        <v>0.5</v>
      </c>
      <c r="E1196" s="68">
        <v>0.5</v>
      </c>
    </row>
    <row r="1197" spans="1:5" ht="30" x14ac:dyDescent="0.25">
      <c r="A1197" s="5" t="s">
        <v>2356</v>
      </c>
      <c r="B1197" s="15" t="s">
        <v>2357</v>
      </c>
      <c r="C1197" s="20"/>
      <c r="D1197" s="57">
        <v>0.5</v>
      </c>
      <c r="E1197" s="68">
        <v>0.5</v>
      </c>
    </row>
    <row r="1198" spans="1:5" ht="30" x14ac:dyDescent="0.25">
      <c r="A1198" s="5" t="s">
        <v>2358</v>
      </c>
      <c r="B1198" s="15" t="s">
        <v>2359</v>
      </c>
      <c r="C1198" s="20"/>
      <c r="D1198" s="57">
        <v>0.5</v>
      </c>
      <c r="E1198" s="68">
        <v>0.5</v>
      </c>
    </row>
    <row r="1199" spans="1:5" x14ac:dyDescent="0.2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 x14ac:dyDescent="0.25">
      <c r="A1200" s="5" t="s">
        <v>2362</v>
      </c>
      <c r="B1200" s="15" t="s">
        <v>2363</v>
      </c>
      <c r="C1200" s="20" t="s">
        <v>38</v>
      </c>
      <c r="D1200" s="57">
        <v>0.90097975730895996</v>
      </c>
      <c r="E1200" s="68">
        <v>0.90097975730895996</v>
      </c>
    </row>
    <row r="1201" spans="1:5" ht="30" x14ac:dyDescent="0.25">
      <c r="A1201" s="5" t="s">
        <v>2364</v>
      </c>
      <c r="B1201" s="15" t="s">
        <v>2365</v>
      </c>
      <c r="C1201" s="20" t="s">
        <v>33</v>
      </c>
      <c r="D1201" s="50">
        <v>1.9999984502792358</v>
      </c>
      <c r="E1201" s="61">
        <v>1.9999984502792358</v>
      </c>
    </row>
    <row r="1202" spans="1:5" x14ac:dyDescent="0.25">
      <c r="A1202" s="5" t="s">
        <v>2366</v>
      </c>
      <c r="B1202" s="15" t="s">
        <v>2367</v>
      </c>
      <c r="C1202" s="20" t="s">
        <v>120</v>
      </c>
      <c r="D1202" s="51">
        <v>14.551959991455078</v>
      </c>
      <c r="E1202" s="62">
        <v>14.551959991455078</v>
      </c>
    </row>
    <row r="1203" spans="1:5" x14ac:dyDescent="0.2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 x14ac:dyDescent="0.25">
      <c r="A1204" s="5" t="s">
        <v>2370</v>
      </c>
      <c r="B1204" s="15" t="s">
        <v>2371</v>
      </c>
      <c r="C1204" s="20" t="s">
        <v>38</v>
      </c>
      <c r="D1204" s="57">
        <v>0.53470569849014282</v>
      </c>
      <c r="E1204" s="68">
        <v>0.53470569849014282</v>
      </c>
    </row>
    <row r="1205" spans="1:5" ht="30" x14ac:dyDescent="0.25">
      <c r="A1205" s="5" t="s">
        <v>2372</v>
      </c>
      <c r="B1205" s="15" t="s">
        <v>2373</v>
      </c>
      <c r="C1205" s="20" t="s">
        <v>33</v>
      </c>
      <c r="D1205" s="50">
        <v>1.9999991655349731</v>
      </c>
      <c r="E1205" s="61">
        <v>1.9999991655349731</v>
      </c>
    </row>
    <row r="1206" spans="1:5" x14ac:dyDescent="0.25">
      <c r="A1206" s="5" t="s">
        <v>2374</v>
      </c>
      <c r="B1206" s="15" t="s">
        <v>2375</v>
      </c>
      <c r="C1206" s="20" t="s">
        <v>120</v>
      </c>
      <c r="D1206" s="51">
        <v>15.490489959716797</v>
      </c>
      <c r="E1206" s="62">
        <v>15.490489959716797</v>
      </c>
    </row>
    <row r="1207" spans="1:5" x14ac:dyDescent="0.2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 x14ac:dyDescent="0.25">
      <c r="A1208" s="5" t="s">
        <v>2378</v>
      </c>
      <c r="B1208" s="15" t="s">
        <v>2379</v>
      </c>
      <c r="C1208" s="20" t="s">
        <v>38</v>
      </c>
      <c r="D1208" s="57">
        <v>0.26058822870254517</v>
      </c>
      <c r="E1208" s="68">
        <v>0.26058822870254517</v>
      </c>
    </row>
    <row r="1209" spans="1:5" ht="30" x14ac:dyDescent="0.25">
      <c r="A1209" s="5" t="s">
        <v>2380</v>
      </c>
      <c r="B1209" s="15" t="s">
        <v>2381</v>
      </c>
      <c r="C1209" s="20" t="s">
        <v>33</v>
      </c>
      <c r="D1209" s="50">
        <v>2</v>
      </c>
      <c r="E1209" s="61">
        <v>2</v>
      </c>
    </row>
    <row r="1210" spans="1:5" x14ac:dyDescent="0.25">
      <c r="A1210" s="5" t="s">
        <v>2382</v>
      </c>
      <c r="B1210" s="15" t="s">
        <v>2383</v>
      </c>
      <c r="C1210" s="20" t="s">
        <v>120</v>
      </c>
      <c r="D1210" s="50">
        <v>6.3812727928161621</v>
      </c>
      <c r="E1210" s="61">
        <v>6.3812727928161621</v>
      </c>
    </row>
    <row r="1211" spans="1:5" x14ac:dyDescent="0.2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 x14ac:dyDescent="0.25">
      <c r="A1212" s="5" t="s">
        <v>2386</v>
      </c>
      <c r="B1212" s="15" t="s">
        <v>2387</v>
      </c>
      <c r="C1212" s="20" t="s">
        <v>38</v>
      </c>
      <c r="D1212" s="57">
        <v>5.8235153555870056E-2</v>
      </c>
      <c r="E1212" s="68">
        <v>5.8235153555870056E-2</v>
      </c>
    </row>
    <row r="1213" spans="1:5" ht="30" x14ac:dyDescent="0.25">
      <c r="A1213" s="5" t="s">
        <v>2388</v>
      </c>
      <c r="B1213" s="15" t="s">
        <v>2389</v>
      </c>
      <c r="C1213" s="20" t="s">
        <v>33</v>
      </c>
      <c r="D1213" s="50">
        <v>1.9999949932098389</v>
      </c>
      <c r="E1213" s="61">
        <v>1.9999949932098389</v>
      </c>
    </row>
    <row r="1214" spans="1:5" x14ac:dyDescent="0.25">
      <c r="A1214" s="5" t="s">
        <v>2390</v>
      </c>
      <c r="B1214" s="15" t="s">
        <v>2391</v>
      </c>
      <c r="C1214" s="20" t="s">
        <v>120</v>
      </c>
      <c r="D1214" s="50">
        <v>9.1718816757202148</v>
      </c>
      <c r="E1214" s="61">
        <v>9.1718816757202148</v>
      </c>
    </row>
    <row r="1215" spans="1:5" x14ac:dyDescent="0.2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 x14ac:dyDescent="0.25">
      <c r="A1216" s="5" t="s">
        <v>2394</v>
      </c>
      <c r="B1216" s="15" t="s">
        <v>2395</v>
      </c>
      <c r="C1216" s="20" t="s">
        <v>38</v>
      </c>
      <c r="D1216" s="57">
        <v>2.1764671429991722E-2</v>
      </c>
      <c r="E1216" s="68">
        <v>2.1764671429991722E-2</v>
      </c>
    </row>
    <row r="1217" spans="1:5" ht="30" x14ac:dyDescent="0.25">
      <c r="A1217" s="5" t="s">
        <v>2396</v>
      </c>
      <c r="B1217" s="15" t="s">
        <v>2397</v>
      </c>
      <c r="C1217" s="20" t="s">
        <v>33</v>
      </c>
      <c r="D1217" s="50">
        <v>1.9999967813491821</v>
      </c>
      <c r="E1217" s="61">
        <v>1.9999967813491821</v>
      </c>
    </row>
    <row r="1218" spans="1:5" x14ac:dyDescent="0.25">
      <c r="A1218" s="5" t="s">
        <v>2398</v>
      </c>
      <c r="B1218" s="15" t="s">
        <v>2399</v>
      </c>
      <c r="C1218" s="20" t="s">
        <v>120</v>
      </c>
      <c r="D1218" s="50">
        <v>4.8851432800292969</v>
      </c>
      <c r="E1218" s="61">
        <v>4.8851432800292969</v>
      </c>
    </row>
    <row r="1219" spans="1:5" x14ac:dyDescent="0.2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 x14ac:dyDescent="0.25">
      <c r="A1220" s="5" t="s">
        <v>2402</v>
      </c>
      <c r="B1220" s="15" t="s">
        <v>2403</v>
      </c>
      <c r="C1220" s="20" t="s">
        <v>38</v>
      </c>
      <c r="D1220" s="57">
        <v>1.1764701455831528E-2</v>
      </c>
      <c r="E1220" s="68">
        <v>1.1764701455831528E-2</v>
      </c>
    </row>
    <row r="1221" spans="1:5" ht="30" x14ac:dyDescent="0.25">
      <c r="A1221" s="5" t="s">
        <v>2404</v>
      </c>
      <c r="B1221" s="15" t="s">
        <v>2405</v>
      </c>
      <c r="C1221" s="20" t="s">
        <v>33</v>
      </c>
      <c r="D1221" s="50">
        <v>1.9999990463256836</v>
      </c>
      <c r="E1221" s="61">
        <v>1.9999990463256836</v>
      </c>
    </row>
    <row r="1222" spans="1:5" x14ac:dyDescent="0.25">
      <c r="A1222" s="5" t="s">
        <v>2406</v>
      </c>
      <c r="B1222" s="15" t="s">
        <v>2407</v>
      </c>
      <c r="C1222" s="20" t="s">
        <v>120</v>
      </c>
      <c r="D1222" s="50">
        <v>6.2370133399963379</v>
      </c>
      <c r="E1222" s="61">
        <v>6.2370133399963379</v>
      </c>
    </row>
    <row r="1223" spans="1:5" x14ac:dyDescent="0.2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 x14ac:dyDescent="0.25">
      <c r="A1224" s="5" t="s">
        <v>2410</v>
      </c>
      <c r="B1224" s="15" t="s">
        <v>2411</v>
      </c>
      <c r="C1224" s="20" t="s">
        <v>38</v>
      </c>
      <c r="D1224" s="59">
        <v>4.7450955025851727E-3</v>
      </c>
      <c r="E1224" s="70">
        <v>4.7450955025851727E-3</v>
      </c>
    </row>
    <row r="1225" spans="1:5" ht="30" x14ac:dyDescent="0.25">
      <c r="A1225" s="5" t="s">
        <v>2412</v>
      </c>
      <c r="B1225" s="15" t="s">
        <v>2413</v>
      </c>
      <c r="C1225" s="20" t="s">
        <v>33</v>
      </c>
      <c r="D1225" s="50">
        <v>1.999998927116394</v>
      </c>
      <c r="E1225" s="61">
        <v>1.999998927116394</v>
      </c>
    </row>
    <row r="1226" spans="1:5" x14ac:dyDescent="0.25">
      <c r="A1226" s="5" t="s">
        <v>2414</v>
      </c>
      <c r="B1226" s="15" t="s">
        <v>2415</v>
      </c>
      <c r="C1226" s="20" t="s">
        <v>120</v>
      </c>
      <c r="D1226" s="50">
        <v>4.3325042724609375</v>
      </c>
      <c r="E1226" s="61">
        <v>4.3325042724609375</v>
      </c>
    </row>
    <row r="1227" spans="1:5" x14ac:dyDescent="0.2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 x14ac:dyDescent="0.25">
      <c r="A1228" s="5" t="s">
        <v>2418</v>
      </c>
      <c r="B1228" s="15" t="s">
        <v>2419</v>
      </c>
      <c r="C1228" s="20" t="s">
        <v>38</v>
      </c>
      <c r="D1228" s="57">
        <v>0.1474507749080658</v>
      </c>
      <c r="E1228" s="68">
        <v>0.1474507749080658</v>
      </c>
    </row>
    <row r="1229" spans="1:5" ht="30" x14ac:dyDescent="0.25">
      <c r="A1229" s="5" t="s">
        <v>2420</v>
      </c>
      <c r="B1229" s="15" t="s">
        <v>2421</v>
      </c>
      <c r="C1229" s="20" t="s">
        <v>33</v>
      </c>
      <c r="D1229" s="50">
        <v>1.9999972581863403</v>
      </c>
      <c r="E1229" s="61">
        <v>1.9999972581863403</v>
      </c>
    </row>
    <row r="1230" spans="1:5" x14ac:dyDescent="0.25">
      <c r="A1230" s="5" t="s">
        <v>2422</v>
      </c>
      <c r="B1230" s="15" t="s">
        <v>2423</v>
      </c>
      <c r="C1230" s="20" t="s">
        <v>120</v>
      </c>
      <c r="D1230" s="51">
        <v>12.230073928833008</v>
      </c>
      <c r="E1230" s="62">
        <v>12.230073928833008</v>
      </c>
    </row>
    <row r="1231" spans="1:5" x14ac:dyDescent="0.2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 x14ac:dyDescent="0.25">
      <c r="A1232" s="5" t="s">
        <v>2426</v>
      </c>
      <c r="B1232" s="15" t="s">
        <v>2427</v>
      </c>
      <c r="C1232" s="20" t="s">
        <v>38</v>
      </c>
      <c r="D1232" s="50">
        <v>1.6539921760559082</v>
      </c>
      <c r="E1232" s="61">
        <v>1.6539921760559082</v>
      </c>
    </row>
    <row r="1233" spans="1:5" ht="30" x14ac:dyDescent="0.25">
      <c r="A1233" s="5" t="s">
        <v>2428</v>
      </c>
      <c r="B1233" s="15" t="s">
        <v>2429</v>
      </c>
      <c r="C1233" s="20" t="s">
        <v>33</v>
      </c>
      <c r="D1233" s="57">
        <v>0.99999529123306274</v>
      </c>
      <c r="E1233" s="68">
        <v>0.99999529123306274</v>
      </c>
    </row>
    <row r="1234" spans="1:5" x14ac:dyDescent="0.25">
      <c r="A1234" s="5" t="s">
        <v>2430</v>
      </c>
      <c r="B1234" s="15" t="s">
        <v>2431</v>
      </c>
      <c r="C1234" s="20" t="s">
        <v>120</v>
      </c>
      <c r="D1234" s="56">
        <v>388.62298583984375</v>
      </c>
      <c r="E1234" s="67">
        <v>388.62298583984375</v>
      </c>
    </row>
    <row r="1235" spans="1:5" x14ac:dyDescent="0.2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 x14ac:dyDescent="0.25">
      <c r="A1236" s="5" t="s">
        <v>2434</v>
      </c>
      <c r="B1236" s="15" t="s">
        <v>2435</v>
      </c>
      <c r="C1236" s="20" t="s">
        <v>38</v>
      </c>
      <c r="D1236" s="57">
        <v>0.24830040335655212</v>
      </c>
      <c r="E1236" s="68">
        <v>0.24830040335655212</v>
      </c>
    </row>
    <row r="1237" spans="1:5" ht="30" x14ac:dyDescent="0.25">
      <c r="A1237" s="5" t="s">
        <v>2436</v>
      </c>
      <c r="B1237" s="15" t="s">
        <v>2437</v>
      </c>
      <c r="C1237" s="20" t="s">
        <v>33</v>
      </c>
      <c r="D1237" s="50">
        <v>1.0000016689300537</v>
      </c>
      <c r="E1237" s="61">
        <v>1.0000016689300537</v>
      </c>
    </row>
    <row r="1238" spans="1:5" x14ac:dyDescent="0.25">
      <c r="A1238" s="5" t="s">
        <v>2438</v>
      </c>
      <c r="B1238" s="15" t="s">
        <v>2439</v>
      </c>
      <c r="C1238" s="20" t="s">
        <v>120</v>
      </c>
      <c r="D1238" s="56">
        <v>334.5086669921875</v>
      </c>
      <c r="E1238" s="67">
        <v>334.5086669921875</v>
      </c>
    </row>
    <row r="1239" spans="1:5" x14ac:dyDescent="0.2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 x14ac:dyDescent="0.25">
      <c r="A1240" s="5" t="s">
        <v>2442</v>
      </c>
      <c r="B1240" s="15" t="s">
        <v>2443</v>
      </c>
      <c r="C1240" s="20" t="s">
        <v>38</v>
      </c>
      <c r="D1240" s="50">
        <v>1.755745530128479</v>
      </c>
      <c r="E1240" s="61">
        <v>1.755745530128479</v>
      </c>
    </row>
    <row r="1241" spans="1:5" ht="30" x14ac:dyDescent="0.25">
      <c r="A1241" s="5" t="s">
        <v>2444</v>
      </c>
      <c r="B1241" s="15" t="s">
        <v>2445</v>
      </c>
      <c r="C1241" s="20" t="s">
        <v>33</v>
      </c>
      <c r="D1241" s="57">
        <v>0.99999511241912842</v>
      </c>
      <c r="E1241" s="68">
        <v>0.99999511241912842</v>
      </c>
    </row>
    <row r="1242" spans="1:5" x14ac:dyDescent="0.25">
      <c r="A1242" s="5" t="s">
        <v>2446</v>
      </c>
      <c r="B1242" s="15" t="s">
        <v>2447</v>
      </c>
      <c r="C1242" s="20" t="s">
        <v>120</v>
      </c>
      <c r="D1242" s="56">
        <v>227.80023193359375</v>
      </c>
      <c r="E1242" s="67">
        <v>227.80023193359375</v>
      </c>
    </row>
    <row r="1243" spans="1:5" x14ac:dyDescent="0.2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 x14ac:dyDescent="0.25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 x14ac:dyDescent="0.25">
      <c r="A1245" s="5" t="s">
        <v>2452</v>
      </c>
      <c r="B1245" s="15" t="s">
        <v>2453</v>
      </c>
      <c r="C1245" s="20" t="s">
        <v>27</v>
      </c>
      <c r="D1245" s="51">
        <v>28.973323822021484</v>
      </c>
      <c r="E1245" s="62">
        <v>28.973323822021484</v>
      </c>
    </row>
    <row r="1246" spans="1:5" ht="30" x14ac:dyDescent="0.25">
      <c r="A1246" s="5" t="s">
        <v>2454</v>
      </c>
      <c r="B1246" s="15" t="s">
        <v>2455</v>
      </c>
      <c r="C1246" s="20" t="s">
        <v>38</v>
      </c>
      <c r="D1246" s="50">
        <v>2.831218957901001</v>
      </c>
      <c r="E1246" s="61">
        <v>2.831218957901001</v>
      </c>
    </row>
    <row r="1247" spans="1:5" ht="30" x14ac:dyDescent="0.25">
      <c r="A1247" s="5" t="s">
        <v>2456</v>
      </c>
      <c r="B1247" s="15" t="s">
        <v>2457</v>
      </c>
      <c r="C1247" s="20" t="s">
        <v>38</v>
      </c>
      <c r="D1247" s="50">
        <v>2.831218957901001</v>
      </c>
      <c r="E1247" s="61">
        <v>2.831218957901001</v>
      </c>
    </row>
    <row r="1248" spans="1:5" ht="30" x14ac:dyDescent="0.25">
      <c r="A1248" s="5" t="s">
        <v>2458</v>
      </c>
      <c r="B1248" s="15" t="s">
        <v>2459</v>
      </c>
      <c r="C1248" s="20" t="s">
        <v>38</v>
      </c>
      <c r="D1248" s="54">
        <v>0</v>
      </c>
      <c r="E1248" s="65">
        <v>0</v>
      </c>
    </row>
    <row r="1249" spans="1:5" ht="30" x14ac:dyDescent="0.25">
      <c r="A1249" s="5" t="s">
        <v>2460</v>
      </c>
      <c r="B1249" s="15" t="s">
        <v>2461</v>
      </c>
      <c r="C1249" s="20" t="s">
        <v>33</v>
      </c>
      <c r="D1249" s="51">
        <v>74.999176025390625</v>
      </c>
      <c r="E1249" s="62">
        <v>74.999176025390625</v>
      </c>
    </row>
    <row r="1250" spans="1:5" ht="30" x14ac:dyDescent="0.25">
      <c r="A1250" s="5" t="s">
        <v>2462</v>
      </c>
      <c r="B1250" s="15" t="s">
        <v>2463</v>
      </c>
      <c r="C1250" s="20" t="s">
        <v>120</v>
      </c>
      <c r="D1250" s="53">
        <v>1631.6484375</v>
      </c>
      <c r="E1250" s="64">
        <v>1631.6484375</v>
      </c>
    </row>
    <row r="1251" spans="1:5" ht="30" x14ac:dyDescent="0.25">
      <c r="A1251" s="5" t="s">
        <v>2464</v>
      </c>
      <c r="B1251" s="15" t="s">
        <v>2465</v>
      </c>
      <c r="C1251" s="20" t="s">
        <v>120</v>
      </c>
      <c r="D1251" s="53">
        <v>1582.698974609375</v>
      </c>
      <c r="E1251" s="64">
        <v>1582.698974609375</v>
      </c>
    </row>
    <row r="1252" spans="1:5" ht="30" x14ac:dyDescent="0.25">
      <c r="A1252" s="5" t="s">
        <v>2466</v>
      </c>
      <c r="B1252" s="15" t="s">
        <v>2467</v>
      </c>
      <c r="C1252" s="20" t="s">
        <v>120</v>
      </c>
      <c r="D1252" s="53">
        <v>1686.8104248046875</v>
      </c>
      <c r="E1252" s="64">
        <v>1686.8104248046875</v>
      </c>
    </row>
    <row r="1253" spans="1:5" x14ac:dyDescent="0.25">
      <c r="A1253" s="5" t="s">
        <v>2468</v>
      </c>
      <c r="B1253" s="15" t="s">
        <v>2469</v>
      </c>
      <c r="C1253" s="20" t="s">
        <v>212</v>
      </c>
      <c r="D1253" s="52">
        <v>15040.2353515625</v>
      </c>
      <c r="E1253" s="63">
        <v>15040.2353515625</v>
      </c>
    </row>
    <row r="1254" spans="1:5" x14ac:dyDescent="0.25">
      <c r="A1254" s="5" t="s">
        <v>2470</v>
      </c>
      <c r="B1254" s="15" t="s">
        <v>2471</v>
      </c>
      <c r="C1254" s="20" t="s">
        <v>38</v>
      </c>
      <c r="D1254" s="50">
        <v>1.0135135650634766</v>
      </c>
      <c r="E1254" s="61">
        <v>1.0135135650634766</v>
      </c>
    </row>
    <row r="1255" spans="1:5" ht="30" x14ac:dyDescent="0.25">
      <c r="A1255" s="5" t="s">
        <v>2472</v>
      </c>
      <c r="B1255" s="15" t="s">
        <v>2473</v>
      </c>
      <c r="C1255" s="20" t="s">
        <v>30</v>
      </c>
      <c r="D1255" s="51">
        <v>27.322341918945312</v>
      </c>
      <c r="E1255" s="62">
        <v>27.322341918945312</v>
      </c>
    </row>
    <row r="1256" spans="1:5" x14ac:dyDescent="0.25">
      <c r="A1256" s="5" t="s">
        <v>2474</v>
      </c>
      <c r="B1256" s="15" t="s">
        <v>2475</v>
      </c>
      <c r="C1256" s="20" t="s">
        <v>500</v>
      </c>
      <c r="D1256" s="56">
        <v>114.54660034179687</v>
      </c>
      <c r="E1256" s="67">
        <v>114.54660034179687</v>
      </c>
    </row>
    <row r="1257" spans="1:5" x14ac:dyDescent="0.25">
      <c r="A1257" s="5" t="s">
        <v>2476</v>
      </c>
      <c r="B1257" s="15" t="s">
        <v>2477</v>
      </c>
      <c r="C1257" s="20" t="s">
        <v>212</v>
      </c>
      <c r="D1257" s="52">
        <v>15040.2353515625</v>
      </c>
      <c r="E1257" s="63">
        <v>15040.2353515625</v>
      </c>
    </row>
    <row r="1258" spans="1:5" ht="30" x14ac:dyDescent="0.25">
      <c r="A1258" s="5" t="s">
        <v>2478</v>
      </c>
      <c r="B1258" s="15" t="s">
        <v>2479</v>
      </c>
      <c r="C1258" s="20" t="s">
        <v>38</v>
      </c>
      <c r="D1258" s="50">
        <v>3.8447325229644775</v>
      </c>
      <c r="E1258" s="61">
        <v>3.8447325229644775</v>
      </c>
    </row>
    <row r="1259" spans="1:5" ht="30" x14ac:dyDescent="0.25">
      <c r="A1259" s="5" t="s">
        <v>2480</v>
      </c>
      <c r="B1259" s="15" t="s">
        <v>2481</v>
      </c>
      <c r="C1259" s="20" t="s">
        <v>30</v>
      </c>
      <c r="D1259" s="51">
        <v>27.350214004516602</v>
      </c>
      <c r="E1259" s="62">
        <v>27.350214004516602</v>
      </c>
    </row>
    <row r="1260" spans="1:5" ht="30" x14ac:dyDescent="0.25">
      <c r="A1260" s="5" t="s">
        <v>2482</v>
      </c>
      <c r="B1260" s="15" t="s">
        <v>2483</v>
      </c>
      <c r="C1260" s="20" t="s">
        <v>500</v>
      </c>
      <c r="D1260" s="56">
        <v>114.92542266845703</v>
      </c>
      <c r="E1260" s="67">
        <v>114.92542266845703</v>
      </c>
    </row>
    <row r="1261" spans="1:5" x14ac:dyDescent="0.2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 x14ac:dyDescent="0.25">
      <c r="A1262" s="5" t="s">
        <v>2486</v>
      </c>
      <c r="B1262" s="15" t="s">
        <v>2487</v>
      </c>
      <c r="C1262" s="20" t="s">
        <v>120</v>
      </c>
      <c r="D1262" s="53">
        <v>1745.74462890625</v>
      </c>
      <c r="E1262" s="64">
        <v>1745.74462890625</v>
      </c>
    </row>
    <row r="1263" spans="1:5" ht="30" x14ac:dyDescent="0.25">
      <c r="A1263" s="5" t="s">
        <v>2488</v>
      </c>
      <c r="B1263" s="15" t="s">
        <v>2489</v>
      </c>
      <c r="C1263" s="20" t="s">
        <v>33</v>
      </c>
      <c r="D1263" s="51">
        <v>96.741195678710938</v>
      </c>
      <c r="E1263" s="62">
        <v>96.741195678710938</v>
      </c>
    </row>
    <row r="1264" spans="1:5" ht="30" x14ac:dyDescent="0.25">
      <c r="A1264" s="5" t="s">
        <v>695</v>
      </c>
      <c r="B1264" s="15" t="s">
        <v>2490</v>
      </c>
      <c r="C1264" s="20"/>
      <c r="D1264" s="50">
        <v>1.0349382162094116</v>
      </c>
      <c r="E1264" s="61">
        <v>1.0349382162094116</v>
      </c>
    </row>
    <row r="1265" spans="1:5" ht="30" x14ac:dyDescent="0.25">
      <c r="A1265" s="5" t="s">
        <v>2491</v>
      </c>
      <c r="B1265" s="15" t="s">
        <v>2492</v>
      </c>
      <c r="C1265" s="20"/>
      <c r="D1265" s="50">
        <v>1</v>
      </c>
      <c r="E1265" s="61">
        <v>1</v>
      </c>
    </row>
    <row r="1266" spans="1:5" ht="30" x14ac:dyDescent="0.25">
      <c r="A1266" s="5" t="s">
        <v>2493</v>
      </c>
      <c r="B1266" s="15" t="s">
        <v>2494</v>
      </c>
      <c r="C1266" s="20" t="s">
        <v>120</v>
      </c>
      <c r="D1266" s="53">
        <v>1686.8104248046875</v>
      </c>
      <c r="E1266" s="64">
        <v>1686.8104248046875</v>
      </c>
    </row>
    <row r="1267" spans="1:5" ht="30" x14ac:dyDescent="0.25">
      <c r="A1267" s="5" t="s">
        <v>2495</v>
      </c>
      <c r="B1267" s="15" t="s">
        <v>2496</v>
      </c>
      <c r="C1267" s="20" t="s">
        <v>120</v>
      </c>
      <c r="D1267" s="53">
        <v>1631.6484375</v>
      </c>
      <c r="E1267" s="64">
        <v>1631.6484375</v>
      </c>
    </row>
    <row r="1268" spans="1:5" x14ac:dyDescent="0.25">
      <c r="A1268" s="5" t="s">
        <v>2497</v>
      </c>
      <c r="B1268" s="15" t="s">
        <v>2498</v>
      </c>
      <c r="C1268" s="20" t="s">
        <v>33</v>
      </c>
      <c r="D1268" s="51">
        <v>96.729804992675781</v>
      </c>
      <c r="E1268" s="62">
        <v>96.729804992675781</v>
      </c>
    </row>
    <row r="1269" spans="1:5" ht="30" x14ac:dyDescent="0.25">
      <c r="A1269" s="5" t="s">
        <v>2499</v>
      </c>
      <c r="B1269" s="15" t="s">
        <v>2500</v>
      </c>
      <c r="C1269" s="20" t="s">
        <v>120</v>
      </c>
      <c r="D1269" s="51">
        <v>55.161933898925781</v>
      </c>
      <c r="E1269" s="62">
        <v>55.161933898925781</v>
      </c>
    </row>
    <row r="1270" spans="1:5" ht="30" x14ac:dyDescent="0.25">
      <c r="A1270" s="5" t="s">
        <v>2501</v>
      </c>
      <c r="B1270" s="15" t="s">
        <v>2502</v>
      </c>
      <c r="C1270" s="20" t="s">
        <v>120</v>
      </c>
      <c r="D1270" s="53">
        <v>1688.6552734375</v>
      </c>
      <c r="E1270" s="64">
        <v>1688.6552734375</v>
      </c>
    </row>
    <row r="1271" spans="1:5" x14ac:dyDescent="0.2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 x14ac:dyDescent="0.25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 x14ac:dyDescent="0.25">
      <c r="A1273" s="5" t="s">
        <v>2507</v>
      </c>
      <c r="B1273" s="15" t="s">
        <v>2508</v>
      </c>
      <c r="C1273" s="20" t="s">
        <v>27</v>
      </c>
      <c r="D1273" s="51">
        <v>28.973323822021484</v>
      </c>
      <c r="E1273" s="62">
        <v>28.973323822021484</v>
      </c>
    </row>
    <row r="1274" spans="1:5" ht="30" x14ac:dyDescent="0.25">
      <c r="A1274" s="5" t="s">
        <v>2509</v>
      </c>
      <c r="B1274" s="15" t="s">
        <v>2510</v>
      </c>
      <c r="C1274" s="20" t="s">
        <v>38</v>
      </c>
      <c r="D1274" s="50">
        <v>2.831218957901001</v>
      </c>
      <c r="E1274" s="61">
        <v>2.831218957901001</v>
      </c>
    </row>
    <row r="1275" spans="1:5" ht="30" x14ac:dyDescent="0.25">
      <c r="A1275" s="5" t="s">
        <v>2511</v>
      </c>
      <c r="B1275" s="15" t="s">
        <v>2512</v>
      </c>
      <c r="C1275" s="20" t="s">
        <v>38</v>
      </c>
      <c r="D1275" s="50">
        <v>2.831218957901001</v>
      </c>
      <c r="E1275" s="61">
        <v>2.831218957901001</v>
      </c>
    </row>
    <row r="1276" spans="1:5" ht="30" x14ac:dyDescent="0.25">
      <c r="A1276" s="5" t="s">
        <v>2513</v>
      </c>
      <c r="B1276" s="15" t="s">
        <v>2514</v>
      </c>
      <c r="C1276" s="20" t="s">
        <v>38</v>
      </c>
      <c r="D1276" s="54">
        <v>0</v>
      </c>
      <c r="E1276" s="65">
        <v>0</v>
      </c>
    </row>
    <row r="1277" spans="1:5" ht="30" x14ac:dyDescent="0.25">
      <c r="A1277" s="5" t="s">
        <v>2515</v>
      </c>
      <c r="B1277" s="15" t="s">
        <v>2516</v>
      </c>
      <c r="C1277" s="20" t="s">
        <v>33</v>
      </c>
      <c r="D1277" s="51">
        <v>74.999176025390625</v>
      </c>
      <c r="E1277" s="62">
        <v>74.999176025390625</v>
      </c>
    </row>
    <row r="1278" spans="1:5" ht="30" x14ac:dyDescent="0.25">
      <c r="A1278" s="5" t="s">
        <v>2517</v>
      </c>
      <c r="B1278" s="15" t="s">
        <v>2518</v>
      </c>
      <c r="C1278" s="20" t="s">
        <v>120</v>
      </c>
      <c r="D1278" s="53">
        <v>1631.6484375</v>
      </c>
      <c r="E1278" s="64">
        <v>1631.6484375</v>
      </c>
    </row>
    <row r="1279" spans="1:5" ht="30" x14ac:dyDescent="0.25">
      <c r="A1279" s="5" t="s">
        <v>2519</v>
      </c>
      <c r="B1279" s="15" t="s">
        <v>2520</v>
      </c>
      <c r="C1279" s="20" t="s">
        <v>120</v>
      </c>
      <c r="D1279" s="53">
        <v>1582.698974609375</v>
      </c>
      <c r="E1279" s="64">
        <v>1582.698974609375</v>
      </c>
    </row>
    <row r="1280" spans="1:5" ht="30" x14ac:dyDescent="0.25">
      <c r="A1280" s="5" t="s">
        <v>2521</v>
      </c>
      <c r="B1280" s="15" t="s">
        <v>2522</v>
      </c>
      <c r="C1280" s="20" t="s">
        <v>120</v>
      </c>
      <c r="D1280" s="53">
        <v>1686.8104248046875</v>
      </c>
      <c r="E1280" s="64">
        <v>1686.8104248046875</v>
      </c>
    </row>
    <row r="1281" spans="1:5" x14ac:dyDescent="0.25">
      <c r="A1281" s="5" t="s">
        <v>2523</v>
      </c>
      <c r="B1281" s="15" t="s">
        <v>2524</v>
      </c>
      <c r="C1281" s="20" t="s">
        <v>212</v>
      </c>
      <c r="D1281" s="52">
        <v>15040.2353515625</v>
      </c>
      <c r="E1281" s="63">
        <v>15040.2353515625</v>
      </c>
    </row>
    <row r="1282" spans="1:5" x14ac:dyDescent="0.25">
      <c r="A1282" s="5" t="s">
        <v>2525</v>
      </c>
      <c r="B1282" s="15" t="s">
        <v>2526</v>
      </c>
      <c r="C1282" s="20" t="s">
        <v>38</v>
      </c>
      <c r="D1282" s="50">
        <v>1.0135135650634766</v>
      </c>
      <c r="E1282" s="61">
        <v>1.0135135650634766</v>
      </c>
    </row>
    <row r="1283" spans="1:5" ht="30" x14ac:dyDescent="0.25">
      <c r="A1283" s="5" t="s">
        <v>2527</v>
      </c>
      <c r="B1283" s="15" t="s">
        <v>2528</v>
      </c>
      <c r="C1283" s="20" t="s">
        <v>30</v>
      </c>
      <c r="D1283" s="51">
        <v>27.322341918945312</v>
      </c>
      <c r="E1283" s="62">
        <v>27.322341918945312</v>
      </c>
    </row>
    <row r="1284" spans="1:5" x14ac:dyDescent="0.25">
      <c r="A1284" s="5" t="s">
        <v>2529</v>
      </c>
      <c r="B1284" s="15" t="s">
        <v>2530</v>
      </c>
      <c r="C1284" s="20" t="s">
        <v>500</v>
      </c>
      <c r="D1284" s="56">
        <v>114.54660034179687</v>
      </c>
      <c r="E1284" s="67">
        <v>114.54660034179687</v>
      </c>
    </row>
    <row r="1285" spans="1:5" x14ac:dyDescent="0.25">
      <c r="A1285" s="5" t="s">
        <v>2531</v>
      </c>
      <c r="B1285" s="15" t="s">
        <v>2532</v>
      </c>
      <c r="C1285" s="20" t="s">
        <v>212</v>
      </c>
      <c r="D1285" s="52">
        <v>15040.2353515625</v>
      </c>
      <c r="E1285" s="63">
        <v>15040.2353515625</v>
      </c>
    </row>
    <row r="1286" spans="1:5" ht="30" x14ac:dyDescent="0.25">
      <c r="A1286" s="5" t="s">
        <v>2533</v>
      </c>
      <c r="B1286" s="15" t="s">
        <v>2534</v>
      </c>
      <c r="C1286" s="20" t="s">
        <v>38</v>
      </c>
      <c r="D1286" s="50">
        <v>3.8447325229644775</v>
      </c>
      <c r="E1286" s="61">
        <v>3.8447325229644775</v>
      </c>
    </row>
    <row r="1287" spans="1:5" ht="30" x14ac:dyDescent="0.25">
      <c r="A1287" s="5" t="s">
        <v>2535</v>
      </c>
      <c r="B1287" s="15" t="s">
        <v>2536</v>
      </c>
      <c r="C1287" s="20" t="s">
        <v>30</v>
      </c>
      <c r="D1287" s="51">
        <v>27.350214004516602</v>
      </c>
      <c r="E1287" s="62">
        <v>27.350214004516602</v>
      </c>
    </row>
    <row r="1288" spans="1:5" ht="30" x14ac:dyDescent="0.25">
      <c r="A1288" s="5" t="s">
        <v>2537</v>
      </c>
      <c r="B1288" s="15" t="s">
        <v>2538</v>
      </c>
      <c r="C1288" s="20" t="s">
        <v>500</v>
      </c>
      <c r="D1288" s="56">
        <v>114.92542266845703</v>
      </c>
      <c r="E1288" s="67">
        <v>114.92542266845703</v>
      </c>
    </row>
    <row r="1289" spans="1:5" x14ac:dyDescent="0.2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 x14ac:dyDescent="0.25">
      <c r="A1290" s="5" t="s">
        <v>2541</v>
      </c>
      <c r="B1290" s="15" t="s">
        <v>2542</v>
      </c>
      <c r="C1290" s="20" t="s">
        <v>120</v>
      </c>
      <c r="D1290" s="53">
        <v>1745.74462890625</v>
      </c>
      <c r="E1290" s="64">
        <v>1745.74462890625</v>
      </c>
    </row>
    <row r="1291" spans="1:5" ht="30" x14ac:dyDescent="0.25">
      <c r="A1291" s="5" t="s">
        <v>2543</v>
      </c>
      <c r="B1291" s="15" t="s">
        <v>2544</v>
      </c>
      <c r="C1291" s="20" t="s">
        <v>33</v>
      </c>
      <c r="D1291" s="51">
        <v>96.741195678710938</v>
      </c>
      <c r="E1291" s="62">
        <v>96.741195678710938</v>
      </c>
    </row>
    <row r="1292" spans="1:5" ht="30" x14ac:dyDescent="0.25">
      <c r="A1292" s="5" t="s">
        <v>699</v>
      </c>
      <c r="B1292" s="15" t="s">
        <v>2545</v>
      </c>
      <c r="C1292" s="20"/>
      <c r="D1292" s="50">
        <v>1.0349382162094116</v>
      </c>
      <c r="E1292" s="61">
        <v>1.0349382162094116</v>
      </c>
    </row>
    <row r="1293" spans="1:5" ht="30" x14ac:dyDescent="0.25">
      <c r="A1293" s="5" t="s">
        <v>2546</v>
      </c>
      <c r="B1293" s="15" t="s">
        <v>2547</v>
      </c>
      <c r="C1293" s="20"/>
      <c r="D1293" s="50">
        <v>1</v>
      </c>
      <c r="E1293" s="61">
        <v>1</v>
      </c>
    </row>
    <row r="1294" spans="1:5" ht="30" x14ac:dyDescent="0.25">
      <c r="A1294" s="5" t="s">
        <v>2548</v>
      </c>
      <c r="B1294" s="15" t="s">
        <v>2549</v>
      </c>
      <c r="C1294" s="20" t="s">
        <v>120</v>
      </c>
      <c r="D1294" s="53">
        <v>1686.8104248046875</v>
      </c>
      <c r="E1294" s="64">
        <v>1686.8104248046875</v>
      </c>
    </row>
    <row r="1295" spans="1:5" ht="30" x14ac:dyDescent="0.25">
      <c r="A1295" s="5" t="s">
        <v>2550</v>
      </c>
      <c r="B1295" s="15" t="s">
        <v>2551</v>
      </c>
      <c r="C1295" s="20" t="s">
        <v>120</v>
      </c>
      <c r="D1295" s="53">
        <v>1631.6484375</v>
      </c>
      <c r="E1295" s="64">
        <v>1631.6484375</v>
      </c>
    </row>
    <row r="1296" spans="1:5" x14ac:dyDescent="0.25">
      <c r="A1296" s="5" t="s">
        <v>2552</v>
      </c>
      <c r="B1296" s="15" t="s">
        <v>2553</v>
      </c>
      <c r="C1296" s="20" t="s">
        <v>33</v>
      </c>
      <c r="D1296" s="51">
        <v>96.729804992675781</v>
      </c>
      <c r="E1296" s="62">
        <v>96.729804992675781</v>
      </c>
    </row>
    <row r="1297" spans="1:5" ht="30" x14ac:dyDescent="0.25">
      <c r="A1297" s="5" t="s">
        <v>2554</v>
      </c>
      <c r="B1297" s="15" t="s">
        <v>2555</v>
      </c>
      <c r="C1297" s="20" t="s">
        <v>120</v>
      </c>
      <c r="D1297" s="51">
        <v>55.161933898925781</v>
      </c>
      <c r="E1297" s="62">
        <v>55.161933898925781</v>
      </c>
    </row>
    <row r="1298" spans="1:5" ht="30" x14ac:dyDescent="0.25">
      <c r="A1298" s="5" t="s">
        <v>2556</v>
      </c>
      <c r="B1298" s="15" t="s">
        <v>2557</v>
      </c>
      <c r="C1298" s="20" t="s">
        <v>120</v>
      </c>
      <c r="D1298" s="53">
        <v>1688.6552734375</v>
      </c>
      <c r="E1298" s="64">
        <v>1688.6552734375</v>
      </c>
    </row>
    <row r="1299" spans="1:5" ht="45" x14ac:dyDescent="0.25">
      <c r="A1299" s="5" t="s">
        <v>2558</v>
      </c>
      <c r="B1299" s="15" t="s">
        <v>2559</v>
      </c>
      <c r="C1299" s="20" t="s">
        <v>120</v>
      </c>
      <c r="D1299" s="52">
        <v>17527.6640625</v>
      </c>
      <c r="E1299" s="63">
        <v>17527.6640625</v>
      </c>
    </row>
    <row r="1300" spans="1:5" ht="45" x14ac:dyDescent="0.25">
      <c r="A1300" s="5" t="s">
        <v>2560</v>
      </c>
      <c r="B1300" s="15" t="s">
        <v>2561</v>
      </c>
      <c r="C1300" s="20" t="s">
        <v>120</v>
      </c>
      <c r="D1300" s="52">
        <v>62328.359375</v>
      </c>
      <c r="E1300" s="63">
        <v>62328.359375</v>
      </c>
    </row>
    <row r="1301" spans="1:5" ht="30" x14ac:dyDescent="0.25">
      <c r="A1301" s="5" t="s">
        <v>2562</v>
      </c>
      <c r="B1301" s="15" t="s">
        <v>2563</v>
      </c>
      <c r="C1301" s="20" t="s">
        <v>120</v>
      </c>
      <c r="D1301" s="52">
        <v>79856.015625</v>
      </c>
      <c r="E1301" s="63">
        <v>79856.015625</v>
      </c>
    </row>
    <row r="1302" spans="1:5" ht="45" x14ac:dyDescent="0.25">
      <c r="A1302" s="5" t="s">
        <v>2564</v>
      </c>
      <c r="B1302" s="15" t="s">
        <v>2565</v>
      </c>
      <c r="C1302" s="20" t="s">
        <v>33</v>
      </c>
      <c r="D1302" s="51">
        <v>28.121492385864258</v>
      </c>
      <c r="E1302" s="62">
        <v>28.121492385864258</v>
      </c>
    </row>
    <row r="1303" spans="1:5" ht="45" x14ac:dyDescent="0.25">
      <c r="A1303" s="5" t="s">
        <v>2566</v>
      </c>
      <c r="B1303" s="15" t="s">
        <v>2567</v>
      </c>
      <c r="C1303" s="20" t="s">
        <v>30</v>
      </c>
      <c r="D1303" s="51">
        <v>86.658828735351563</v>
      </c>
      <c r="E1303" s="62">
        <v>86.658828735351563</v>
      </c>
    </row>
    <row r="1304" spans="1:5" ht="45" x14ac:dyDescent="0.25">
      <c r="A1304" s="5" t="s">
        <v>2568</v>
      </c>
      <c r="B1304" s="15" t="s">
        <v>2569</v>
      </c>
      <c r="C1304" s="20" t="s">
        <v>30</v>
      </c>
      <c r="D1304" s="51">
        <v>49.335487365722656</v>
      </c>
      <c r="E1304" s="62">
        <v>49.335487365722656</v>
      </c>
    </row>
    <row r="1305" spans="1:5" ht="45" x14ac:dyDescent="0.25">
      <c r="A1305" s="5" t="s">
        <v>2570</v>
      </c>
      <c r="B1305" s="15" t="s">
        <v>2571</v>
      </c>
      <c r="C1305" s="20" t="s">
        <v>30</v>
      </c>
      <c r="D1305" s="56">
        <v>-273.14999389648437</v>
      </c>
      <c r="E1305" s="67">
        <v>-273.14999389648437</v>
      </c>
    </row>
    <row r="1306" spans="1:5" ht="45" x14ac:dyDescent="0.25">
      <c r="A1306" s="5" t="s">
        <v>2572</v>
      </c>
      <c r="B1306" s="15" t="s">
        <v>2573</v>
      </c>
      <c r="C1306" s="20" t="s">
        <v>30</v>
      </c>
      <c r="D1306" s="56">
        <v>-273.14999389648437</v>
      </c>
      <c r="E1306" s="67">
        <v>-273.14999389648437</v>
      </c>
    </row>
    <row r="1307" spans="1:5" ht="30" x14ac:dyDescent="0.25">
      <c r="A1307" s="5" t="s">
        <v>2574</v>
      </c>
      <c r="B1307" s="15" t="s">
        <v>2575</v>
      </c>
      <c r="C1307" s="20" t="s">
        <v>33</v>
      </c>
      <c r="D1307" s="50">
        <v>5.175269603729248</v>
      </c>
      <c r="E1307" s="61">
        <v>5.175269603729248</v>
      </c>
    </row>
    <row r="1308" spans="1:5" ht="30" x14ac:dyDescent="0.25">
      <c r="A1308" s="5" t="s">
        <v>2576</v>
      </c>
      <c r="B1308" s="15" t="s">
        <v>2577</v>
      </c>
      <c r="C1308" s="20" t="s">
        <v>33</v>
      </c>
      <c r="D1308" s="51">
        <v>11.881253242492676</v>
      </c>
      <c r="E1308" s="62">
        <v>11.881253242492676</v>
      </c>
    </row>
    <row r="1309" spans="1:5" ht="30" x14ac:dyDescent="0.25">
      <c r="A1309" s="5" t="s">
        <v>2578</v>
      </c>
      <c r="B1309" s="15" t="s">
        <v>2579</v>
      </c>
      <c r="C1309" s="20" t="s">
        <v>33</v>
      </c>
      <c r="D1309" s="51">
        <v>12.092799186706543</v>
      </c>
      <c r="E1309" s="62">
        <v>12.092799186706543</v>
      </c>
    </row>
    <row r="1310" spans="1:5" ht="30" x14ac:dyDescent="0.25">
      <c r="A1310" s="5" t="s">
        <v>2580</v>
      </c>
      <c r="B1310" s="15" t="s">
        <v>2581</v>
      </c>
      <c r="C1310" s="20" t="s">
        <v>33</v>
      </c>
      <c r="D1310" s="51">
        <v>69.991340637207031</v>
      </c>
      <c r="E1310" s="62">
        <v>69.991340637207031</v>
      </c>
    </row>
    <row r="1311" spans="1:5" ht="30" x14ac:dyDescent="0.25">
      <c r="A1311" s="5" t="s">
        <v>2582</v>
      </c>
      <c r="B1311" s="15" t="s">
        <v>2583</v>
      </c>
      <c r="C1311" s="20" t="s">
        <v>33</v>
      </c>
      <c r="D1311" s="57">
        <v>0.84192317724227905</v>
      </c>
      <c r="E1311" s="68">
        <v>0.84192317724227905</v>
      </c>
    </row>
    <row r="1312" spans="1:5" ht="30" x14ac:dyDescent="0.25">
      <c r="A1312" s="5" t="s">
        <v>2584</v>
      </c>
      <c r="B1312" s="15" t="s">
        <v>2585</v>
      </c>
      <c r="C1312" s="20" t="s">
        <v>33</v>
      </c>
      <c r="D1312" s="57">
        <v>1.7410879954695702E-2</v>
      </c>
      <c r="E1312" s="68">
        <v>1.7410879954695702E-2</v>
      </c>
    </row>
    <row r="1313" spans="1:5" x14ac:dyDescent="0.2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 x14ac:dyDescent="0.25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 x14ac:dyDescent="0.25">
      <c r="A1315" s="5" t="s">
        <v>2591</v>
      </c>
      <c r="B1315" s="15" t="s">
        <v>2592</v>
      </c>
      <c r="C1315" s="20"/>
      <c r="D1315" s="50">
        <v>1</v>
      </c>
      <c r="E1315" s="61">
        <v>1</v>
      </c>
    </row>
    <row r="1316" spans="1:5" ht="30" x14ac:dyDescent="0.25">
      <c r="A1316" s="5" t="s">
        <v>2593</v>
      </c>
      <c r="B1316" s="15" t="s">
        <v>728</v>
      </c>
      <c r="C1316" s="20"/>
      <c r="D1316" s="50">
        <v>1</v>
      </c>
      <c r="E1316" s="61">
        <v>1</v>
      </c>
    </row>
    <row r="1317" spans="1:5" ht="30" x14ac:dyDescent="0.25">
      <c r="A1317" s="5" t="s">
        <v>2594</v>
      </c>
      <c r="B1317" s="15" t="s">
        <v>2595</v>
      </c>
      <c r="C1317" s="20" t="s">
        <v>120</v>
      </c>
      <c r="D1317" s="52">
        <v>3170.72119140625</v>
      </c>
      <c r="E1317" s="63">
        <v>3170.72119140625</v>
      </c>
    </row>
    <row r="1318" spans="1:5" ht="30" x14ac:dyDescent="0.25">
      <c r="A1318" s="5" t="s">
        <v>2596</v>
      </c>
      <c r="B1318" s="15" t="s">
        <v>2597</v>
      </c>
      <c r="C1318" s="20" t="s">
        <v>120</v>
      </c>
      <c r="D1318" s="52">
        <v>3170.72119140625</v>
      </c>
      <c r="E1318" s="63">
        <v>3170.72119140625</v>
      </c>
    </row>
    <row r="1319" spans="1:5" ht="30" x14ac:dyDescent="0.25">
      <c r="A1319" s="5" t="s">
        <v>2598</v>
      </c>
      <c r="B1319" s="15" t="s">
        <v>2599</v>
      </c>
      <c r="C1319" s="20" t="s">
        <v>120</v>
      </c>
      <c r="D1319" s="52">
        <v>3071.501708984375</v>
      </c>
      <c r="E1319" s="63">
        <v>3071.501708984375</v>
      </c>
    </row>
    <row r="1320" spans="1:5" ht="30" x14ac:dyDescent="0.25">
      <c r="A1320" s="5" t="s">
        <v>2600</v>
      </c>
      <c r="B1320" s="15" t="s">
        <v>2601</v>
      </c>
      <c r="C1320" s="20" t="s">
        <v>212</v>
      </c>
      <c r="D1320" s="56">
        <v>412.47564697265625</v>
      </c>
      <c r="E1320" s="67">
        <v>412.47564697265625</v>
      </c>
    </row>
    <row r="1321" spans="1:5" ht="30" x14ac:dyDescent="0.25">
      <c r="A1321" s="5" t="s">
        <v>2602</v>
      </c>
      <c r="B1321" s="15" t="s">
        <v>2603</v>
      </c>
      <c r="C1321" s="20" t="s">
        <v>38</v>
      </c>
      <c r="D1321" s="56">
        <v>179.73320007324219</v>
      </c>
      <c r="E1321" s="67">
        <v>179.73320007324219</v>
      </c>
    </row>
    <row r="1322" spans="1:5" ht="30" x14ac:dyDescent="0.25">
      <c r="A1322" s="5" t="s">
        <v>2604</v>
      </c>
      <c r="B1322" s="15" t="s">
        <v>2605</v>
      </c>
      <c r="C1322" s="20" t="s">
        <v>38</v>
      </c>
      <c r="D1322" s="56">
        <v>179.73320007324219</v>
      </c>
      <c r="E1322" s="67">
        <v>179.73320007324219</v>
      </c>
    </row>
    <row r="1323" spans="1:5" ht="30" x14ac:dyDescent="0.25">
      <c r="A1323" s="5" t="s">
        <v>2606</v>
      </c>
      <c r="B1323" s="15" t="s">
        <v>2607</v>
      </c>
      <c r="C1323" s="20" t="s">
        <v>33</v>
      </c>
      <c r="D1323" s="51">
        <v>74.449996948242188</v>
      </c>
      <c r="E1323" s="62">
        <v>74.449996948242188</v>
      </c>
    </row>
    <row r="1324" spans="1:5" ht="30" x14ac:dyDescent="0.25">
      <c r="A1324" s="5" t="s">
        <v>2608</v>
      </c>
      <c r="B1324" s="15" t="s">
        <v>2609</v>
      </c>
      <c r="C1324" s="20" t="s">
        <v>33</v>
      </c>
      <c r="D1324" s="51">
        <v>74.449836730957031</v>
      </c>
      <c r="E1324" s="62">
        <v>74.449836730957031</v>
      </c>
    </row>
    <row r="1325" spans="1:5" x14ac:dyDescent="0.25">
      <c r="A1325" s="5" t="s">
        <v>2610</v>
      </c>
      <c r="B1325" s="15" t="s">
        <v>722</v>
      </c>
      <c r="C1325" s="20"/>
      <c r="D1325" s="52">
        <v>3600</v>
      </c>
      <c r="E1325" s="63">
        <v>3600</v>
      </c>
    </row>
    <row r="1326" spans="1:5" ht="30" x14ac:dyDescent="0.25">
      <c r="A1326" s="5" t="s">
        <v>2611</v>
      </c>
      <c r="B1326" s="15" t="s">
        <v>2612</v>
      </c>
      <c r="C1326" s="20" t="s">
        <v>120</v>
      </c>
      <c r="D1326" s="51">
        <v>99.219444274902344</v>
      </c>
      <c r="E1326" s="62">
        <v>99.219444274902344</v>
      </c>
    </row>
    <row r="1327" spans="1:5" ht="30" x14ac:dyDescent="0.25">
      <c r="A1327" s="5" t="s">
        <v>2613</v>
      </c>
      <c r="B1327" s="15" t="s">
        <v>726</v>
      </c>
      <c r="C1327" s="20" t="s">
        <v>33</v>
      </c>
      <c r="D1327" s="51">
        <v>96.870765686035156</v>
      </c>
      <c r="E1327" s="62">
        <v>96.870765686035156</v>
      </c>
    </row>
    <row r="1328" spans="1:5" ht="30" x14ac:dyDescent="0.25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 x14ac:dyDescent="0.25">
      <c r="A1329" s="5" t="s">
        <v>2617</v>
      </c>
      <c r="B1329" s="15" t="s">
        <v>2618</v>
      </c>
      <c r="C1329" s="20" t="s">
        <v>38</v>
      </c>
      <c r="D1329" s="50">
        <v>7.5199999809265137</v>
      </c>
      <c r="E1329" s="61">
        <v>7.5199999809265137</v>
      </c>
    </row>
    <row r="1330" spans="1:5" ht="30" x14ac:dyDescent="0.25">
      <c r="A1330" s="5" t="s">
        <v>2619</v>
      </c>
      <c r="B1330" s="15" t="s">
        <v>2620</v>
      </c>
      <c r="C1330" s="20" t="s">
        <v>38</v>
      </c>
      <c r="D1330" s="50">
        <v>7.5199999809265137</v>
      </c>
      <c r="E1330" s="61">
        <v>7.5199999809265137</v>
      </c>
    </row>
    <row r="1331" spans="1:5" ht="30" x14ac:dyDescent="0.25">
      <c r="A1331" s="5" t="s">
        <v>2621</v>
      </c>
      <c r="B1331" s="15" t="s">
        <v>2622</v>
      </c>
      <c r="C1331" s="20" t="s">
        <v>30</v>
      </c>
      <c r="D1331" s="56">
        <v>361.93035888671875</v>
      </c>
      <c r="E1331" s="67">
        <v>361.93035888671875</v>
      </c>
    </row>
    <row r="1332" spans="1:5" ht="30" x14ac:dyDescent="0.25">
      <c r="A1332" s="5" t="s">
        <v>2623</v>
      </c>
      <c r="B1332" s="15" t="s">
        <v>2624</v>
      </c>
      <c r="C1332" s="20" t="s">
        <v>212</v>
      </c>
      <c r="D1332" s="51">
        <v>15.548748970031738</v>
      </c>
      <c r="E1332" s="62">
        <v>15.548748970031738</v>
      </c>
    </row>
    <row r="1333" spans="1:5" ht="30" x14ac:dyDescent="0.25">
      <c r="A1333" s="5" t="s">
        <v>2625</v>
      </c>
      <c r="B1333" s="15" t="s">
        <v>2626</v>
      </c>
      <c r="C1333" s="20" t="s">
        <v>500</v>
      </c>
      <c r="D1333" s="52">
        <v>3188.156494140625</v>
      </c>
      <c r="E1333" s="63">
        <v>3188.156494140625</v>
      </c>
    </row>
    <row r="1334" spans="1:5" ht="30" x14ac:dyDescent="0.25">
      <c r="A1334" s="5" t="s">
        <v>2627</v>
      </c>
      <c r="B1334" s="15" t="s">
        <v>2628</v>
      </c>
      <c r="C1334" s="20" t="s">
        <v>212</v>
      </c>
      <c r="D1334" s="51">
        <v>15.548748970031738</v>
      </c>
      <c r="E1334" s="62">
        <v>15.548748970031738</v>
      </c>
    </row>
    <row r="1335" spans="1:5" ht="30" x14ac:dyDescent="0.25">
      <c r="A1335" s="5" t="s">
        <v>2629</v>
      </c>
      <c r="B1335" s="15" t="s">
        <v>2630</v>
      </c>
      <c r="C1335" s="20" t="s">
        <v>38</v>
      </c>
      <c r="D1335" s="50">
        <v>7.5199999809265137</v>
      </c>
      <c r="E1335" s="61">
        <v>7.5199999809265137</v>
      </c>
    </row>
    <row r="1336" spans="1:5" ht="30" x14ac:dyDescent="0.25">
      <c r="A1336" s="5" t="s">
        <v>2631</v>
      </c>
      <c r="B1336" s="15" t="s">
        <v>2632</v>
      </c>
      <c r="C1336" s="20" t="s">
        <v>500</v>
      </c>
      <c r="D1336" s="52">
        <v>3188.156494140625</v>
      </c>
      <c r="E1336" s="63">
        <v>3188.156494140625</v>
      </c>
    </row>
    <row r="1337" spans="1:5" ht="30" x14ac:dyDescent="0.25">
      <c r="A1337" s="5" t="s">
        <v>2633</v>
      </c>
      <c r="B1337" s="15" t="s">
        <v>2634</v>
      </c>
      <c r="C1337" s="20" t="s">
        <v>38</v>
      </c>
      <c r="D1337" s="57">
        <v>8.449999988079071E-2</v>
      </c>
      <c r="E1337" s="68">
        <v>8.449999988079071E-2</v>
      </c>
    </row>
    <row r="1338" spans="1:5" ht="30" x14ac:dyDescent="0.25">
      <c r="A1338" s="5" t="s">
        <v>2635</v>
      </c>
      <c r="B1338" s="15" t="s">
        <v>2636</v>
      </c>
      <c r="C1338" s="20" t="s">
        <v>500</v>
      </c>
      <c r="D1338" s="53">
        <v>2452.211669921875</v>
      </c>
      <c r="E1338" s="64">
        <v>2452.211669921875</v>
      </c>
    </row>
    <row r="1339" spans="1:5" ht="30" x14ac:dyDescent="0.25">
      <c r="A1339" s="5" t="s">
        <v>2637</v>
      </c>
      <c r="B1339" s="15" t="s">
        <v>2638</v>
      </c>
      <c r="C1339" s="20" t="s">
        <v>38</v>
      </c>
      <c r="D1339" s="57">
        <v>8.449999988079071E-2</v>
      </c>
      <c r="E1339" s="68">
        <v>8.449999988079071E-2</v>
      </c>
    </row>
    <row r="1340" spans="1:5" ht="30" x14ac:dyDescent="0.25">
      <c r="A1340" s="5" t="s">
        <v>2639</v>
      </c>
      <c r="B1340" s="15" t="s">
        <v>2640</v>
      </c>
      <c r="C1340" s="20" t="s">
        <v>30</v>
      </c>
      <c r="D1340" s="51">
        <v>42.551734924316406</v>
      </c>
      <c r="E1340" s="62">
        <v>42.551734924316406</v>
      </c>
    </row>
    <row r="1341" spans="1:5" ht="30" x14ac:dyDescent="0.25">
      <c r="A1341" s="5" t="s">
        <v>2641</v>
      </c>
      <c r="B1341" s="15" t="s">
        <v>2642</v>
      </c>
      <c r="C1341" s="20" t="s">
        <v>212</v>
      </c>
      <c r="D1341" s="51">
        <v>15.548748970031738</v>
      </c>
      <c r="E1341" s="62">
        <v>15.548748970031738</v>
      </c>
    </row>
    <row r="1342" spans="1:5" ht="30" x14ac:dyDescent="0.25">
      <c r="A1342" s="5" t="s">
        <v>2643</v>
      </c>
      <c r="B1342" s="15" t="s">
        <v>2644</v>
      </c>
      <c r="C1342" s="20" t="s">
        <v>500</v>
      </c>
      <c r="D1342" s="53">
        <v>2452.211669921875</v>
      </c>
      <c r="E1342" s="64">
        <v>2452.211669921875</v>
      </c>
    </row>
    <row r="1343" spans="1:5" ht="30" x14ac:dyDescent="0.25">
      <c r="A1343" s="5" t="s">
        <v>2645</v>
      </c>
      <c r="B1343" s="15" t="s">
        <v>2646</v>
      </c>
      <c r="C1343" s="20" t="s">
        <v>127</v>
      </c>
      <c r="D1343" s="51">
        <v>70.350051879882813</v>
      </c>
      <c r="E1343" s="62">
        <v>70.350051879882813</v>
      </c>
    </row>
    <row r="1344" spans="1:5" ht="30" x14ac:dyDescent="0.25">
      <c r="A1344" s="5" t="s">
        <v>2647</v>
      </c>
      <c r="B1344" s="15" t="s">
        <v>2648</v>
      </c>
      <c r="C1344" s="20" t="s">
        <v>500</v>
      </c>
      <c r="D1344" s="54">
        <v>0</v>
      </c>
      <c r="E1344" s="65">
        <v>0</v>
      </c>
    </row>
    <row r="1345" spans="1:5" ht="30" x14ac:dyDescent="0.25">
      <c r="A1345" s="5" t="s">
        <v>2649</v>
      </c>
      <c r="B1345" s="15" t="s">
        <v>2650</v>
      </c>
      <c r="C1345" s="20" t="s">
        <v>500</v>
      </c>
      <c r="D1345" s="54">
        <v>0</v>
      </c>
      <c r="E1345" s="65">
        <v>0</v>
      </c>
    </row>
    <row r="1346" spans="1:5" ht="30" x14ac:dyDescent="0.25">
      <c r="A1346" s="5" t="s">
        <v>2651</v>
      </c>
      <c r="B1346" s="15" t="s">
        <v>2652</v>
      </c>
      <c r="C1346" s="20" t="s">
        <v>2653</v>
      </c>
      <c r="D1346" s="59">
        <v>4.62736701592803E-3</v>
      </c>
      <c r="E1346" s="70">
        <v>4.62736701592803E-3</v>
      </c>
    </row>
    <row r="1347" spans="1:5" ht="30" x14ac:dyDescent="0.25">
      <c r="A1347" s="5" t="s">
        <v>2654</v>
      </c>
      <c r="B1347" s="15" t="s">
        <v>2655</v>
      </c>
      <c r="C1347" s="20"/>
      <c r="D1347" s="51">
        <v>88.99407958984375</v>
      </c>
      <c r="E1347" s="62">
        <v>88.99407958984375</v>
      </c>
    </row>
    <row r="1348" spans="1:5" ht="30" x14ac:dyDescent="0.25">
      <c r="A1348" s="5" t="s">
        <v>2656</v>
      </c>
      <c r="B1348" s="15" t="s">
        <v>2657</v>
      </c>
      <c r="C1348" s="20" t="s">
        <v>33</v>
      </c>
      <c r="D1348" s="51">
        <v>85</v>
      </c>
      <c r="E1348" s="62">
        <v>85</v>
      </c>
    </row>
    <row r="1349" spans="1:5" ht="30" x14ac:dyDescent="0.25">
      <c r="A1349" s="5" t="s">
        <v>2658</v>
      </c>
      <c r="B1349" s="15" t="s">
        <v>2659</v>
      </c>
      <c r="C1349" s="20" t="s">
        <v>33</v>
      </c>
      <c r="D1349" s="51">
        <v>87.622146606445313</v>
      </c>
      <c r="E1349" s="62">
        <v>87.622146606445313</v>
      </c>
    </row>
    <row r="1350" spans="1:5" ht="30" x14ac:dyDescent="0.25">
      <c r="A1350" s="5" t="s">
        <v>2660</v>
      </c>
      <c r="B1350" s="15" t="s">
        <v>2661</v>
      </c>
      <c r="C1350" s="20" t="s">
        <v>33</v>
      </c>
      <c r="D1350" s="51">
        <v>87.622146606445313</v>
      </c>
      <c r="E1350" s="62">
        <v>87.622146606445313</v>
      </c>
    </row>
    <row r="1351" spans="1:5" ht="30" x14ac:dyDescent="0.25">
      <c r="A1351" s="5" t="s">
        <v>2662</v>
      </c>
      <c r="B1351" s="15" t="s">
        <v>2663</v>
      </c>
      <c r="C1351" s="20" t="s">
        <v>120</v>
      </c>
      <c r="D1351" s="52">
        <v>3178.666748046875</v>
      </c>
      <c r="E1351" s="63">
        <v>3178.666748046875</v>
      </c>
    </row>
    <row r="1352" spans="1:5" ht="30" x14ac:dyDescent="0.25">
      <c r="A1352" s="5" t="s">
        <v>2664</v>
      </c>
      <c r="B1352" s="15" t="s">
        <v>2665</v>
      </c>
      <c r="C1352" s="20" t="s">
        <v>120</v>
      </c>
      <c r="D1352" s="50">
        <v>7.9466595649719238</v>
      </c>
      <c r="E1352" s="61">
        <v>7.9466595649719238</v>
      </c>
    </row>
    <row r="1353" spans="1:5" x14ac:dyDescent="0.2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 x14ac:dyDescent="0.25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 x14ac:dyDescent="0.25">
      <c r="A1355" s="5" t="s">
        <v>2670</v>
      </c>
      <c r="B1355" s="15" t="s">
        <v>2671</v>
      </c>
      <c r="C1355" s="20"/>
      <c r="D1355" s="50">
        <v>1</v>
      </c>
      <c r="E1355" s="61">
        <v>1</v>
      </c>
    </row>
    <row r="1356" spans="1:5" ht="30" x14ac:dyDescent="0.25">
      <c r="A1356" s="5" t="s">
        <v>2672</v>
      </c>
      <c r="B1356" s="15" t="s">
        <v>772</v>
      </c>
      <c r="C1356" s="20"/>
      <c r="D1356" s="50">
        <v>1</v>
      </c>
      <c r="E1356" s="61">
        <v>1</v>
      </c>
    </row>
    <row r="1357" spans="1:5" ht="30" x14ac:dyDescent="0.25">
      <c r="A1357" s="5" t="s">
        <v>2673</v>
      </c>
      <c r="B1357" s="15" t="s">
        <v>2674</v>
      </c>
      <c r="C1357" s="20" t="s">
        <v>120</v>
      </c>
      <c r="D1357" s="52">
        <v>3170.72119140625</v>
      </c>
      <c r="E1357" s="63">
        <v>3170.72119140625</v>
      </c>
    </row>
    <row r="1358" spans="1:5" ht="30" x14ac:dyDescent="0.25">
      <c r="A1358" s="5" t="s">
        <v>2675</v>
      </c>
      <c r="B1358" s="15" t="s">
        <v>2676</v>
      </c>
      <c r="C1358" s="20" t="s">
        <v>120</v>
      </c>
      <c r="D1358" s="52">
        <v>3170.72119140625</v>
      </c>
      <c r="E1358" s="63">
        <v>3170.72119140625</v>
      </c>
    </row>
    <row r="1359" spans="1:5" ht="30" x14ac:dyDescent="0.25">
      <c r="A1359" s="5" t="s">
        <v>2677</v>
      </c>
      <c r="B1359" s="15" t="s">
        <v>2678</v>
      </c>
      <c r="C1359" s="20" t="s">
        <v>120</v>
      </c>
      <c r="D1359" s="52">
        <v>3071.501708984375</v>
      </c>
      <c r="E1359" s="63">
        <v>3071.501708984375</v>
      </c>
    </row>
    <row r="1360" spans="1:5" ht="30" x14ac:dyDescent="0.25">
      <c r="A1360" s="5" t="s">
        <v>2679</v>
      </c>
      <c r="B1360" s="15" t="s">
        <v>2680</v>
      </c>
      <c r="C1360" s="20" t="s">
        <v>212</v>
      </c>
      <c r="D1360" s="56">
        <v>412.47564697265625</v>
      </c>
      <c r="E1360" s="67">
        <v>412.47564697265625</v>
      </c>
    </row>
    <row r="1361" spans="1:5" ht="30" x14ac:dyDescent="0.25">
      <c r="A1361" s="5" t="s">
        <v>2681</v>
      </c>
      <c r="B1361" s="15" t="s">
        <v>2682</v>
      </c>
      <c r="C1361" s="20" t="s">
        <v>38</v>
      </c>
      <c r="D1361" s="56">
        <v>179.73320007324219</v>
      </c>
      <c r="E1361" s="67">
        <v>179.73320007324219</v>
      </c>
    </row>
    <row r="1362" spans="1:5" ht="30" x14ac:dyDescent="0.25">
      <c r="A1362" s="5" t="s">
        <v>2683</v>
      </c>
      <c r="B1362" s="15" t="s">
        <v>2684</v>
      </c>
      <c r="C1362" s="20" t="s">
        <v>38</v>
      </c>
      <c r="D1362" s="56">
        <v>179.73320007324219</v>
      </c>
      <c r="E1362" s="67">
        <v>179.73320007324219</v>
      </c>
    </row>
    <row r="1363" spans="1:5" ht="30" x14ac:dyDescent="0.25">
      <c r="A1363" s="5" t="s">
        <v>2685</v>
      </c>
      <c r="B1363" s="15" t="s">
        <v>2686</v>
      </c>
      <c r="C1363" s="20" t="s">
        <v>33</v>
      </c>
      <c r="D1363" s="51">
        <v>74.449996948242188</v>
      </c>
      <c r="E1363" s="62">
        <v>74.449996948242188</v>
      </c>
    </row>
    <row r="1364" spans="1:5" ht="30" x14ac:dyDescent="0.25">
      <c r="A1364" s="5" t="s">
        <v>2687</v>
      </c>
      <c r="B1364" s="15" t="s">
        <v>2688</v>
      </c>
      <c r="C1364" s="20" t="s">
        <v>33</v>
      </c>
      <c r="D1364" s="51">
        <v>74.449836730957031</v>
      </c>
      <c r="E1364" s="62">
        <v>74.449836730957031</v>
      </c>
    </row>
    <row r="1365" spans="1:5" x14ac:dyDescent="0.25">
      <c r="A1365" s="5" t="s">
        <v>2689</v>
      </c>
      <c r="B1365" s="15" t="s">
        <v>766</v>
      </c>
      <c r="C1365" s="20"/>
      <c r="D1365" s="53">
        <v>3000</v>
      </c>
      <c r="E1365" s="64">
        <v>3000</v>
      </c>
    </row>
    <row r="1366" spans="1:5" ht="30" x14ac:dyDescent="0.25">
      <c r="A1366" s="5" t="s">
        <v>2690</v>
      </c>
      <c r="B1366" s="15" t="s">
        <v>2691</v>
      </c>
      <c r="C1366" s="20" t="s">
        <v>120</v>
      </c>
      <c r="D1366" s="51">
        <v>99.219444274902344</v>
      </c>
      <c r="E1366" s="62">
        <v>99.219444274902344</v>
      </c>
    </row>
    <row r="1367" spans="1:5" ht="30" x14ac:dyDescent="0.25">
      <c r="A1367" s="5" t="s">
        <v>2692</v>
      </c>
      <c r="B1367" s="15" t="s">
        <v>770</v>
      </c>
      <c r="C1367" s="20" t="s">
        <v>33</v>
      </c>
      <c r="D1367" s="51">
        <v>96.870765686035156</v>
      </c>
      <c r="E1367" s="62">
        <v>96.870765686035156</v>
      </c>
    </row>
    <row r="1368" spans="1:5" ht="30" x14ac:dyDescent="0.25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 x14ac:dyDescent="0.25">
      <c r="A1369" s="5" t="s">
        <v>2695</v>
      </c>
      <c r="B1369" s="15" t="s">
        <v>2696</v>
      </c>
      <c r="C1369" s="20" t="s">
        <v>38</v>
      </c>
      <c r="D1369" s="50">
        <v>7.5199999809265137</v>
      </c>
      <c r="E1369" s="61">
        <v>7.5199999809265137</v>
      </c>
    </row>
    <row r="1370" spans="1:5" ht="30" x14ac:dyDescent="0.25">
      <c r="A1370" s="5" t="s">
        <v>2697</v>
      </c>
      <c r="B1370" s="15" t="s">
        <v>2698</v>
      </c>
      <c r="C1370" s="20" t="s">
        <v>38</v>
      </c>
      <c r="D1370" s="50">
        <v>7.5199999809265137</v>
      </c>
      <c r="E1370" s="61">
        <v>7.5199999809265137</v>
      </c>
    </row>
    <row r="1371" spans="1:5" ht="30" x14ac:dyDescent="0.25">
      <c r="A1371" s="5" t="s">
        <v>2699</v>
      </c>
      <c r="B1371" s="15" t="s">
        <v>2700</v>
      </c>
      <c r="C1371" s="20" t="s">
        <v>30</v>
      </c>
      <c r="D1371" s="56">
        <v>361.93035888671875</v>
      </c>
      <c r="E1371" s="67">
        <v>361.93035888671875</v>
      </c>
    </row>
    <row r="1372" spans="1:5" ht="30" x14ac:dyDescent="0.25">
      <c r="A1372" s="5" t="s">
        <v>2701</v>
      </c>
      <c r="B1372" s="15" t="s">
        <v>2702</v>
      </c>
      <c r="C1372" s="20" t="s">
        <v>212</v>
      </c>
      <c r="D1372" s="51">
        <v>15.548748970031738</v>
      </c>
      <c r="E1372" s="62">
        <v>15.548748970031738</v>
      </c>
    </row>
    <row r="1373" spans="1:5" ht="30" x14ac:dyDescent="0.25">
      <c r="A1373" s="5" t="s">
        <v>2703</v>
      </c>
      <c r="B1373" s="15" t="s">
        <v>2704</v>
      </c>
      <c r="C1373" s="20" t="s">
        <v>500</v>
      </c>
      <c r="D1373" s="52">
        <v>3188.156494140625</v>
      </c>
      <c r="E1373" s="63">
        <v>3188.156494140625</v>
      </c>
    </row>
    <row r="1374" spans="1:5" ht="30" x14ac:dyDescent="0.25">
      <c r="A1374" s="5" t="s">
        <v>2705</v>
      </c>
      <c r="B1374" s="15" t="s">
        <v>2706</v>
      </c>
      <c r="C1374" s="20" t="s">
        <v>212</v>
      </c>
      <c r="D1374" s="51">
        <v>15.548748970031738</v>
      </c>
      <c r="E1374" s="62">
        <v>15.548748970031738</v>
      </c>
    </row>
    <row r="1375" spans="1:5" ht="30" x14ac:dyDescent="0.25">
      <c r="A1375" s="5" t="s">
        <v>2707</v>
      </c>
      <c r="B1375" s="15" t="s">
        <v>2708</v>
      </c>
      <c r="C1375" s="20" t="s">
        <v>38</v>
      </c>
      <c r="D1375" s="50">
        <v>7.5199999809265137</v>
      </c>
      <c r="E1375" s="61">
        <v>7.5199999809265137</v>
      </c>
    </row>
    <row r="1376" spans="1:5" ht="30" x14ac:dyDescent="0.25">
      <c r="A1376" s="5" t="s">
        <v>2709</v>
      </c>
      <c r="B1376" s="15" t="s">
        <v>2710</v>
      </c>
      <c r="C1376" s="20" t="s">
        <v>500</v>
      </c>
      <c r="D1376" s="52">
        <v>3188.156494140625</v>
      </c>
      <c r="E1376" s="63">
        <v>3188.156494140625</v>
      </c>
    </row>
    <row r="1377" spans="1:5" ht="45" x14ac:dyDescent="0.25">
      <c r="A1377" s="5" t="s">
        <v>2711</v>
      </c>
      <c r="B1377" s="15" t="s">
        <v>2712</v>
      </c>
      <c r="C1377" s="20" t="s">
        <v>38</v>
      </c>
      <c r="D1377" s="57">
        <v>8.449999988079071E-2</v>
      </c>
      <c r="E1377" s="68">
        <v>8.449999988079071E-2</v>
      </c>
    </row>
    <row r="1378" spans="1:5" ht="45" x14ac:dyDescent="0.25">
      <c r="A1378" s="5" t="s">
        <v>2713</v>
      </c>
      <c r="B1378" s="15" t="s">
        <v>2714</v>
      </c>
      <c r="C1378" s="20" t="s">
        <v>500</v>
      </c>
      <c r="D1378" s="53">
        <v>2452.211669921875</v>
      </c>
      <c r="E1378" s="64">
        <v>2452.211669921875</v>
      </c>
    </row>
    <row r="1379" spans="1:5" ht="30" x14ac:dyDescent="0.25">
      <c r="A1379" s="5" t="s">
        <v>2715</v>
      </c>
      <c r="B1379" s="15" t="s">
        <v>2716</v>
      </c>
      <c r="C1379" s="20" t="s">
        <v>38</v>
      </c>
      <c r="D1379" s="57">
        <v>8.449999988079071E-2</v>
      </c>
      <c r="E1379" s="68">
        <v>8.449999988079071E-2</v>
      </c>
    </row>
    <row r="1380" spans="1:5" ht="30" x14ac:dyDescent="0.25">
      <c r="A1380" s="5" t="s">
        <v>2717</v>
      </c>
      <c r="B1380" s="15" t="s">
        <v>2718</v>
      </c>
      <c r="C1380" s="20" t="s">
        <v>30</v>
      </c>
      <c r="D1380" s="51">
        <v>42.551734924316406</v>
      </c>
      <c r="E1380" s="62">
        <v>42.551734924316406</v>
      </c>
    </row>
    <row r="1381" spans="1:5" ht="30" x14ac:dyDescent="0.25">
      <c r="A1381" s="5" t="s">
        <v>2719</v>
      </c>
      <c r="B1381" s="15" t="s">
        <v>2720</v>
      </c>
      <c r="C1381" s="20" t="s">
        <v>212</v>
      </c>
      <c r="D1381" s="51">
        <v>15.548748970031738</v>
      </c>
      <c r="E1381" s="62">
        <v>15.548748970031738</v>
      </c>
    </row>
    <row r="1382" spans="1:5" ht="30" x14ac:dyDescent="0.25">
      <c r="A1382" s="5" t="s">
        <v>2721</v>
      </c>
      <c r="B1382" s="15" t="s">
        <v>2722</v>
      </c>
      <c r="C1382" s="20" t="s">
        <v>500</v>
      </c>
      <c r="D1382" s="53">
        <v>2452.211669921875</v>
      </c>
      <c r="E1382" s="64">
        <v>2452.211669921875</v>
      </c>
    </row>
    <row r="1383" spans="1:5" ht="30" x14ac:dyDescent="0.25">
      <c r="A1383" s="5" t="s">
        <v>2723</v>
      </c>
      <c r="B1383" s="15" t="s">
        <v>2724</v>
      </c>
      <c r="C1383" s="20" t="s">
        <v>127</v>
      </c>
      <c r="D1383" s="51">
        <v>70.350051879882813</v>
      </c>
      <c r="E1383" s="62">
        <v>70.350051879882813</v>
      </c>
    </row>
    <row r="1384" spans="1:5" ht="30" x14ac:dyDescent="0.25">
      <c r="A1384" s="5" t="s">
        <v>2725</v>
      </c>
      <c r="B1384" s="15" t="s">
        <v>2726</v>
      </c>
      <c r="C1384" s="20" t="s">
        <v>500</v>
      </c>
      <c r="D1384" s="54">
        <v>0</v>
      </c>
      <c r="E1384" s="65">
        <v>0</v>
      </c>
    </row>
    <row r="1385" spans="1:5" ht="30" x14ac:dyDescent="0.25">
      <c r="A1385" s="5" t="s">
        <v>2727</v>
      </c>
      <c r="B1385" s="15" t="s">
        <v>2728</v>
      </c>
      <c r="C1385" s="20" t="s">
        <v>500</v>
      </c>
      <c r="D1385" s="54">
        <v>0</v>
      </c>
      <c r="E1385" s="65">
        <v>0</v>
      </c>
    </row>
    <row r="1386" spans="1:5" ht="30" x14ac:dyDescent="0.25">
      <c r="A1386" s="5" t="s">
        <v>2729</v>
      </c>
      <c r="B1386" s="15" t="s">
        <v>2730</v>
      </c>
      <c r="C1386" s="20" t="s">
        <v>2653</v>
      </c>
      <c r="D1386" s="59">
        <v>4.62736701592803E-3</v>
      </c>
      <c r="E1386" s="70">
        <v>4.62736701592803E-3</v>
      </c>
    </row>
    <row r="1387" spans="1:5" ht="30" x14ac:dyDescent="0.25">
      <c r="A1387" s="5" t="s">
        <v>2731</v>
      </c>
      <c r="B1387" s="15" t="s">
        <v>2732</v>
      </c>
      <c r="C1387" s="20"/>
      <c r="D1387" s="51">
        <v>88.99407958984375</v>
      </c>
      <c r="E1387" s="62">
        <v>88.99407958984375</v>
      </c>
    </row>
    <row r="1388" spans="1:5" ht="30" x14ac:dyDescent="0.25">
      <c r="A1388" s="5" t="s">
        <v>2733</v>
      </c>
      <c r="B1388" s="15" t="s">
        <v>2734</v>
      </c>
      <c r="C1388" s="20" t="s">
        <v>33</v>
      </c>
      <c r="D1388" s="51">
        <v>85</v>
      </c>
      <c r="E1388" s="62">
        <v>85</v>
      </c>
    </row>
    <row r="1389" spans="1:5" ht="30" x14ac:dyDescent="0.25">
      <c r="A1389" s="5" t="s">
        <v>2735</v>
      </c>
      <c r="B1389" s="15" t="s">
        <v>2736</v>
      </c>
      <c r="C1389" s="20" t="s">
        <v>33</v>
      </c>
      <c r="D1389" s="51">
        <v>87.622146606445313</v>
      </c>
      <c r="E1389" s="62">
        <v>87.622146606445313</v>
      </c>
    </row>
    <row r="1390" spans="1:5" ht="30" x14ac:dyDescent="0.25">
      <c r="A1390" s="5" t="s">
        <v>2737</v>
      </c>
      <c r="B1390" s="15" t="s">
        <v>2738</v>
      </c>
      <c r="C1390" s="20" t="s">
        <v>33</v>
      </c>
      <c r="D1390" s="51">
        <v>87.622146606445313</v>
      </c>
      <c r="E1390" s="62">
        <v>87.622146606445313</v>
      </c>
    </row>
    <row r="1391" spans="1:5" ht="30" x14ac:dyDescent="0.25">
      <c r="A1391" s="5" t="s">
        <v>2739</v>
      </c>
      <c r="B1391" s="15" t="s">
        <v>2740</v>
      </c>
      <c r="C1391" s="20" t="s">
        <v>120</v>
      </c>
      <c r="D1391" s="52">
        <v>3178.666748046875</v>
      </c>
      <c r="E1391" s="63">
        <v>3178.666748046875</v>
      </c>
    </row>
    <row r="1392" spans="1:5" ht="30" x14ac:dyDescent="0.25">
      <c r="A1392" s="5" t="s">
        <v>2741</v>
      </c>
      <c r="B1392" s="15" t="s">
        <v>2742</v>
      </c>
      <c r="C1392" s="20" t="s">
        <v>120</v>
      </c>
      <c r="D1392" s="50">
        <v>7.9466595649719238</v>
      </c>
      <c r="E1392" s="61">
        <v>7.9466595649719238</v>
      </c>
    </row>
    <row r="1393" spans="1:5" ht="30" x14ac:dyDescent="0.25">
      <c r="A1393" s="5" t="s">
        <v>2743</v>
      </c>
      <c r="B1393" s="15" t="s">
        <v>2744</v>
      </c>
      <c r="C1393" s="20" t="s">
        <v>38</v>
      </c>
      <c r="D1393" s="57">
        <v>0.11999999731779099</v>
      </c>
      <c r="E1393" s="68">
        <v>0.11999999731779099</v>
      </c>
    </row>
    <row r="1394" spans="1:5" ht="30" x14ac:dyDescent="0.25">
      <c r="A1394" s="5" t="s">
        <v>2745</v>
      </c>
      <c r="B1394" s="15" t="s">
        <v>2746</v>
      </c>
      <c r="C1394" s="20" t="s">
        <v>30</v>
      </c>
      <c r="D1394" s="51">
        <v>49.419776916503906</v>
      </c>
      <c r="E1394" s="62">
        <v>49.419776916503906</v>
      </c>
    </row>
    <row r="1395" spans="1:5" ht="30" x14ac:dyDescent="0.25">
      <c r="A1395" s="5" t="s">
        <v>2747</v>
      </c>
      <c r="B1395" s="15" t="s">
        <v>2748</v>
      </c>
      <c r="C1395" s="20" t="s">
        <v>120</v>
      </c>
      <c r="D1395" s="56">
        <v>319.04031372070312</v>
      </c>
      <c r="E1395" s="67">
        <v>319.04031372070312</v>
      </c>
    </row>
    <row r="1396" spans="1:5" ht="30" x14ac:dyDescent="0.25">
      <c r="A1396" s="5" t="s">
        <v>2749</v>
      </c>
      <c r="B1396" s="15" t="s">
        <v>2750</v>
      </c>
      <c r="C1396" s="20" t="s">
        <v>30</v>
      </c>
      <c r="D1396" s="57">
        <v>0.43036144971847534</v>
      </c>
      <c r="E1396" s="68">
        <v>0.43036144971847534</v>
      </c>
    </row>
    <row r="1397" spans="1:5" ht="30" x14ac:dyDescent="0.25">
      <c r="A1397" s="5" t="s">
        <v>2751</v>
      </c>
      <c r="B1397" s="15" t="s">
        <v>2752</v>
      </c>
      <c r="C1397" s="20" t="s">
        <v>30</v>
      </c>
      <c r="D1397" s="50">
        <v>6.3909616470336914</v>
      </c>
      <c r="E1397" s="61">
        <v>6.3909616470336914</v>
      </c>
    </row>
    <row r="1398" spans="1:5" ht="30" x14ac:dyDescent="0.25">
      <c r="A1398" s="5" t="s">
        <v>2753</v>
      </c>
      <c r="B1398" s="15" t="s">
        <v>2754</v>
      </c>
      <c r="C1398" s="20" t="s">
        <v>2653</v>
      </c>
      <c r="D1398" s="51">
        <v>65.242424011230469</v>
      </c>
      <c r="E1398" s="62">
        <v>65.242424011230469</v>
      </c>
    </row>
    <row r="1399" spans="1:5" ht="30" x14ac:dyDescent="0.25">
      <c r="A1399" s="5" t="s">
        <v>2755</v>
      </c>
      <c r="B1399" s="15" t="s">
        <v>2756</v>
      </c>
      <c r="C1399" s="20" t="s">
        <v>38</v>
      </c>
      <c r="D1399" s="54">
        <v>0</v>
      </c>
      <c r="E1399" s="65">
        <v>0</v>
      </c>
    </row>
    <row r="1400" spans="1:5" ht="30" x14ac:dyDescent="0.25">
      <c r="A1400" s="5" t="s">
        <v>2757</v>
      </c>
      <c r="B1400" s="15" t="s">
        <v>2758</v>
      </c>
      <c r="C1400" s="20" t="s">
        <v>27</v>
      </c>
      <c r="D1400" s="54">
        <v>0</v>
      </c>
      <c r="E1400" s="65">
        <v>0</v>
      </c>
    </row>
    <row r="1401" spans="1:5" ht="30" x14ac:dyDescent="0.25">
      <c r="A1401" s="5" t="s">
        <v>2759</v>
      </c>
      <c r="B1401" s="15" t="s">
        <v>2760</v>
      </c>
      <c r="C1401" s="20" t="s">
        <v>27</v>
      </c>
      <c r="D1401" s="50">
        <v>1.1308246850967407</v>
      </c>
      <c r="E1401" s="61">
        <v>1.1308246850967407</v>
      </c>
    </row>
    <row r="1402" spans="1:5" ht="30" x14ac:dyDescent="0.25">
      <c r="A1402" s="5" t="s">
        <v>2761</v>
      </c>
      <c r="B1402" s="15" t="s">
        <v>2762</v>
      </c>
      <c r="C1402" s="20" t="s">
        <v>27</v>
      </c>
      <c r="D1402" s="54">
        <v>0</v>
      </c>
      <c r="E1402" s="65">
        <v>0</v>
      </c>
    </row>
    <row r="1403" spans="1:5" ht="30" x14ac:dyDescent="0.25">
      <c r="A1403" s="5" t="s">
        <v>2763</v>
      </c>
      <c r="B1403" s="15" t="s">
        <v>2764</v>
      </c>
      <c r="C1403" s="20" t="s">
        <v>27</v>
      </c>
      <c r="D1403" s="54">
        <v>0</v>
      </c>
      <c r="E1403" s="65">
        <v>0</v>
      </c>
    </row>
    <row r="1404" spans="1:5" ht="30" x14ac:dyDescent="0.25">
      <c r="A1404" s="5" t="s">
        <v>2765</v>
      </c>
      <c r="B1404" s="15" t="s">
        <v>2766</v>
      </c>
      <c r="C1404" s="20" t="s">
        <v>2767</v>
      </c>
      <c r="D1404" s="54">
        <v>0</v>
      </c>
      <c r="E1404" s="65">
        <v>0</v>
      </c>
    </row>
    <row r="1405" spans="1:5" ht="30" x14ac:dyDescent="0.25">
      <c r="A1405" s="5" t="s">
        <v>2768</v>
      </c>
      <c r="B1405" s="15" t="s">
        <v>2769</v>
      </c>
      <c r="C1405" s="20" t="s">
        <v>2767</v>
      </c>
      <c r="D1405" s="54">
        <v>0</v>
      </c>
      <c r="E1405" s="65">
        <v>0</v>
      </c>
    </row>
    <row r="1406" spans="1:5" ht="30" x14ac:dyDescent="0.25">
      <c r="A1406" s="5" t="s">
        <v>2770</v>
      </c>
      <c r="B1406" s="15" t="s">
        <v>2771</v>
      </c>
      <c r="C1406" s="20" t="s">
        <v>1287</v>
      </c>
      <c r="D1406" s="54">
        <v>0</v>
      </c>
      <c r="E1406" s="65">
        <v>0</v>
      </c>
    </row>
    <row r="1407" spans="1:5" ht="30" x14ac:dyDescent="0.25">
      <c r="A1407" s="5" t="s">
        <v>855</v>
      </c>
      <c r="B1407" s="15" t="s">
        <v>856</v>
      </c>
      <c r="C1407" s="20"/>
      <c r="D1407" s="57">
        <v>0.5</v>
      </c>
      <c r="E1407" s="68">
        <v>0.5</v>
      </c>
    </row>
    <row r="1408" spans="1:5" ht="30" x14ac:dyDescent="0.25">
      <c r="A1408" s="5" t="s">
        <v>857</v>
      </c>
      <c r="B1408" s="15" t="s">
        <v>858</v>
      </c>
      <c r="C1408" s="20"/>
      <c r="D1408" s="57">
        <v>0.5</v>
      </c>
      <c r="E1408" s="68">
        <v>0.5</v>
      </c>
    </row>
    <row r="1409" spans="1:5" ht="30" x14ac:dyDescent="0.25">
      <c r="A1409" s="5" t="s">
        <v>2772</v>
      </c>
      <c r="B1409" s="15" t="s">
        <v>2773</v>
      </c>
      <c r="C1409" s="20"/>
      <c r="D1409" s="57">
        <v>0.97122228145599365</v>
      </c>
      <c r="E1409" s="68">
        <v>0.97122228145599365</v>
      </c>
    </row>
    <row r="1410" spans="1:5" ht="30" x14ac:dyDescent="0.25">
      <c r="A1410" s="5" t="s">
        <v>2774</v>
      </c>
      <c r="B1410" s="15" t="s">
        <v>2775</v>
      </c>
      <c r="C1410" s="20"/>
      <c r="D1410" s="57">
        <v>2.8777709230780602E-2</v>
      </c>
      <c r="E1410" s="68">
        <v>2.8777709230780602E-2</v>
      </c>
    </row>
    <row r="1411" spans="1:5" ht="30" x14ac:dyDescent="0.25">
      <c r="A1411" s="5" t="s">
        <v>859</v>
      </c>
      <c r="B1411" s="15" t="s">
        <v>860</v>
      </c>
      <c r="C1411" s="20"/>
      <c r="D1411" s="57">
        <v>0.5</v>
      </c>
      <c r="E1411" s="68">
        <v>0.5</v>
      </c>
    </row>
    <row r="1412" spans="1:5" ht="30" x14ac:dyDescent="0.25">
      <c r="A1412" s="5" t="s">
        <v>861</v>
      </c>
      <c r="B1412" s="15" t="s">
        <v>862</v>
      </c>
      <c r="C1412" s="20"/>
      <c r="D1412" s="57">
        <v>0.5</v>
      </c>
      <c r="E1412" s="68">
        <v>0.5</v>
      </c>
    </row>
    <row r="1413" spans="1:5" ht="30" x14ac:dyDescent="0.25">
      <c r="A1413" s="5" t="s">
        <v>2776</v>
      </c>
      <c r="B1413" s="15" t="s">
        <v>2777</v>
      </c>
      <c r="C1413" s="20"/>
      <c r="D1413" s="57">
        <v>0.83196127414703369</v>
      </c>
      <c r="E1413" s="68">
        <v>0.83196121454238892</v>
      </c>
    </row>
    <row r="1414" spans="1:5" ht="30" x14ac:dyDescent="0.25">
      <c r="A1414" s="5" t="s">
        <v>2778</v>
      </c>
      <c r="B1414" s="15" t="s">
        <v>2779</v>
      </c>
      <c r="C1414" s="20"/>
      <c r="D1414" s="57">
        <v>0.16803869605064392</v>
      </c>
      <c r="E1414" s="68">
        <v>0.16803871095180511</v>
      </c>
    </row>
    <row r="1415" spans="1:5" ht="30" x14ac:dyDescent="0.25">
      <c r="A1415" s="5" t="s">
        <v>807</v>
      </c>
      <c r="B1415" s="15" t="s">
        <v>808</v>
      </c>
      <c r="C1415" s="20"/>
      <c r="D1415" s="60">
        <v>9.9999997473787516E-5</v>
      </c>
      <c r="E1415" s="71">
        <v>9.9999997473787516E-5</v>
      </c>
    </row>
    <row r="1416" spans="1:5" ht="30" x14ac:dyDescent="0.25">
      <c r="A1416" s="5" t="s">
        <v>809</v>
      </c>
      <c r="B1416" s="15" t="s">
        <v>810</v>
      </c>
      <c r="C1416" s="20"/>
      <c r="D1416" s="60">
        <v>9.9999997473787516E-5</v>
      </c>
      <c r="E1416" s="71">
        <v>9.9999997473787516E-5</v>
      </c>
    </row>
    <row r="1417" spans="1:5" ht="30" x14ac:dyDescent="0.25">
      <c r="A1417" s="5" t="s">
        <v>811</v>
      </c>
      <c r="B1417" s="15" t="s">
        <v>812</v>
      </c>
      <c r="C1417" s="20"/>
      <c r="D1417" s="57">
        <v>0.99980002641677856</v>
      </c>
      <c r="E1417" s="68">
        <v>0.99980002641677856</v>
      </c>
    </row>
    <row r="1418" spans="1:5" ht="30" x14ac:dyDescent="0.25">
      <c r="A1418" s="5" t="s">
        <v>2780</v>
      </c>
      <c r="B1418" s="15" t="s">
        <v>2781</v>
      </c>
      <c r="C1418" s="20"/>
      <c r="D1418" s="58">
        <v>3.575008622469511E-10</v>
      </c>
      <c r="E1418" s="69">
        <v>3.575008622469511E-10</v>
      </c>
    </row>
    <row r="1419" spans="1:5" ht="30" x14ac:dyDescent="0.25">
      <c r="A1419" s="5" t="s">
        <v>2782</v>
      </c>
      <c r="B1419" s="15" t="s">
        <v>2783</v>
      </c>
      <c r="C1419" s="20"/>
      <c r="D1419" s="58">
        <v>3.575008622469511E-10</v>
      </c>
      <c r="E1419" s="69">
        <v>3.575008622469511E-10</v>
      </c>
    </row>
    <row r="1420" spans="1:5" ht="30" x14ac:dyDescent="0.25">
      <c r="A1420" s="5" t="s">
        <v>2784</v>
      </c>
      <c r="B1420" s="15" t="s">
        <v>2785</v>
      </c>
      <c r="C1420" s="20"/>
      <c r="D1420" s="50">
        <v>1</v>
      </c>
      <c r="E1420" s="61">
        <v>1</v>
      </c>
    </row>
    <row r="1421" spans="1:5" ht="30" x14ac:dyDescent="0.25">
      <c r="A1421" s="5" t="s">
        <v>813</v>
      </c>
      <c r="B1421" s="15" t="s">
        <v>814</v>
      </c>
      <c r="C1421" s="20"/>
      <c r="D1421" s="57">
        <v>0.99989998340606689</v>
      </c>
      <c r="E1421" s="68">
        <v>0.99989998340606689</v>
      </c>
    </row>
    <row r="1422" spans="1:5" ht="30" x14ac:dyDescent="0.25">
      <c r="A1422" s="5" t="s">
        <v>815</v>
      </c>
      <c r="B1422" s="15" t="s">
        <v>816</v>
      </c>
      <c r="C1422" s="20"/>
      <c r="D1422" s="60">
        <v>1.0001659393310547E-4</v>
      </c>
      <c r="E1422" s="71">
        <v>1.0001659393310547E-4</v>
      </c>
    </row>
    <row r="1423" spans="1:5" ht="30" x14ac:dyDescent="0.25">
      <c r="A1423" s="5" t="s">
        <v>2786</v>
      </c>
      <c r="B1423" s="15" t="s">
        <v>2787</v>
      </c>
      <c r="C1423" s="20"/>
      <c r="D1423" s="57">
        <v>0.93630015850067139</v>
      </c>
      <c r="E1423" s="68">
        <v>0.93630015850067139</v>
      </c>
    </row>
    <row r="1424" spans="1:5" ht="30" x14ac:dyDescent="0.25">
      <c r="A1424" s="5" t="s">
        <v>2788</v>
      </c>
      <c r="B1424" s="15" t="s">
        <v>2789</v>
      </c>
      <c r="C1424" s="20"/>
      <c r="D1424" s="57">
        <v>6.3699811697006226E-2</v>
      </c>
      <c r="E1424" s="68">
        <v>6.3699811697006226E-2</v>
      </c>
    </row>
    <row r="1425" spans="1:5" ht="30" x14ac:dyDescent="0.25">
      <c r="A1425" s="5" t="s">
        <v>817</v>
      </c>
      <c r="B1425" s="15" t="s">
        <v>818</v>
      </c>
      <c r="C1425" s="20"/>
      <c r="D1425" s="57">
        <v>0.80000001192092896</v>
      </c>
      <c r="E1425" s="68">
        <v>0.80000001192092896</v>
      </c>
    </row>
    <row r="1426" spans="1:5" ht="30" x14ac:dyDescent="0.25">
      <c r="A1426" s="5" t="s">
        <v>819</v>
      </c>
      <c r="B1426" s="15" t="s">
        <v>820</v>
      </c>
      <c r="C1426" s="20"/>
      <c r="D1426" s="57">
        <v>0.19499999284744263</v>
      </c>
      <c r="E1426" s="68">
        <v>0.19499999284744263</v>
      </c>
    </row>
    <row r="1427" spans="1:5" ht="30" x14ac:dyDescent="0.25">
      <c r="A1427" s="5" t="s">
        <v>821</v>
      </c>
      <c r="B1427" s="15" t="s">
        <v>822</v>
      </c>
      <c r="C1427" s="20"/>
      <c r="D1427" s="59">
        <v>4.999995231628418E-3</v>
      </c>
      <c r="E1427" s="70">
        <v>4.999995231628418E-3</v>
      </c>
    </row>
    <row r="1428" spans="1:5" ht="30" x14ac:dyDescent="0.25">
      <c r="A1428" s="5" t="s">
        <v>2790</v>
      </c>
      <c r="B1428" s="15" t="s">
        <v>2791</v>
      </c>
      <c r="C1428" s="20"/>
      <c r="D1428" s="57">
        <v>0.92129528522491455</v>
      </c>
      <c r="E1428" s="68">
        <v>0.92129528522491455</v>
      </c>
    </row>
    <row r="1429" spans="1:5" ht="30" x14ac:dyDescent="0.25">
      <c r="A1429" s="5" t="s">
        <v>2792</v>
      </c>
      <c r="B1429" s="15" t="s">
        <v>2793</v>
      </c>
      <c r="C1429" s="20"/>
      <c r="D1429" s="57">
        <v>7.2421364486217499E-2</v>
      </c>
      <c r="E1429" s="68">
        <v>7.2421364486217499E-2</v>
      </c>
    </row>
    <row r="1430" spans="1:5" ht="30" x14ac:dyDescent="0.25">
      <c r="A1430" s="5" t="s">
        <v>2794</v>
      </c>
      <c r="B1430" s="15" t="s">
        <v>2795</v>
      </c>
      <c r="C1430" s="20"/>
      <c r="D1430" s="59">
        <v>6.2833209522068501E-3</v>
      </c>
      <c r="E1430" s="70">
        <v>6.2833209522068501E-3</v>
      </c>
    </row>
    <row r="1431" spans="1:5" ht="30" x14ac:dyDescent="0.25">
      <c r="A1431" s="5" t="s">
        <v>823</v>
      </c>
      <c r="B1431" s="15" t="s">
        <v>824</v>
      </c>
      <c r="C1431" s="20"/>
      <c r="D1431" s="59">
        <v>1.0000000474974513E-3</v>
      </c>
      <c r="E1431" s="70">
        <v>1.0000000474974513E-3</v>
      </c>
    </row>
    <row r="1432" spans="1:5" ht="30" x14ac:dyDescent="0.25">
      <c r="A1432" s="5" t="s">
        <v>825</v>
      </c>
      <c r="B1432" s="15" t="s">
        <v>826</v>
      </c>
      <c r="C1432" s="20"/>
      <c r="D1432" s="60">
        <v>5.6999997468665242E-4</v>
      </c>
      <c r="E1432" s="71">
        <v>5.6999997468665242E-4</v>
      </c>
    </row>
    <row r="1433" spans="1:5" ht="30" x14ac:dyDescent="0.25">
      <c r="A1433" s="5" t="s">
        <v>827</v>
      </c>
      <c r="B1433" s="15" t="s">
        <v>828</v>
      </c>
      <c r="C1433" s="20"/>
      <c r="D1433" s="57">
        <v>0.99843001365661621</v>
      </c>
      <c r="E1433" s="68">
        <v>0.99843001365661621</v>
      </c>
    </row>
    <row r="1434" spans="1:5" ht="30" x14ac:dyDescent="0.25">
      <c r="A1434" s="5" t="s">
        <v>2796</v>
      </c>
      <c r="B1434" s="15" t="s">
        <v>2797</v>
      </c>
      <c r="C1434" s="20"/>
      <c r="D1434" s="59">
        <v>1.0000000474974513E-3</v>
      </c>
      <c r="E1434" s="70">
        <v>1.0000000474974513E-3</v>
      </c>
    </row>
    <row r="1435" spans="1:5" ht="30" x14ac:dyDescent="0.25">
      <c r="A1435" s="5" t="s">
        <v>2798</v>
      </c>
      <c r="B1435" s="15" t="s">
        <v>2799</v>
      </c>
      <c r="C1435" s="20"/>
      <c r="D1435" s="60">
        <v>5.6999997468665242E-4</v>
      </c>
      <c r="E1435" s="71">
        <v>5.6999997468665242E-4</v>
      </c>
    </row>
    <row r="1436" spans="1:5" ht="30" x14ac:dyDescent="0.25">
      <c r="A1436" s="5" t="s">
        <v>2800</v>
      </c>
      <c r="B1436" s="15" t="s">
        <v>2801</v>
      </c>
      <c r="C1436" s="20"/>
      <c r="D1436" s="57">
        <v>0.99842995405197144</v>
      </c>
      <c r="E1436" s="68">
        <v>0.99842995405197144</v>
      </c>
    </row>
    <row r="1437" spans="1:5" ht="30" x14ac:dyDescent="0.25">
      <c r="A1437" s="5" t="s">
        <v>829</v>
      </c>
      <c r="B1437" s="15" t="s">
        <v>830</v>
      </c>
      <c r="C1437" s="20"/>
      <c r="D1437" s="57">
        <v>0.99989998340606689</v>
      </c>
      <c r="E1437" s="68">
        <v>0.99989998340606689</v>
      </c>
    </row>
    <row r="1438" spans="1:5" ht="30" x14ac:dyDescent="0.25">
      <c r="A1438" s="5" t="s">
        <v>831</v>
      </c>
      <c r="B1438" s="15" t="s">
        <v>832</v>
      </c>
      <c r="C1438" s="20"/>
      <c r="D1438" s="60">
        <v>1.0001659393310547E-4</v>
      </c>
      <c r="E1438" s="71">
        <v>1.0001659393310547E-4</v>
      </c>
    </row>
    <row r="1439" spans="1:5" ht="30" x14ac:dyDescent="0.25">
      <c r="A1439" s="5" t="s">
        <v>2802</v>
      </c>
      <c r="B1439" s="15" t="s">
        <v>2803</v>
      </c>
      <c r="C1439" s="20"/>
      <c r="D1439" s="57">
        <v>0.99027001857757568</v>
      </c>
      <c r="E1439" s="68">
        <v>0.99027001857757568</v>
      </c>
    </row>
    <row r="1440" spans="1:5" ht="30" x14ac:dyDescent="0.25">
      <c r="A1440" s="5" t="s">
        <v>2804</v>
      </c>
      <c r="B1440" s="15" t="s">
        <v>2805</v>
      </c>
      <c r="C1440" s="20"/>
      <c r="D1440" s="59">
        <v>9.7300177440047264E-3</v>
      </c>
      <c r="E1440" s="70">
        <v>9.7300177440047264E-3</v>
      </c>
    </row>
    <row r="1441" spans="1:5" ht="30" x14ac:dyDescent="0.25">
      <c r="A1441" s="5" t="s">
        <v>833</v>
      </c>
      <c r="B1441" s="15" t="s">
        <v>834</v>
      </c>
      <c r="C1441" s="20"/>
      <c r="D1441" s="57">
        <v>0.96679997444152832</v>
      </c>
      <c r="E1441" s="68">
        <v>0.96679997444152832</v>
      </c>
    </row>
    <row r="1442" spans="1:5" ht="30" x14ac:dyDescent="0.25">
      <c r="A1442" s="5" t="s">
        <v>835</v>
      </c>
      <c r="B1442" s="15" t="s">
        <v>836</v>
      </c>
      <c r="C1442" s="20"/>
      <c r="D1442" s="57">
        <v>3.320002555847168E-2</v>
      </c>
      <c r="E1442" s="68">
        <v>3.320002555847168E-2</v>
      </c>
    </row>
    <row r="1443" spans="1:5" ht="30" x14ac:dyDescent="0.25">
      <c r="A1443" s="5" t="s">
        <v>2806</v>
      </c>
      <c r="B1443" s="15" t="s">
        <v>2807</v>
      </c>
      <c r="C1443" s="20"/>
      <c r="D1443" s="57">
        <v>0.9770735502243042</v>
      </c>
      <c r="E1443" s="68">
        <v>0.9770735502243042</v>
      </c>
    </row>
    <row r="1444" spans="1:5" ht="30" x14ac:dyDescent="0.25">
      <c r="A1444" s="5" t="s">
        <v>2808</v>
      </c>
      <c r="B1444" s="15" t="s">
        <v>2809</v>
      </c>
      <c r="C1444" s="20"/>
      <c r="D1444" s="57">
        <v>2.2926447913050652E-2</v>
      </c>
      <c r="E1444" s="68">
        <v>2.2926447913050652E-2</v>
      </c>
    </row>
    <row r="1445" spans="1:5" ht="30" x14ac:dyDescent="0.25">
      <c r="A1445" s="5" t="s">
        <v>837</v>
      </c>
      <c r="B1445" s="15" t="s">
        <v>838</v>
      </c>
      <c r="C1445" s="20"/>
      <c r="D1445" s="57">
        <v>4.1700001806020737E-2</v>
      </c>
      <c r="E1445" s="68">
        <v>4.1700001806020737E-2</v>
      </c>
    </row>
    <row r="1446" spans="1:5" ht="30" x14ac:dyDescent="0.25">
      <c r="A1446" s="5" t="s">
        <v>839</v>
      </c>
      <c r="B1446" s="15" t="s">
        <v>840</v>
      </c>
      <c r="C1446" s="20"/>
      <c r="D1446" s="57">
        <v>0.80049997568130493</v>
      </c>
      <c r="E1446" s="68">
        <v>0.80049997568130493</v>
      </c>
    </row>
    <row r="1447" spans="1:5" ht="30" x14ac:dyDescent="0.25">
      <c r="A1447" s="5" t="s">
        <v>841</v>
      </c>
      <c r="B1447" s="15" t="s">
        <v>842</v>
      </c>
      <c r="C1447" s="20"/>
      <c r="D1447" s="57">
        <v>0.15780001878738403</v>
      </c>
      <c r="E1447" s="68">
        <v>0.15780001878738403</v>
      </c>
    </row>
    <row r="1448" spans="1:5" ht="30" x14ac:dyDescent="0.25">
      <c r="A1448" s="5" t="s">
        <v>2810</v>
      </c>
      <c r="B1448" s="15" t="s">
        <v>2811</v>
      </c>
      <c r="C1448" s="20"/>
      <c r="D1448" s="57">
        <v>4.5374859124422073E-2</v>
      </c>
      <c r="E1448" s="68">
        <v>4.5374859124422073E-2</v>
      </c>
    </row>
    <row r="1449" spans="1:5" ht="30" x14ac:dyDescent="0.25">
      <c r="A1449" s="5" t="s">
        <v>2812</v>
      </c>
      <c r="B1449" s="15" t="s">
        <v>2813</v>
      </c>
      <c r="C1449" s="20"/>
      <c r="D1449" s="57">
        <v>0.89744079113006592</v>
      </c>
      <c r="E1449" s="68">
        <v>0.89744079113006592</v>
      </c>
    </row>
    <row r="1450" spans="1:5" ht="30" x14ac:dyDescent="0.25">
      <c r="A1450" s="5" t="s">
        <v>2814</v>
      </c>
      <c r="B1450" s="15" t="s">
        <v>2815</v>
      </c>
      <c r="C1450" s="20"/>
      <c r="D1450" s="57">
        <v>5.7184312492609024E-2</v>
      </c>
      <c r="E1450" s="68">
        <v>5.7184312492609024E-2</v>
      </c>
    </row>
    <row r="1451" spans="1:5" ht="30" x14ac:dyDescent="0.25">
      <c r="A1451" s="5" t="s">
        <v>843</v>
      </c>
      <c r="B1451" s="15" t="s">
        <v>844</v>
      </c>
      <c r="C1451" s="20"/>
      <c r="D1451" s="57">
        <v>0.5</v>
      </c>
      <c r="E1451" s="68">
        <v>0.5</v>
      </c>
    </row>
    <row r="1452" spans="1:5" ht="30" x14ac:dyDescent="0.25">
      <c r="A1452" s="5" t="s">
        <v>845</v>
      </c>
      <c r="B1452" s="15" t="s">
        <v>846</v>
      </c>
      <c r="C1452" s="20"/>
      <c r="D1452" s="57">
        <v>0.5</v>
      </c>
      <c r="E1452" s="68">
        <v>0.5</v>
      </c>
    </row>
    <row r="1453" spans="1:5" ht="30" x14ac:dyDescent="0.25">
      <c r="A1453" s="5" t="s">
        <v>2816</v>
      </c>
      <c r="B1453" s="15" t="s">
        <v>2817</v>
      </c>
      <c r="C1453" s="20"/>
      <c r="D1453" s="57">
        <v>0.94631457328796387</v>
      </c>
      <c r="E1453" s="68">
        <v>0.94631457328796387</v>
      </c>
    </row>
    <row r="1454" spans="1:5" ht="30" x14ac:dyDescent="0.25">
      <c r="A1454" s="5" t="s">
        <v>2818</v>
      </c>
      <c r="B1454" s="15" t="s">
        <v>2819</v>
      </c>
      <c r="C1454" s="20"/>
      <c r="D1454" s="57">
        <v>5.3685478866100311E-2</v>
      </c>
      <c r="E1454" s="68">
        <v>5.3685478866100311E-2</v>
      </c>
    </row>
    <row r="1455" spans="1:5" ht="30" x14ac:dyDescent="0.25">
      <c r="A1455" s="5" t="s">
        <v>847</v>
      </c>
      <c r="B1455" s="15" t="s">
        <v>848</v>
      </c>
      <c r="C1455" s="20"/>
      <c r="D1455" s="57">
        <v>0.5</v>
      </c>
      <c r="E1455" s="68">
        <v>0.5</v>
      </c>
    </row>
    <row r="1456" spans="1:5" ht="30" x14ac:dyDescent="0.25">
      <c r="A1456" s="5" t="s">
        <v>849</v>
      </c>
      <c r="B1456" s="15" t="s">
        <v>850</v>
      </c>
      <c r="C1456" s="20"/>
      <c r="D1456" s="57">
        <v>0.5</v>
      </c>
      <c r="E1456" s="68">
        <v>0.5</v>
      </c>
    </row>
    <row r="1457" spans="1:5" ht="30" x14ac:dyDescent="0.25">
      <c r="A1457" s="5" t="s">
        <v>2820</v>
      </c>
      <c r="B1457" s="15" t="s">
        <v>2821</v>
      </c>
      <c r="C1457" s="20"/>
      <c r="D1457" s="57">
        <v>0.96978366374969482</v>
      </c>
      <c r="E1457" s="68">
        <v>0.96978366374969482</v>
      </c>
    </row>
    <row r="1458" spans="1:5" ht="30" x14ac:dyDescent="0.25">
      <c r="A1458" s="5" t="s">
        <v>2822</v>
      </c>
      <c r="B1458" s="15" t="s">
        <v>2823</v>
      </c>
      <c r="C1458" s="20"/>
      <c r="D1458" s="57">
        <v>3.0216222628951073E-2</v>
      </c>
      <c r="E1458" s="68">
        <v>3.0216222628951073E-2</v>
      </c>
    </row>
    <row r="1459" spans="1:5" ht="30" x14ac:dyDescent="0.25">
      <c r="A1459" s="5" t="s">
        <v>851</v>
      </c>
      <c r="B1459" s="15" t="s">
        <v>852</v>
      </c>
      <c r="C1459" s="20"/>
      <c r="D1459" s="57">
        <v>0.5</v>
      </c>
      <c r="E1459" s="68">
        <v>0.5</v>
      </c>
    </row>
    <row r="1460" spans="1:5" ht="30" x14ac:dyDescent="0.25">
      <c r="A1460" s="5" t="s">
        <v>853</v>
      </c>
      <c r="B1460" s="15" t="s">
        <v>854</v>
      </c>
      <c r="C1460" s="20"/>
      <c r="D1460" s="57">
        <v>0.5</v>
      </c>
      <c r="E1460" s="68">
        <v>0.5</v>
      </c>
    </row>
    <row r="1461" spans="1:5" ht="30" x14ac:dyDescent="0.25">
      <c r="A1461" s="5" t="s">
        <v>2824</v>
      </c>
      <c r="B1461" s="15" t="s">
        <v>2825</v>
      </c>
      <c r="C1461" s="20"/>
      <c r="D1461" s="57">
        <v>0.9602200984954834</v>
      </c>
      <c r="E1461" s="68">
        <v>0.9602200984954834</v>
      </c>
    </row>
    <row r="1462" spans="1:5" ht="30" x14ac:dyDescent="0.25">
      <c r="A1462" s="5" t="s">
        <v>2826</v>
      </c>
      <c r="B1462" s="15" t="s">
        <v>2827</v>
      </c>
      <c r="C1462" s="20"/>
      <c r="D1462" s="57">
        <v>3.9779990911483765E-2</v>
      </c>
      <c r="E1462" s="68">
        <v>3.9779990911483765E-2</v>
      </c>
    </row>
    <row r="1463" spans="1:5" ht="30" x14ac:dyDescent="0.25">
      <c r="A1463" s="5" t="s">
        <v>863</v>
      </c>
      <c r="B1463" s="15" t="s">
        <v>864</v>
      </c>
      <c r="C1463" s="20"/>
      <c r="D1463" s="57">
        <v>0.5</v>
      </c>
      <c r="E1463" s="68">
        <v>0.5</v>
      </c>
    </row>
    <row r="1464" spans="1:5" ht="30" x14ac:dyDescent="0.25">
      <c r="A1464" s="5" t="s">
        <v>865</v>
      </c>
      <c r="B1464" s="15" t="s">
        <v>866</v>
      </c>
      <c r="C1464" s="20"/>
      <c r="D1464" s="57">
        <v>0.5</v>
      </c>
      <c r="E1464" s="68">
        <v>0.5</v>
      </c>
    </row>
    <row r="1465" spans="1:5" ht="30" x14ac:dyDescent="0.25">
      <c r="A1465" s="5" t="s">
        <v>2828</v>
      </c>
      <c r="B1465" s="15" t="s">
        <v>2829</v>
      </c>
      <c r="C1465" s="20"/>
      <c r="D1465" s="57">
        <v>0.37886947393417358</v>
      </c>
      <c r="E1465" s="68">
        <v>0.37886947393417358</v>
      </c>
    </row>
    <row r="1466" spans="1:5" ht="30" x14ac:dyDescent="0.25">
      <c r="A1466" s="5" t="s">
        <v>2830</v>
      </c>
      <c r="B1466" s="15" t="s">
        <v>2831</v>
      </c>
      <c r="C1466" s="20"/>
      <c r="D1466" s="57">
        <v>0.62113040685653687</v>
      </c>
      <c r="E1466" s="68">
        <v>0.62113040685653687</v>
      </c>
    </row>
    <row r="1467" spans="1:5" ht="30" x14ac:dyDescent="0.25">
      <c r="A1467" s="5" t="s">
        <v>867</v>
      </c>
      <c r="B1467" s="15" t="s">
        <v>868</v>
      </c>
      <c r="C1467" s="20"/>
      <c r="D1467" s="57">
        <v>0.3333333432674408</v>
      </c>
      <c r="E1467" s="68">
        <v>0.3333333432674408</v>
      </c>
    </row>
    <row r="1468" spans="1:5" ht="30" x14ac:dyDescent="0.25">
      <c r="A1468" s="5" t="s">
        <v>869</v>
      </c>
      <c r="B1468" s="15" t="s">
        <v>870</v>
      </c>
      <c r="C1468" s="20"/>
      <c r="D1468" s="57">
        <v>0.33333331346511841</v>
      </c>
      <c r="E1468" s="68">
        <v>0.33333331346511841</v>
      </c>
    </row>
    <row r="1469" spans="1:5" ht="30" x14ac:dyDescent="0.25">
      <c r="A1469" s="5" t="s">
        <v>871</v>
      </c>
      <c r="B1469" s="15" t="s">
        <v>872</v>
      </c>
      <c r="C1469" s="20"/>
      <c r="D1469" s="57">
        <v>0.3333333432674408</v>
      </c>
      <c r="E1469" s="68">
        <v>0.3333333432674408</v>
      </c>
    </row>
    <row r="1470" spans="1:5" ht="30" x14ac:dyDescent="0.25">
      <c r="A1470" s="5" t="s">
        <v>2832</v>
      </c>
      <c r="B1470" s="15" t="s">
        <v>2833</v>
      </c>
      <c r="C1470" s="20"/>
      <c r="D1470" s="58">
        <v>3.5661462671754407E-10</v>
      </c>
      <c r="E1470" s="69">
        <v>3.5661462671754407E-10</v>
      </c>
    </row>
    <row r="1471" spans="1:5" ht="30" x14ac:dyDescent="0.25">
      <c r="A1471" s="5" t="s">
        <v>2834</v>
      </c>
      <c r="B1471" s="15" t="s">
        <v>2835</v>
      </c>
      <c r="C1471" s="20"/>
      <c r="D1471" s="59">
        <v>5.9473821893334389E-3</v>
      </c>
      <c r="E1471" s="70">
        <v>5.9473821893334389E-3</v>
      </c>
    </row>
    <row r="1472" spans="1:5" ht="30" x14ac:dyDescent="0.25">
      <c r="A1472" s="5" t="s">
        <v>2836</v>
      </c>
      <c r="B1472" s="15" t="s">
        <v>2837</v>
      </c>
      <c r="C1472" s="20"/>
      <c r="D1472" s="57">
        <v>0.99405264854431152</v>
      </c>
      <c r="E1472" s="68">
        <v>0.99405264854431152</v>
      </c>
    </row>
    <row r="1473" spans="1:5" ht="30" x14ac:dyDescent="0.25">
      <c r="A1473" s="5" t="s">
        <v>873</v>
      </c>
      <c r="B1473" s="15" t="s">
        <v>874</v>
      </c>
      <c r="C1473" s="20"/>
      <c r="D1473" s="57">
        <v>0.5</v>
      </c>
      <c r="E1473" s="68">
        <v>0.5</v>
      </c>
    </row>
    <row r="1474" spans="1:5" ht="30" x14ac:dyDescent="0.25">
      <c r="A1474" s="5" t="s">
        <v>875</v>
      </c>
      <c r="B1474" s="15" t="s">
        <v>876</v>
      </c>
      <c r="C1474" s="20"/>
      <c r="D1474" s="57">
        <v>0.5</v>
      </c>
      <c r="E1474" s="68">
        <v>0.5</v>
      </c>
    </row>
    <row r="1475" spans="1:5" ht="30" x14ac:dyDescent="0.25">
      <c r="A1475" s="5" t="s">
        <v>2838</v>
      </c>
      <c r="B1475" s="15" t="s">
        <v>2839</v>
      </c>
      <c r="C1475" s="20"/>
      <c r="D1475" s="57">
        <v>0.5</v>
      </c>
      <c r="E1475" s="68">
        <v>0.5</v>
      </c>
    </row>
    <row r="1476" spans="1:5" ht="30" x14ac:dyDescent="0.25">
      <c r="A1476" s="5" t="s">
        <v>2840</v>
      </c>
      <c r="B1476" s="15" t="s">
        <v>2841</v>
      </c>
      <c r="C1476" s="20"/>
      <c r="D1476" s="57">
        <v>0.5</v>
      </c>
      <c r="E1476" s="68">
        <v>0.5</v>
      </c>
    </row>
    <row r="1477" spans="1:5" ht="30" x14ac:dyDescent="0.25">
      <c r="A1477" s="5" t="s">
        <v>877</v>
      </c>
      <c r="B1477" s="15" t="s">
        <v>878</v>
      </c>
      <c r="C1477" s="20"/>
      <c r="D1477" s="57">
        <v>0.5</v>
      </c>
      <c r="E1477" s="68">
        <v>0.5</v>
      </c>
    </row>
    <row r="1478" spans="1:5" ht="30" x14ac:dyDescent="0.25">
      <c r="A1478" s="5" t="s">
        <v>879</v>
      </c>
      <c r="B1478" s="15" t="s">
        <v>880</v>
      </c>
      <c r="C1478" s="20"/>
      <c r="D1478" s="57">
        <v>0.5</v>
      </c>
      <c r="E1478" s="68">
        <v>0.5</v>
      </c>
    </row>
    <row r="1479" spans="1:5" ht="30" x14ac:dyDescent="0.25">
      <c r="A1479" s="5" t="s">
        <v>2842</v>
      </c>
      <c r="B1479" s="15" t="s">
        <v>2843</v>
      </c>
      <c r="C1479" s="20"/>
      <c r="D1479" s="57">
        <v>0.5</v>
      </c>
      <c r="E1479" s="68">
        <v>0.5</v>
      </c>
    </row>
    <row r="1480" spans="1:5" ht="30" x14ac:dyDescent="0.25">
      <c r="A1480" s="5" t="s">
        <v>2844</v>
      </c>
      <c r="B1480" s="15" t="s">
        <v>2845</v>
      </c>
      <c r="C1480" s="20"/>
      <c r="D1480" s="57">
        <v>0.5</v>
      </c>
      <c r="E1480" s="68">
        <v>0.5</v>
      </c>
    </row>
    <row r="1481" spans="1:5" ht="30" x14ac:dyDescent="0.25">
      <c r="A1481" s="5" t="s">
        <v>881</v>
      </c>
      <c r="B1481" s="15" t="s">
        <v>882</v>
      </c>
      <c r="C1481" s="20"/>
      <c r="D1481" s="57">
        <v>0.5</v>
      </c>
      <c r="E1481" s="68">
        <v>0.5</v>
      </c>
    </row>
    <row r="1482" spans="1:5" ht="30" x14ac:dyDescent="0.25">
      <c r="A1482" s="5" t="s">
        <v>883</v>
      </c>
      <c r="B1482" s="15" t="s">
        <v>884</v>
      </c>
      <c r="C1482" s="20"/>
      <c r="D1482" s="57">
        <v>0.5</v>
      </c>
      <c r="E1482" s="68">
        <v>0.5</v>
      </c>
    </row>
    <row r="1483" spans="1:5" ht="30" x14ac:dyDescent="0.25">
      <c r="A1483" s="5" t="s">
        <v>2846</v>
      </c>
      <c r="B1483" s="15" t="s">
        <v>2847</v>
      </c>
      <c r="C1483" s="20"/>
      <c r="D1483" s="57">
        <v>0.5</v>
      </c>
      <c r="E1483" s="68">
        <v>0.5</v>
      </c>
    </row>
    <row r="1484" spans="1:5" ht="30" x14ac:dyDescent="0.25">
      <c r="A1484" s="5" t="s">
        <v>2848</v>
      </c>
      <c r="B1484" s="15" t="s">
        <v>2849</v>
      </c>
      <c r="C1484" s="20"/>
      <c r="D1484" s="57">
        <v>0.5</v>
      </c>
      <c r="E1484" s="68">
        <v>0.5</v>
      </c>
    </row>
    <row r="1485" spans="1:5" ht="30" x14ac:dyDescent="0.25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 x14ac:dyDescent="0.25">
      <c r="A1486" s="5" t="s">
        <v>2852</v>
      </c>
      <c r="B1486" s="15" t="s">
        <v>2853</v>
      </c>
      <c r="C1486" s="20" t="s">
        <v>30</v>
      </c>
      <c r="D1486" s="56">
        <v>144.57664489746094</v>
      </c>
      <c r="E1486" s="67">
        <v>144.57664489746094</v>
      </c>
    </row>
    <row r="1487" spans="1:5" ht="45" x14ac:dyDescent="0.25">
      <c r="A1487" s="5" t="s">
        <v>2854</v>
      </c>
      <c r="B1487" s="15" t="s">
        <v>2855</v>
      </c>
      <c r="C1487" s="20" t="s">
        <v>30</v>
      </c>
      <c r="D1487" s="51">
        <v>49.849056243896484</v>
      </c>
      <c r="E1487" s="62">
        <v>49.849056243896484</v>
      </c>
    </row>
    <row r="1488" spans="1:5" ht="45" x14ac:dyDescent="0.25">
      <c r="A1488" s="5" t="s">
        <v>2856</v>
      </c>
      <c r="B1488" s="15" t="s">
        <v>2857</v>
      </c>
      <c r="C1488" s="20" t="s">
        <v>30</v>
      </c>
      <c r="D1488" s="56">
        <v>143.50090026855469</v>
      </c>
      <c r="E1488" s="67">
        <v>143.50090026855469</v>
      </c>
    </row>
    <row r="1489" spans="1:5" ht="30" x14ac:dyDescent="0.25">
      <c r="A1489" s="5" t="s">
        <v>2858</v>
      </c>
      <c r="B1489" s="15" t="s">
        <v>2859</v>
      </c>
      <c r="C1489" s="20" t="s">
        <v>2087</v>
      </c>
      <c r="D1489" s="52">
        <v>5800.5751953125</v>
      </c>
      <c r="E1489" s="63">
        <v>5800.5751953125</v>
      </c>
    </row>
    <row r="1490" spans="1:5" ht="30" x14ac:dyDescent="0.25">
      <c r="A1490" s="5" t="s">
        <v>2860</v>
      </c>
      <c r="B1490" s="15" t="s">
        <v>2861</v>
      </c>
      <c r="C1490" s="20" t="s">
        <v>33</v>
      </c>
      <c r="D1490" s="50">
        <v>5.175269603729248</v>
      </c>
      <c r="E1490" s="61">
        <v>5.175269603729248</v>
      </c>
    </row>
    <row r="1491" spans="1:5" ht="30" x14ac:dyDescent="0.25">
      <c r="A1491" s="5" t="s">
        <v>2862</v>
      </c>
      <c r="B1491" s="15" t="s">
        <v>2863</v>
      </c>
      <c r="C1491" s="20" t="s">
        <v>33</v>
      </c>
      <c r="D1491" s="51">
        <v>11.881253242492676</v>
      </c>
      <c r="E1491" s="62">
        <v>11.881253242492676</v>
      </c>
    </row>
    <row r="1492" spans="1:5" ht="30" x14ac:dyDescent="0.25">
      <c r="A1492" s="5" t="s">
        <v>2864</v>
      </c>
      <c r="B1492" s="15" t="s">
        <v>2865</v>
      </c>
      <c r="C1492" s="20" t="s">
        <v>33</v>
      </c>
      <c r="D1492" s="51">
        <v>12.092799186706543</v>
      </c>
      <c r="E1492" s="62">
        <v>12.092799186706543</v>
      </c>
    </row>
    <row r="1493" spans="1:5" ht="30" x14ac:dyDescent="0.25">
      <c r="A1493" s="5" t="s">
        <v>2866</v>
      </c>
      <c r="B1493" s="15" t="s">
        <v>2867</v>
      </c>
      <c r="C1493" s="20" t="s">
        <v>33</v>
      </c>
      <c r="D1493" s="51">
        <v>69.991340637207031</v>
      </c>
      <c r="E1493" s="62">
        <v>69.991340637207031</v>
      </c>
    </row>
    <row r="1494" spans="1:5" ht="30" x14ac:dyDescent="0.25">
      <c r="A1494" s="5" t="s">
        <v>2868</v>
      </c>
      <c r="B1494" s="15" t="s">
        <v>2869</v>
      </c>
      <c r="C1494" s="20" t="s">
        <v>33</v>
      </c>
      <c r="D1494" s="57">
        <v>0.84192317724227905</v>
      </c>
      <c r="E1494" s="68">
        <v>0.84192317724227905</v>
      </c>
    </row>
    <row r="1495" spans="1:5" ht="30" x14ac:dyDescent="0.25">
      <c r="A1495" s="5" t="s">
        <v>2870</v>
      </c>
      <c r="B1495" s="15" t="s">
        <v>2871</v>
      </c>
      <c r="C1495" s="20" t="s">
        <v>33</v>
      </c>
      <c r="D1495" s="57">
        <v>1.7410879954695702E-2</v>
      </c>
      <c r="E1495" s="68">
        <v>1.7410879954695702E-2</v>
      </c>
    </row>
    <row r="1496" spans="1:5" ht="45" x14ac:dyDescent="0.25">
      <c r="A1496" s="5" t="s">
        <v>2872</v>
      </c>
      <c r="B1496" s="15" t="s">
        <v>2873</v>
      </c>
      <c r="C1496" s="20" t="s">
        <v>84</v>
      </c>
      <c r="D1496" s="56">
        <v>194.89764404296875</v>
      </c>
      <c r="E1496" s="67">
        <v>194.89764404296875</v>
      </c>
    </row>
    <row r="1497" spans="1:5" ht="45" x14ac:dyDescent="0.25">
      <c r="A1497" s="5" t="s">
        <v>2874</v>
      </c>
      <c r="B1497" s="15" t="s">
        <v>2875</v>
      </c>
      <c r="C1497" s="20" t="s">
        <v>87</v>
      </c>
      <c r="D1497" s="56">
        <v>561.7843017578125</v>
      </c>
      <c r="E1497" s="67">
        <v>561.7843017578125</v>
      </c>
    </row>
    <row r="1498" spans="1:5" ht="45" x14ac:dyDescent="0.25">
      <c r="A1498" s="5" t="s">
        <v>2876</v>
      </c>
      <c r="B1498" s="15" t="s">
        <v>2877</v>
      </c>
      <c r="C1498" s="20"/>
      <c r="D1498" s="56">
        <v>196.55436706542969</v>
      </c>
      <c r="E1498" s="67">
        <v>196.55436706542969</v>
      </c>
    </row>
    <row r="1499" spans="1:5" ht="30" x14ac:dyDescent="0.25">
      <c r="A1499" s="5" t="s">
        <v>2878</v>
      </c>
      <c r="B1499" s="15" t="s">
        <v>2879</v>
      </c>
      <c r="C1499" s="20" t="s">
        <v>212</v>
      </c>
      <c r="D1499" s="57">
        <v>2.294158935546875E-2</v>
      </c>
      <c r="E1499" s="68">
        <v>2.294158935546875E-2</v>
      </c>
    </row>
    <row r="1500" spans="1:5" ht="45" x14ac:dyDescent="0.25">
      <c r="A1500" s="5" t="s">
        <v>2880</v>
      </c>
      <c r="B1500" s="15" t="s">
        <v>2881</v>
      </c>
      <c r="C1500" s="20" t="s">
        <v>84</v>
      </c>
      <c r="D1500" s="50">
        <v>8.6731319427490234</v>
      </c>
      <c r="E1500" s="61">
        <v>8.6731319427490234</v>
      </c>
    </row>
    <row r="1501" spans="1:5" ht="45" x14ac:dyDescent="0.25">
      <c r="A1501" s="5" t="s">
        <v>2882</v>
      </c>
      <c r="B1501" s="15" t="s">
        <v>2883</v>
      </c>
      <c r="C1501" s="20" t="s">
        <v>87</v>
      </c>
      <c r="D1501" s="51">
        <v>24.99993896484375</v>
      </c>
      <c r="E1501" s="62">
        <v>24.99993896484375</v>
      </c>
    </row>
    <row r="1502" spans="1:5" ht="30" x14ac:dyDescent="0.25">
      <c r="A1502" s="5" t="s">
        <v>2884</v>
      </c>
      <c r="B1502" s="15" t="s">
        <v>2885</v>
      </c>
      <c r="C1502" s="20"/>
      <c r="D1502" s="54">
        <v>0</v>
      </c>
      <c r="E1502" s="65">
        <v>0</v>
      </c>
    </row>
    <row r="1503" spans="1:5" ht="30" x14ac:dyDescent="0.25">
      <c r="A1503" s="5" t="s">
        <v>2886</v>
      </c>
      <c r="B1503" s="15" t="s">
        <v>2887</v>
      </c>
      <c r="C1503" s="20" t="s">
        <v>2117</v>
      </c>
      <c r="D1503" s="54">
        <v>0</v>
      </c>
      <c r="E1503" s="65">
        <v>0</v>
      </c>
    </row>
    <row r="1504" spans="1:5" ht="30" x14ac:dyDescent="0.25">
      <c r="A1504" s="5" t="s">
        <v>2888</v>
      </c>
      <c r="B1504" s="15" t="s">
        <v>2889</v>
      </c>
      <c r="C1504" s="20" t="s">
        <v>2117</v>
      </c>
      <c r="D1504" s="54">
        <v>0</v>
      </c>
      <c r="E1504" s="65">
        <v>0</v>
      </c>
    </row>
    <row r="1505" spans="1:5" ht="30" x14ac:dyDescent="0.25">
      <c r="A1505" s="5" t="s">
        <v>2890</v>
      </c>
      <c r="B1505" s="15" t="s">
        <v>2891</v>
      </c>
      <c r="C1505" s="20" t="s">
        <v>33</v>
      </c>
      <c r="D1505" s="50">
        <v>6</v>
      </c>
      <c r="E1505" s="61">
        <v>6</v>
      </c>
    </row>
    <row r="1506" spans="1:5" ht="45" x14ac:dyDescent="0.25">
      <c r="A1506" s="5" t="s">
        <v>2892</v>
      </c>
      <c r="B1506" s="15" t="s">
        <v>2893</v>
      </c>
      <c r="C1506" s="20" t="s">
        <v>33</v>
      </c>
      <c r="D1506" s="50">
        <v>5.175269603729248</v>
      </c>
      <c r="E1506" s="61">
        <v>5.175269603729248</v>
      </c>
    </row>
    <row r="1507" spans="1:5" ht="30" x14ac:dyDescent="0.25">
      <c r="A1507" s="5" t="s">
        <v>2894</v>
      </c>
      <c r="B1507" s="15" t="s">
        <v>2895</v>
      </c>
      <c r="C1507" s="20" t="s">
        <v>33</v>
      </c>
      <c r="D1507" s="51">
        <v>12.092799186706543</v>
      </c>
      <c r="E1507" s="62">
        <v>12.092799186706543</v>
      </c>
    </row>
    <row r="1508" spans="1:5" ht="30" x14ac:dyDescent="0.25">
      <c r="A1508" s="5" t="s">
        <v>2896</v>
      </c>
      <c r="B1508" s="15" t="s">
        <v>2897</v>
      </c>
      <c r="C1508" s="20" t="s">
        <v>2117</v>
      </c>
      <c r="D1508" s="54">
        <v>0</v>
      </c>
      <c r="E1508" s="65">
        <v>0</v>
      </c>
    </row>
    <row r="1509" spans="1:5" ht="45" x14ac:dyDescent="0.25">
      <c r="A1509" s="5" t="s">
        <v>2898</v>
      </c>
      <c r="B1509" s="15" t="s">
        <v>2899</v>
      </c>
      <c r="C1509" s="20"/>
      <c r="D1509" s="54">
        <v>0</v>
      </c>
      <c r="E1509" s="65">
        <v>0</v>
      </c>
    </row>
    <row r="1510" spans="1:5" ht="45" x14ac:dyDescent="0.25">
      <c r="A1510" s="5" t="s">
        <v>2900</v>
      </c>
      <c r="B1510" s="15" t="s">
        <v>2901</v>
      </c>
      <c r="C1510" s="20"/>
      <c r="D1510" s="54">
        <v>0</v>
      </c>
      <c r="E1510" s="65">
        <v>0</v>
      </c>
    </row>
    <row r="1511" spans="1:5" ht="45" x14ac:dyDescent="0.25">
      <c r="A1511" s="5" t="s">
        <v>2902</v>
      </c>
      <c r="B1511" s="15" t="s">
        <v>2903</v>
      </c>
      <c r="C1511" s="20"/>
      <c r="D1511" s="54">
        <v>0</v>
      </c>
      <c r="E1511" s="65">
        <v>0</v>
      </c>
    </row>
    <row r="1512" spans="1:5" ht="45" x14ac:dyDescent="0.25">
      <c r="A1512" s="5" t="s">
        <v>2904</v>
      </c>
      <c r="B1512" s="15" t="s">
        <v>2905</v>
      </c>
      <c r="C1512" s="20"/>
      <c r="D1512" s="54">
        <v>0</v>
      </c>
      <c r="E1512" s="65">
        <v>0</v>
      </c>
    </row>
    <row r="1513" spans="1:5" ht="30" x14ac:dyDescent="0.25">
      <c r="A1513" s="5" t="s">
        <v>2906</v>
      </c>
      <c r="B1513" s="15" t="s">
        <v>2907</v>
      </c>
      <c r="C1513" s="20" t="s">
        <v>2117</v>
      </c>
      <c r="D1513" s="54">
        <v>0</v>
      </c>
      <c r="E1513" s="65">
        <v>0</v>
      </c>
    </row>
    <row r="1514" spans="1:5" ht="45" x14ac:dyDescent="0.25">
      <c r="A1514" s="5" t="s">
        <v>2908</v>
      </c>
      <c r="B1514" s="15" t="s">
        <v>2909</v>
      </c>
      <c r="C1514" s="20" t="s">
        <v>2126</v>
      </c>
      <c r="D1514" s="54">
        <v>0</v>
      </c>
      <c r="E1514" s="65">
        <v>0</v>
      </c>
    </row>
    <row r="1515" spans="1:5" ht="45" x14ac:dyDescent="0.25">
      <c r="A1515" s="5" t="s">
        <v>2910</v>
      </c>
      <c r="B1515" s="15" t="s">
        <v>2911</v>
      </c>
      <c r="C1515" s="20" t="s">
        <v>2132</v>
      </c>
      <c r="D1515" s="54">
        <v>0</v>
      </c>
      <c r="E1515" s="65">
        <v>0</v>
      </c>
    </row>
    <row r="1516" spans="1:5" ht="45" x14ac:dyDescent="0.25">
      <c r="A1516" s="5" t="s">
        <v>2912</v>
      </c>
      <c r="B1516" s="15" t="s">
        <v>2913</v>
      </c>
      <c r="C1516" s="20" t="s">
        <v>2132</v>
      </c>
      <c r="D1516" s="54">
        <v>0</v>
      </c>
      <c r="E1516" s="65">
        <v>0</v>
      </c>
    </row>
    <row r="1517" spans="1:5" ht="45" x14ac:dyDescent="0.25">
      <c r="A1517" s="5" t="s">
        <v>2914</v>
      </c>
      <c r="B1517" s="15" t="s">
        <v>2915</v>
      </c>
      <c r="C1517" s="20" t="s">
        <v>2129</v>
      </c>
      <c r="D1517" s="54">
        <v>0</v>
      </c>
      <c r="E1517" s="65">
        <v>0</v>
      </c>
    </row>
    <row r="1518" spans="1:5" ht="30" x14ac:dyDescent="0.25">
      <c r="A1518" s="5" t="s">
        <v>2916</v>
      </c>
      <c r="B1518" s="15" t="s">
        <v>2917</v>
      </c>
      <c r="C1518" s="20" t="s">
        <v>2117</v>
      </c>
      <c r="D1518" s="54">
        <v>0</v>
      </c>
      <c r="E1518" s="65">
        <v>0</v>
      </c>
    </row>
    <row r="1519" spans="1:5" ht="45" x14ac:dyDescent="0.25">
      <c r="A1519" s="5" t="s">
        <v>2918</v>
      </c>
      <c r="B1519" s="15" t="s">
        <v>2919</v>
      </c>
      <c r="C1519" s="20" t="s">
        <v>2126</v>
      </c>
      <c r="D1519" s="54">
        <v>0</v>
      </c>
      <c r="E1519" s="65">
        <v>0</v>
      </c>
    </row>
    <row r="1520" spans="1:5" ht="45" x14ac:dyDescent="0.25">
      <c r="A1520" s="5" t="s">
        <v>2920</v>
      </c>
      <c r="B1520" s="15" t="s">
        <v>2921</v>
      </c>
      <c r="C1520" s="20" t="s">
        <v>2132</v>
      </c>
      <c r="D1520" s="54">
        <v>0</v>
      </c>
      <c r="E1520" s="65">
        <v>0</v>
      </c>
    </row>
    <row r="1521" spans="1:5" ht="45" x14ac:dyDescent="0.25">
      <c r="A1521" s="5" t="s">
        <v>2922</v>
      </c>
      <c r="B1521" s="15" t="s">
        <v>2923</v>
      </c>
      <c r="C1521" s="20" t="s">
        <v>2132</v>
      </c>
      <c r="D1521" s="54">
        <v>0</v>
      </c>
      <c r="E1521" s="65">
        <v>0</v>
      </c>
    </row>
    <row r="1522" spans="1:5" ht="45" x14ac:dyDescent="0.25">
      <c r="A1522" s="5" t="s">
        <v>2924</v>
      </c>
      <c r="B1522" s="15" t="s">
        <v>2925</v>
      </c>
      <c r="C1522" s="20" t="s">
        <v>2129</v>
      </c>
      <c r="D1522" s="54">
        <v>0</v>
      </c>
      <c r="E1522" s="65">
        <v>0</v>
      </c>
    </row>
    <row r="1523" spans="1:5" ht="30" x14ac:dyDescent="0.25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 x14ac:dyDescent="0.25">
      <c r="A1524" s="5" t="s">
        <v>2928</v>
      </c>
      <c r="B1524" s="15" t="s">
        <v>2929</v>
      </c>
      <c r="C1524" s="20" t="s">
        <v>212</v>
      </c>
      <c r="D1524" s="56">
        <v>821.04742431640625</v>
      </c>
      <c r="E1524" s="67">
        <v>821.04742431640625</v>
      </c>
    </row>
    <row r="1525" spans="1:5" ht="45" x14ac:dyDescent="0.25">
      <c r="A1525" s="5" t="s">
        <v>2930</v>
      </c>
      <c r="B1525" s="15" t="s">
        <v>2931</v>
      </c>
      <c r="C1525" s="20" t="s">
        <v>38</v>
      </c>
      <c r="D1525" s="56">
        <v>172.11587524414062</v>
      </c>
      <c r="E1525" s="67">
        <v>172.11587524414062</v>
      </c>
    </row>
    <row r="1526" spans="1:5" ht="45" x14ac:dyDescent="0.25">
      <c r="A1526" s="5" t="s">
        <v>2932</v>
      </c>
      <c r="B1526" s="15" t="s">
        <v>2933</v>
      </c>
      <c r="C1526" s="20" t="s">
        <v>500</v>
      </c>
      <c r="D1526" s="53">
        <v>2993.26220703125</v>
      </c>
      <c r="E1526" s="64">
        <v>2993.26220703125</v>
      </c>
    </row>
    <row r="1527" spans="1:5" ht="45" x14ac:dyDescent="0.25">
      <c r="A1527" s="5" t="s">
        <v>2934</v>
      </c>
      <c r="B1527" s="15" t="s">
        <v>2935</v>
      </c>
      <c r="C1527" s="20" t="s">
        <v>30</v>
      </c>
      <c r="D1527" s="56">
        <v>417.99981689453125</v>
      </c>
      <c r="E1527" s="67">
        <v>417.99981689453125</v>
      </c>
    </row>
    <row r="1528" spans="1:5" ht="45" x14ac:dyDescent="0.25">
      <c r="A1528" s="5" t="s">
        <v>2936</v>
      </c>
      <c r="B1528" s="15" t="s">
        <v>2937</v>
      </c>
      <c r="C1528" s="20" t="s">
        <v>212</v>
      </c>
      <c r="D1528" s="56">
        <v>821.04742431640625</v>
      </c>
      <c r="E1528" s="67">
        <v>821.04742431640625</v>
      </c>
    </row>
    <row r="1529" spans="1:5" ht="45" x14ac:dyDescent="0.25">
      <c r="A1529" s="5" t="s">
        <v>2938</v>
      </c>
      <c r="B1529" s="15" t="s">
        <v>2939</v>
      </c>
      <c r="C1529" s="20" t="s">
        <v>38</v>
      </c>
      <c r="D1529" s="56">
        <v>170.41175842285156</v>
      </c>
      <c r="E1529" s="67">
        <v>170.41175842285156</v>
      </c>
    </row>
    <row r="1530" spans="1:5" ht="45" x14ac:dyDescent="0.25">
      <c r="A1530" s="5" t="s">
        <v>2940</v>
      </c>
      <c r="B1530" s="15" t="s">
        <v>2941</v>
      </c>
      <c r="C1530" s="20" t="s">
        <v>30</v>
      </c>
      <c r="D1530" s="56">
        <v>490</v>
      </c>
      <c r="E1530" s="67">
        <v>490</v>
      </c>
    </row>
    <row r="1531" spans="1:5" ht="45" x14ac:dyDescent="0.25">
      <c r="A1531" s="5" t="s">
        <v>2942</v>
      </c>
      <c r="B1531" s="15" t="s">
        <v>2943</v>
      </c>
      <c r="C1531" s="20" t="s">
        <v>500</v>
      </c>
      <c r="D1531" s="52">
        <v>3252.2529296875</v>
      </c>
      <c r="E1531" s="63">
        <v>3252.2529296875</v>
      </c>
    </row>
    <row r="1532" spans="1:5" ht="30" x14ac:dyDescent="0.25">
      <c r="A1532" s="5" t="s">
        <v>2944</v>
      </c>
      <c r="B1532" s="15" t="s">
        <v>2945</v>
      </c>
      <c r="C1532" s="20" t="s">
        <v>212</v>
      </c>
      <c r="D1532" s="53">
        <v>1226.2164306640625</v>
      </c>
      <c r="E1532" s="64">
        <v>1226.2164306640625</v>
      </c>
    </row>
    <row r="1533" spans="1:5" ht="30" x14ac:dyDescent="0.25">
      <c r="A1533" s="5" t="s">
        <v>2946</v>
      </c>
      <c r="B1533" s="15" t="s">
        <v>2947</v>
      </c>
      <c r="C1533" s="20" t="s">
        <v>212</v>
      </c>
      <c r="D1533" s="50">
        <v>6.0074491500854492</v>
      </c>
      <c r="E1533" s="61">
        <v>6.0074491500854492</v>
      </c>
    </row>
    <row r="1534" spans="1:5" ht="45" x14ac:dyDescent="0.25">
      <c r="A1534" s="5" t="s">
        <v>2948</v>
      </c>
      <c r="B1534" s="15" t="s">
        <v>2949</v>
      </c>
      <c r="C1534" s="20" t="s">
        <v>30</v>
      </c>
      <c r="D1534" s="53">
        <v>1205.0001220703125</v>
      </c>
      <c r="E1534" s="64">
        <v>1205.0001220703125</v>
      </c>
    </row>
    <row r="1535" spans="1:5" ht="45" x14ac:dyDescent="0.25">
      <c r="A1535" s="5" t="s">
        <v>2950</v>
      </c>
      <c r="B1535" s="15" t="s">
        <v>2951</v>
      </c>
      <c r="C1535" s="20" t="s">
        <v>30</v>
      </c>
      <c r="D1535" s="53">
        <v>1081.972900390625</v>
      </c>
      <c r="E1535" s="64">
        <v>1081.972900390625</v>
      </c>
    </row>
    <row r="1536" spans="1:5" ht="45" x14ac:dyDescent="0.25">
      <c r="A1536" s="5" t="s">
        <v>2952</v>
      </c>
      <c r="B1536" s="15" t="s">
        <v>2953</v>
      </c>
      <c r="C1536" s="20" t="s">
        <v>120</v>
      </c>
      <c r="D1536" s="52">
        <v>59068.58203125</v>
      </c>
      <c r="E1536" s="63">
        <v>59068.58203125</v>
      </c>
    </row>
    <row r="1537" spans="1:5" ht="30" x14ac:dyDescent="0.25">
      <c r="A1537" s="5" t="s">
        <v>2954</v>
      </c>
      <c r="B1537" s="15" t="s">
        <v>2955</v>
      </c>
      <c r="C1537" s="20" t="s">
        <v>120</v>
      </c>
      <c r="D1537" s="56">
        <v>443.01434326171875</v>
      </c>
      <c r="E1537" s="67">
        <v>443.01434326171875</v>
      </c>
    </row>
    <row r="1538" spans="1:5" ht="45" x14ac:dyDescent="0.25">
      <c r="A1538" s="5" t="s">
        <v>2956</v>
      </c>
      <c r="B1538" s="15" t="s">
        <v>2957</v>
      </c>
      <c r="C1538" s="20" t="s">
        <v>120</v>
      </c>
      <c r="D1538" s="53">
        <v>2824.42626953125</v>
      </c>
      <c r="E1538" s="64">
        <v>2824.425537109375</v>
      </c>
    </row>
    <row r="1539" spans="1:5" ht="45" x14ac:dyDescent="0.25">
      <c r="A1539" s="5" t="s">
        <v>2958</v>
      </c>
      <c r="B1539" s="15" t="s">
        <v>2959</v>
      </c>
      <c r="C1539" s="20" t="s">
        <v>61</v>
      </c>
      <c r="D1539" s="50">
        <v>2.4906601905822754</v>
      </c>
      <c r="E1539" s="61">
        <v>2.4906601905822754</v>
      </c>
    </row>
    <row r="1540" spans="1:5" ht="45" x14ac:dyDescent="0.25">
      <c r="A1540" s="5" t="s">
        <v>2960</v>
      </c>
      <c r="B1540" s="15" t="s">
        <v>2961</v>
      </c>
      <c r="C1540" s="20" t="s">
        <v>38</v>
      </c>
      <c r="D1540" s="50">
        <v>1.7041198015213013</v>
      </c>
      <c r="E1540" s="61">
        <v>1.7041198015213013</v>
      </c>
    </row>
    <row r="1541" spans="1:5" ht="30" x14ac:dyDescent="0.25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 x14ac:dyDescent="0.25">
      <c r="A1542" s="5" t="s">
        <v>2964</v>
      </c>
      <c r="B1542" s="15" t="s">
        <v>2965</v>
      </c>
      <c r="C1542" s="20" t="s">
        <v>212</v>
      </c>
      <c r="D1542" s="56">
        <v>822.90625</v>
      </c>
      <c r="E1542" s="67">
        <v>822.90625</v>
      </c>
    </row>
    <row r="1543" spans="1:5" ht="30" x14ac:dyDescent="0.25">
      <c r="A1543" s="5" t="s">
        <v>2966</v>
      </c>
      <c r="B1543" s="15" t="s">
        <v>2967</v>
      </c>
      <c r="C1543" s="20" t="s">
        <v>38</v>
      </c>
      <c r="D1543" s="56">
        <v>168.72451782226562</v>
      </c>
      <c r="E1543" s="67">
        <v>168.72451782226562</v>
      </c>
    </row>
    <row r="1544" spans="1:5" ht="30" x14ac:dyDescent="0.25">
      <c r="A1544" s="5" t="s">
        <v>2968</v>
      </c>
      <c r="B1544" s="15" t="s">
        <v>2969</v>
      </c>
      <c r="C1544" s="20" t="s">
        <v>500</v>
      </c>
      <c r="D1544" s="52">
        <v>3330.17236328125</v>
      </c>
      <c r="E1544" s="63">
        <v>3330.17236328125</v>
      </c>
    </row>
    <row r="1545" spans="1:5" ht="30" x14ac:dyDescent="0.25">
      <c r="A1545" s="5" t="s">
        <v>2970</v>
      </c>
      <c r="B1545" s="15" t="s">
        <v>2971</v>
      </c>
      <c r="C1545" s="20" t="s">
        <v>30</v>
      </c>
      <c r="D1545" s="56">
        <v>514.99786376953125</v>
      </c>
      <c r="E1545" s="67">
        <v>514.99786376953125</v>
      </c>
    </row>
    <row r="1546" spans="1:5" ht="30" x14ac:dyDescent="0.25">
      <c r="A1546" s="5" t="s">
        <v>2972</v>
      </c>
      <c r="B1546" s="15" t="s">
        <v>2973</v>
      </c>
      <c r="C1546" s="20" t="s">
        <v>212</v>
      </c>
      <c r="D1546" s="56">
        <v>822.90625</v>
      </c>
      <c r="E1546" s="67">
        <v>822.90625</v>
      </c>
    </row>
    <row r="1547" spans="1:5" ht="30" x14ac:dyDescent="0.25">
      <c r="A1547" s="5" t="s">
        <v>2974</v>
      </c>
      <c r="B1547" s="15" t="s">
        <v>2975</v>
      </c>
      <c r="C1547" s="20" t="s">
        <v>38</v>
      </c>
      <c r="D1547" s="56">
        <v>167.05398559570312</v>
      </c>
      <c r="E1547" s="67">
        <v>167.05398559570312</v>
      </c>
    </row>
    <row r="1548" spans="1:5" ht="30" x14ac:dyDescent="0.25">
      <c r="A1548" s="5" t="s">
        <v>2976</v>
      </c>
      <c r="B1548" s="15" t="s">
        <v>2977</v>
      </c>
      <c r="C1548" s="20" t="s">
        <v>30</v>
      </c>
      <c r="D1548" s="56">
        <v>539.29998779296875</v>
      </c>
      <c r="E1548" s="67">
        <v>539.29998779296875</v>
      </c>
    </row>
    <row r="1549" spans="1:5" ht="30" x14ac:dyDescent="0.25">
      <c r="A1549" s="5" t="s">
        <v>2978</v>
      </c>
      <c r="B1549" s="15" t="s">
        <v>2979</v>
      </c>
      <c r="C1549" s="20" t="s">
        <v>500</v>
      </c>
      <c r="D1549" s="52">
        <v>3402.23486328125</v>
      </c>
      <c r="E1549" s="63">
        <v>3402.23486328125</v>
      </c>
    </row>
    <row r="1550" spans="1:5" ht="30" x14ac:dyDescent="0.25">
      <c r="A1550" s="5" t="s">
        <v>2980</v>
      </c>
      <c r="B1550" s="15" t="s">
        <v>2981</v>
      </c>
      <c r="C1550" s="20" t="s">
        <v>212</v>
      </c>
      <c r="D1550" s="53">
        <v>1226.2164306640625</v>
      </c>
      <c r="E1550" s="64">
        <v>1226.2164306640625</v>
      </c>
    </row>
    <row r="1551" spans="1:5" ht="30" x14ac:dyDescent="0.25">
      <c r="A1551" s="5" t="s">
        <v>2982</v>
      </c>
      <c r="B1551" s="15" t="s">
        <v>2983</v>
      </c>
      <c r="C1551" s="20" t="s">
        <v>212</v>
      </c>
      <c r="D1551" s="50">
        <v>6.0074491500854492</v>
      </c>
      <c r="E1551" s="61">
        <v>6.0074491500854492</v>
      </c>
    </row>
    <row r="1552" spans="1:5" ht="30" x14ac:dyDescent="0.25">
      <c r="A1552" s="5" t="s">
        <v>2984</v>
      </c>
      <c r="B1552" s="15" t="s">
        <v>2985</v>
      </c>
      <c r="C1552" s="20" t="s">
        <v>30</v>
      </c>
      <c r="D1552" s="56">
        <v>822.52001953125</v>
      </c>
      <c r="E1552" s="67">
        <v>822.52001953125</v>
      </c>
    </row>
    <row r="1553" spans="1:5" ht="30" x14ac:dyDescent="0.25">
      <c r="A1553" s="5" t="s">
        <v>2986</v>
      </c>
      <c r="B1553" s="15" t="s">
        <v>2987</v>
      </c>
      <c r="C1553" s="20" t="s">
        <v>30</v>
      </c>
      <c r="D1553" s="56">
        <v>784.62860107421875</v>
      </c>
      <c r="E1553" s="67">
        <v>784.62860107421875</v>
      </c>
    </row>
    <row r="1554" spans="1:5" ht="30" x14ac:dyDescent="0.25">
      <c r="A1554" s="5" t="s">
        <v>2988</v>
      </c>
      <c r="B1554" s="15" t="s">
        <v>2989</v>
      </c>
      <c r="C1554" s="20" t="s">
        <v>120</v>
      </c>
      <c r="D1554" s="52">
        <v>16472.669921875</v>
      </c>
      <c r="E1554" s="63">
        <v>16472.669921875</v>
      </c>
    </row>
    <row r="1555" spans="1:5" ht="30" x14ac:dyDescent="0.25">
      <c r="A1555" s="5" t="s">
        <v>2990</v>
      </c>
      <c r="B1555" s="15" t="s">
        <v>2991</v>
      </c>
      <c r="C1555" s="20" t="s">
        <v>120</v>
      </c>
      <c r="D1555" s="56">
        <v>123.54502105712891</v>
      </c>
      <c r="E1555" s="67">
        <v>123.54502105712891</v>
      </c>
    </row>
    <row r="1556" spans="1:5" ht="30" x14ac:dyDescent="0.25">
      <c r="A1556" s="5" t="s">
        <v>2992</v>
      </c>
      <c r="B1556" s="15" t="s">
        <v>2993</v>
      </c>
      <c r="C1556" s="20" t="s">
        <v>120</v>
      </c>
      <c r="D1556" s="54">
        <v>0</v>
      </c>
      <c r="E1556" s="65">
        <v>0</v>
      </c>
    </row>
    <row r="1557" spans="1:5" ht="30" x14ac:dyDescent="0.25">
      <c r="A1557" s="5" t="s">
        <v>2994</v>
      </c>
      <c r="B1557" s="15" t="s">
        <v>2995</v>
      </c>
      <c r="C1557" s="20" t="s">
        <v>61</v>
      </c>
      <c r="D1557" s="50">
        <v>2.4906601905822754</v>
      </c>
      <c r="E1557" s="61">
        <v>2.4906601905822754</v>
      </c>
    </row>
    <row r="1558" spans="1:5" ht="30" x14ac:dyDescent="0.25">
      <c r="A1558" s="5" t="s">
        <v>2996</v>
      </c>
      <c r="B1558" s="15" t="s">
        <v>2997</v>
      </c>
      <c r="C1558" s="20" t="s">
        <v>38</v>
      </c>
      <c r="D1558" s="50">
        <v>1.6705386638641357</v>
      </c>
      <c r="E1558" s="61">
        <v>1.6705386638641357</v>
      </c>
    </row>
    <row r="1559" spans="1:5" ht="30" x14ac:dyDescent="0.25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 x14ac:dyDescent="0.25">
      <c r="A1560" s="5" t="s">
        <v>3000</v>
      </c>
      <c r="B1560" s="15" t="s">
        <v>3001</v>
      </c>
      <c r="C1560" s="20" t="s">
        <v>212</v>
      </c>
      <c r="D1560" s="56">
        <v>818</v>
      </c>
      <c r="E1560" s="67">
        <v>818</v>
      </c>
    </row>
    <row r="1561" spans="1:5" ht="30" x14ac:dyDescent="0.25">
      <c r="A1561" s="5" t="s">
        <v>3002</v>
      </c>
      <c r="B1561" s="15" t="s">
        <v>3003</v>
      </c>
      <c r="C1561" s="20" t="s">
        <v>38</v>
      </c>
      <c r="D1561" s="56">
        <v>173.8370361328125</v>
      </c>
      <c r="E1561" s="67">
        <v>173.8370361328125</v>
      </c>
    </row>
    <row r="1562" spans="1:5" ht="30" x14ac:dyDescent="0.25">
      <c r="A1562" s="5" t="s">
        <v>3004</v>
      </c>
      <c r="B1562" s="15" t="s">
        <v>3005</v>
      </c>
      <c r="C1562" s="20" t="s">
        <v>500</v>
      </c>
      <c r="D1562" s="53">
        <v>2533.74365234375</v>
      </c>
      <c r="E1562" s="64">
        <v>2533.74365234375</v>
      </c>
    </row>
    <row r="1563" spans="1:5" ht="30" x14ac:dyDescent="0.25">
      <c r="A1563" s="5" t="s">
        <v>3006</v>
      </c>
      <c r="B1563" s="15" t="s">
        <v>3007</v>
      </c>
      <c r="C1563" s="20" t="s">
        <v>30</v>
      </c>
      <c r="D1563" s="56">
        <v>354.12326049804687</v>
      </c>
      <c r="E1563" s="67">
        <v>354.12326049804687</v>
      </c>
    </row>
    <row r="1564" spans="1:5" ht="30" x14ac:dyDescent="0.25">
      <c r="A1564" s="5" t="s">
        <v>3008</v>
      </c>
      <c r="B1564" s="15" t="s">
        <v>3009</v>
      </c>
      <c r="C1564" s="20" t="s">
        <v>212</v>
      </c>
      <c r="D1564" s="56">
        <v>818</v>
      </c>
      <c r="E1564" s="67">
        <v>818</v>
      </c>
    </row>
    <row r="1565" spans="1:5" ht="30" x14ac:dyDescent="0.25">
      <c r="A1565" s="5" t="s">
        <v>3010</v>
      </c>
      <c r="B1565" s="15" t="s">
        <v>3011</v>
      </c>
      <c r="C1565" s="20" t="s">
        <v>38</v>
      </c>
      <c r="D1565" s="56">
        <v>172.11587524414062</v>
      </c>
      <c r="E1565" s="67">
        <v>172.11587524414062</v>
      </c>
    </row>
    <row r="1566" spans="1:5" ht="30" x14ac:dyDescent="0.25">
      <c r="A1566" s="5" t="s">
        <v>3012</v>
      </c>
      <c r="B1566" s="15" t="s">
        <v>3013</v>
      </c>
      <c r="C1566" s="20" t="s">
        <v>30</v>
      </c>
      <c r="D1566" s="56">
        <v>420</v>
      </c>
      <c r="E1566" s="67">
        <v>420</v>
      </c>
    </row>
    <row r="1567" spans="1:5" ht="30" x14ac:dyDescent="0.25">
      <c r="A1567" s="5" t="s">
        <v>3014</v>
      </c>
      <c r="B1567" s="15" t="s">
        <v>3015</v>
      </c>
      <c r="C1567" s="20" t="s">
        <v>500</v>
      </c>
      <c r="D1567" s="52">
        <v>3001.682373046875</v>
      </c>
      <c r="E1567" s="63">
        <v>3001.682373046875</v>
      </c>
    </row>
    <row r="1568" spans="1:5" ht="30" x14ac:dyDescent="0.25">
      <c r="A1568" s="5" t="s">
        <v>3016</v>
      </c>
      <c r="B1568" s="15" t="s">
        <v>3017</v>
      </c>
      <c r="C1568" s="20" t="s">
        <v>212</v>
      </c>
      <c r="D1568" s="53">
        <v>1226.2164306640625</v>
      </c>
      <c r="E1568" s="64">
        <v>1226.2164306640625</v>
      </c>
    </row>
    <row r="1569" spans="1:5" ht="30" x14ac:dyDescent="0.25">
      <c r="A1569" s="5" t="s">
        <v>3018</v>
      </c>
      <c r="B1569" s="15" t="s">
        <v>3019</v>
      </c>
      <c r="C1569" s="20" t="s">
        <v>212</v>
      </c>
      <c r="D1569" s="50">
        <v>6.0074491500854492</v>
      </c>
      <c r="E1569" s="61">
        <v>6.0074491500854492</v>
      </c>
    </row>
    <row r="1570" spans="1:5" ht="30" x14ac:dyDescent="0.25">
      <c r="A1570" s="5" t="s">
        <v>3020</v>
      </c>
      <c r="B1570" s="15" t="s">
        <v>3021</v>
      </c>
      <c r="C1570" s="20" t="s">
        <v>30</v>
      </c>
      <c r="D1570" s="56">
        <v>784.62860107421875</v>
      </c>
      <c r="E1570" s="67">
        <v>784.62860107421875</v>
      </c>
    </row>
    <row r="1571" spans="1:5" ht="30" x14ac:dyDescent="0.25">
      <c r="A1571" s="5" t="s">
        <v>3022</v>
      </c>
      <c r="B1571" s="15" t="s">
        <v>3023</v>
      </c>
      <c r="C1571" s="20" t="s">
        <v>30</v>
      </c>
      <c r="D1571" s="56">
        <v>532.77508544921875</v>
      </c>
      <c r="E1571" s="67">
        <v>532.77508544921875</v>
      </c>
    </row>
    <row r="1572" spans="1:5" ht="30" x14ac:dyDescent="0.25">
      <c r="A1572" s="5" t="s">
        <v>3024</v>
      </c>
      <c r="B1572" s="15" t="s">
        <v>3025</v>
      </c>
      <c r="C1572" s="20" t="s">
        <v>120</v>
      </c>
      <c r="D1572" s="52">
        <v>106327.7421875</v>
      </c>
      <c r="E1572" s="63">
        <v>106327.7421875</v>
      </c>
    </row>
    <row r="1573" spans="1:5" ht="30" x14ac:dyDescent="0.25">
      <c r="A1573" s="5" t="s">
        <v>3026</v>
      </c>
      <c r="B1573" s="15" t="s">
        <v>3027</v>
      </c>
      <c r="C1573" s="20" t="s">
        <v>120</v>
      </c>
      <c r="D1573" s="56">
        <v>797.45806884765625</v>
      </c>
      <c r="E1573" s="67">
        <v>797.45806884765625</v>
      </c>
    </row>
    <row r="1574" spans="1:5" ht="30" x14ac:dyDescent="0.25">
      <c r="A1574" s="5" t="s">
        <v>3028</v>
      </c>
      <c r="B1574" s="15" t="s">
        <v>3029</v>
      </c>
      <c r="C1574" s="20" t="s">
        <v>120</v>
      </c>
      <c r="D1574" s="54">
        <v>0</v>
      </c>
      <c r="E1574" s="65">
        <v>0</v>
      </c>
    </row>
    <row r="1575" spans="1:5" ht="30" x14ac:dyDescent="0.25">
      <c r="A1575" s="5" t="s">
        <v>3030</v>
      </c>
      <c r="B1575" s="15" t="s">
        <v>3031</v>
      </c>
      <c r="C1575" s="20" t="s">
        <v>61</v>
      </c>
      <c r="D1575" s="50">
        <v>2.4906601905822754</v>
      </c>
      <c r="E1575" s="61">
        <v>2.4906601905822754</v>
      </c>
    </row>
    <row r="1576" spans="1:5" ht="30" x14ac:dyDescent="0.25">
      <c r="A1576" s="5" t="s">
        <v>3032</v>
      </c>
      <c r="B1576" s="15" t="s">
        <v>3033</v>
      </c>
      <c r="C1576" s="20" t="s">
        <v>38</v>
      </c>
      <c r="D1576" s="50">
        <v>1.7211544513702393</v>
      </c>
      <c r="E1576" s="61">
        <v>1.7211544513702393</v>
      </c>
    </row>
    <row r="1577" spans="1:5" ht="30" x14ac:dyDescent="0.25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 x14ac:dyDescent="0.25">
      <c r="A1578" s="5" t="s">
        <v>3036</v>
      </c>
      <c r="B1578" s="15" t="s">
        <v>3037</v>
      </c>
      <c r="C1578" s="20" t="s">
        <v>212</v>
      </c>
      <c r="D1578" s="56">
        <v>708.319580078125</v>
      </c>
      <c r="E1578" s="67">
        <v>708.319580078125</v>
      </c>
    </row>
    <row r="1579" spans="1:5" ht="45" x14ac:dyDescent="0.25">
      <c r="A1579" s="5" t="s">
        <v>3038</v>
      </c>
      <c r="B1579" s="15" t="s">
        <v>3039</v>
      </c>
      <c r="C1579" s="20" t="s">
        <v>38</v>
      </c>
      <c r="D1579" s="51">
        <v>27.270000457763672</v>
      </c>
      <c r="E1579" s="62">
        <v>27.270000457763672</v>
      </c>
    </row>
    <row r="1580" spans="1:5" ht="45" x14ac:dyDescent="0.25">
      <c r="A1580" s="5" t="s">
        <v>3040</v>
      </c>
      <c r="B1580" s="15" t="s">
        <v>3041</v>
      </c>
      <c r="C1580" s="20" t="s">
        <v>500</v>
      </c>
      <c r="D1580" s="52">
        <v>3047.14990234375</v>
      </c>
      <c r="E1580" s="63">
        <v>3047.14990234375</v>
      </c>
    </row>
    <row r="1581" spans="1:5" ht="45" x14ac:dyDescent="0.25">
      <c r="A1581" s="5" t="s">
        <v>3042</v>
      </c>
      <c r="B1581" s="15" t="s">
        <v>3043</v>
      </c>
      <c r="C1581" s="20" t="s">
        <v>30</v>
      </c>
      <c r="D1581" s="56">
        <v>318.20083618164062</v>
      </c>
      <c r="E1581" s="67">
        <v>318.20083618164062</v>
      </c>
    </row>
    <row r="1582" spans="1:5" ht="45" x14ac:dyDescent="0.25">
      <c r="A1582" s="5" t="s">
        <v>3044</v>
      </c>
      <c r="B1582" s="15" t="s">
        <v>3045</v>
      </c>
      <c r="C1582" s="20" t="s">
        <v>212</v>
      </c>
      <c r="D1582" s="56">
        <v>708.319580078125</v>
      </c>
      <c r="E1582" s="67">
        <v>708.319580078125</v>
      </c>
    </row>
    <row r="1583" spans="1:5" ht="45" x14ac:dyDescent="0.25">
      <c r="A1583" s="5" t="s">
        <v>3046</v>
      </c>
      <c r="B1583" s="15" t="s">
        <v>3047</v>
      </c>
      <c r="C1583" s="20" t="s">
        <v>38</v>
      </c>
      <c r="D1583" s="51">
        <v>27</v>
      </c>
      <c r="E1583" s="62">
        <v>27</v>
      </c>
    </row>
    <row r="1584" spans="1:5" ht="45" x14ac:dyDescent="0.25">
      <c r="A1584" s="5" t="s">
        <v>3048</v>
      </c>
      <c r="B1584" s="15" t="s">
        <v>3049</v>
      </c>
      <c r="C1584" s="20" t="s">
        <v>30</v>
      </c>
      <c r="D1584" s="56">
        <v>511</v>
      </c>
      <c r="E1584" s="67">
        <v>511</v>
      </c>
    </row>
    <row r="1585" spans="1:5" ht="45" x14ac:dyDescent="0.25">
      <c r="A1585" s="5" t="s">
        <v>3050</v>
      </c>
      <c r="B1585" s="15" t="s">
        <v>3051</v>
      </c>
      <c r="C1585" s="20" t="s">
        <v>500</v>
      </c>
      <c r="D1585" s="52">
        <v>3484.966552734375</v>
      </c>
      <c r="E1585" s="63">
        <v>3484.966552734375</v>
      </c>
    </row>
    <row r="1586" spans="1:5" ht="30" x14ac:dyDescent="0.25">
      <c r="A1586" s="5" t="s">
        <v>3052</v>
      </c>
      <c r="B1586" s="15" t="s">
        <v>3053</v>
      </c>
      <c r="C1586" s="20" t="s">
        <v>212</v>
      </c>
      <c r="D1586" s="53">
        <v>1226.2164306640625</v>
      </c>
      <c r="E1586" s="64">
        <v>1226.2164306640625</v>
      </c>
    </row>
    <row r="1587" spans="1:5" ht="30" x14ac:dyDescent="0.25">
      <c r="A1587" s="5" t="s">
        <v>3054</v>
      </c>
      <c r="B1587" s="15" t="s">
        <v>3055</v>
      </c>
      <c r="C1587" s="20" t="s">
        <v>212</v>
      </c>
      <c r="D1587" s="50">
        <v>6.0074491500854492</v>
      </c>
      <c r="E1587" s="61">
        <v>6.0074491500854492</v>
      </c>
    </row>
    <row r="1588" spans="1:5" ht="45" x14ac:dyDescent="0.25">
      <c r="A1588" s="5" t="s">
        <v>3056</v>
      </c>
      <c r="B1588" s="15" t="s">
        <v>3057</v>
      </c>
      <c r="C1588" s="20" t="s">
        <v>30</v>
      </c>
      <c r="D1588" s="53">
        <v>1039.695068359375</v>
      </c>
      <c r="E1588" s="64">
        <v>1039.695068359375</v>
      </c>
    </row>
    <row r="1589" spans="1:5" ht="45" x14ac:dyDescent="0.25">
      <c r="A1589" s="5" t="s">
        <v>3058</v>
      </c>
      <c r="B1589" s="15" t="s">
        <v>3059</v>
      </c>
      <c r="C1589" s="20" t="s">
        <v>30</v>
      </c>
      <c r="D1589" s="56">
        <v>845.9259033203125</v>
      </c>
      <c r="E1589" s="67">
        <v>845.9259033203125</v>
      </c>
    </row>
    <row r="1590" spans="1:5" ht="45" x14ac:dyDescent="0.25">
      <c r="A1590" s="5" t="s">
        <v>3060</v>
      </c>
      <c r="B1590" s="15" t="s">
        <v>3061</v>
      </c>
      <c r="C1590" s="20" t="s">
        <v>120</v>
      </c>
      <c r="D1590" s="52">
        <v>86144.1328125</v>
      </c>
      <c r="E1590" s="63">
        <v>86144.1328125</v>
      </c>
    </row>
    <row r="1591" spans="1:5" ht="30" x14ac:dyDescent="0.25">
      <c r="A1591" s="5" t="s">
        <v>3062</v>
      </c>
      <c r="B1591" s="15" t="s">
        <v>3063</v>
      </c>
      <c r="C1591" s="20" t="s">
        <v>120</v>
      </c>
      <c r="D1591" s="56">
        <v>646.0810546875</v>
      </c>
      <c r="E1591" s="67">
        <v>646.0810546875</v>
      </c>
    </row>
    <row r="1592" spans="1:5" ht="45" x14ac:dyDescent="0.25">
      <c r="A1592" s="5" t="s">
        <v>3064</v>
      </c>
      <c r="B1592" s="15" t="s">
        <v>3065</v>
      </c>
      <c r="C1592" s="20" t="s">
        <v>120</v>
      </c>
      <c r="D1592" s="54">
        <v>0</v>
      </c>
      <c r="E1592" s="65">
        <v>0</v>
      </c>
    </row>
    <row r="1593" spans="1:5" ht="45" x14ac:dyDescent="0.25">
      <c r="A1593" s="5" t="s">
        <v>3066</v>
      </c>
      <c r="B1593" s="15" t="s">
        <v>3067</v>
      </c>
      <c r="C1593" s="20" t="s">
        <v>61</v>
      </c>
      <c r="D1593" s="50">
        <v>2.4906601905822754</v>
      </c>
      <c r="E1593" s="61">
        <v>2.4906601905822754</v>
      </c>
    </row>
    <row r="1594" spans="1:5" ht="45" x14ac:dyDescent="0.25">
      <c r="A1594" s="5" t="s">
        <v>3068</v>
      </c>
      <c r="B1594" s="15" t="s">
        <v>3069</v>
      </c>
      <c r="C1594" s="20" t="s">
        <v>38</v>
      </c>
      <c r="D1594" s="57">
        <v>0.26999977231025696</v>
      </c>
      <c r="E1594" s="68">
        <v>0.26999977231025696</v>
      </c>
    </row>
    <row r="1595" spans="1:5" ht="30" x14ac:dyDescent="0.25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 x14ac:dyDescent="0.25">
      <c r="A1596" s="5" t="s">
        <v>3072</v>
      </c>
      <c r="B1596" s="15" t="s">
        <v>3073</v>
      </c>
      <c r="C1596" s="20" t="s">
        <v>212</v>
      </c>
      <c r="D1596" s="56">
        <v>708.319580078125</v>
      </c>
      <c r="E1596" s="67">
        <v>708.319580078125</v>
      </c>
    </row>
    <row r="1597" spans="1:5" ht="45" x14ac:dyDescent="0.25">
      <c r="A1597" s="5" t="s">
        <v>3074</v>
      </c>
      <c r="B1597" s="15" t="s">
        <v>3075</v>
      </c>
      <c r="C1597" s="20" t="s">
        <v>38</v>
      </c>
      <c r="D1597" s="51">
        <v>27</v>
      </c>
      <c r="E1597" s="62">
        <v>27</v>
      </c>
    </row>
    <row r="1598" spans="1:5" ht="45" x14ac:dyDescent="0.25">
      <c r="A1598" s="5" t="s">
        <v>3076</v>
      </c>
      <c r="B1598" s="15" t="s">
        <v>3077</v>
      </c>
      <c r="C1598" s="20" t="s">
        <v>500</v>
      </c>
      <c r="D1598" s="52">
        <v>3484.966552734375</v>
      </c>
      <c r="E1598" s="63">
        <v>3484.966552734375</v>
      </c>
    </row>
    <row r="1599" spans="1:5" ht="45" x14ac:dyDescent="0.25">
      <c r="A1599" s="5" t="s">
        <v>3078</v>
      </c>
      <c r="B1599" s="15" t="s">
        <v>3079</v>
      </c>
      <c r="C1599" s="20" t="s">
        <v>30</v>
      </c>
      <c r="D1599" s="56">
        <v>511.00057983398437</v>
      </c>
      <c r="E1599" s="67">
        <v>511.00057983398437</v>
      </c>
    </row>
    <row r="1600" spans="1:5" ht="45" x14ac:dyDescent="0.25">
      <c r="A1600" s="5" t="s">
        <v>3080</v>
      </c>
      <c r="B1600" s="15" t="s">
        <v>3081</v>
      </c>
      <c r="C1600" s="20" t="s">
        <v>212</v>
      </c>
      <c r="D1600" s="56">
        <v>708.319580078125</v>
      </c>
      <c r="E1600" s="67">
        <v>708.319580078125</v>
      </c>
    </row>
    <row r="1601" spans="1:5" ht="45" x14ac:dyDescent="0.25">
      <c r="A1601" s="5" t="s">
        <v>3082</v>
      </c>
      <c r="B1601" s="15" t="s">
        <v>3083</v>
      </c>
      <c r="C1601" s="20" t="s">
        <v>38</v>
      </c>
      <c r="D1601" s="51">
        <v>26.732673645019531</v>
      </c>
      <c r="E1601" s="62">
        <v>26.732673645019531</v>
      </c>
    </row>
    <row r="1602" spans="1:5" ht="45" x14ac:dyDescent="0.25">
      <c r="A1602" s="5" t="s">
        <v>3084</v>
      </c>
      <c r="B1602" s="15" t="s">
        <v>3085</v>
      </c>
      <c r="C1602" s="20" t="s">
        <v>30</v>
      </c>
      <c r="D1602" s="56">
        <v>534.0999755859375</v>
      </c>
      <c r="E1602" s="67">
        <v>534.0999755859375</v>
      </c>
    </row>
    <row r="1603" spans="1:5" ht="45" x14ac:dyDescent="0.25">
      <c r="A1603" s="5" t="s">
        <v>3086</v>
      </c>
      <c r="B1603" s="15" t="s">
        <v>3087</v>
      </c>
      <c r="C1603" s="20" t="s">
        <v>500</v>
      </c>
      <c r="D1603" s="52">
        <v>3536.95947265625</v>
      </c>
      <c r="E1603" s="63">
        <v>3536.95947265625</v>
      </c>
    </row>
    <row r="1604" spans="1:5" ht="30" x14ac:dyDescent="0.25">
      <c r="A1604" s="5" t="s">
        <v>3088</v>
      </c>
      <c r="B1604" s="15" t="s">
        <v>3089</v>
      </c>
      <c r="C1604" s="20" t="s">
        <v>212</v>
      </c>
      <c r="D1604" s="53">
        <v>1226.2164306640625</v>
      </c>
      <c r="E1604" s="64">
        <v>1226.2164306640625</v>
      </c>
    </row>
    <row r="1605" spans="1:5" ht="30" x14ac:dyDescent="0.25">
      <c r="A1605" s="5" t="s">
        <v>3090</v>
      </c>
      <c r="B1605" s="15" t="s">
        <v>3091</v>
      </c>
      <c r="C1605" s="20" t="s">
        <v>212</v>
      </c>
      <c r="D1605" s="50">
        <v>6.0074491500854492</v>
      </c>
      <c r="E1605" s="61">
        <v>6.0074491500854492</v>
      </c>
    </row>
    <row r="1606" spans="1:5" ht="45" x14ac:dyDescent="0.25">
      <c r="A1606" s="5" t="s">
        <v>3092</v>
      </c>
      <c r="B1606" s="15" t="s">
        <v>3093</v>
      </c>
      <c r="C1606" s="20" t="s">
        <v>30</v>
      </c>
      <c r="D1606" s="56">
        <v>845.92596435546875</v>
      </c>
      <c r="E1606" s="67">
        <v>845.92596435546875</v>
      </c>
    </row>
    <row r="1607" spans="1:5" ht="45" x14ac:dyDescent="0.25">
      <c r="A1607" s="5" t="s">
        <v>3094</v>
      </c>
      <c r="B1607" s="15" t="s">
        <v>3095</v>
      </c>
      <c r="C1607" s="20" t="s">
        <v>30</v>
      </c>
      <c r="D1607" s="56">
        <v>822.52008056640625</v>
      </c>
      <c r="E1607" s="67">
        <v>822.52008056640625</v>
      </c>
    </row>
    <row r="1608" spans="1:5" ht="45" x14ac:dyDescent="0.25">
      <c r="A1608" s="5" t="s">
        <v>3096</v>
      </c>
      <c r="B1608" s="15" t="s">
        <v>3097</v>
      </c>
      <c r="C1608" s="20" t="s">
        <v>120</v>
      </c>
      <c r="D1608" s="52">
        <v>10230.0546875</v>
      </c>
      <c r="E1608" s="63">
        <v>10230.0546875</v>
      </c>
    </row>
    <row r="1609" spans="1:5" ht="30" x14ac:dyDescent="0.25">
      <c r="A1609" s="5" t="s">
        <v>3098</v>
      </c>
      <c r="B1609" s="15" t="s">
        <v>3099</v>
      </c>
      <c r="C1609" s="20" t="s">
        <v>120</v>
      </c>
      <c r="D1609" s="51">
        <v>76.72540283203125</v>
      </c>
      <c r="E1609" s="62">
        <v>76.72540283203125</v>
      </c>
    </row>
    <row r="1610" spans="1:5" ht="45" x14ac:dyDescent="0.25">
      <c r="A1610" s="5" t="s">
        <v>3100</v>
      </c>
      <c r="B1610" s="15" t="s">
        <v>3101</v>
      </c>
      <c r="C1610" s="20" t="s">
        <v>120</v>
      </c>
      <c r="D1610" s="54">
        <v>0</v>
      </c>
      <c r="E1610" s="65">
        <v>0</v>
      </c>
    </row>
    <row r="1611" spans="1:5" ht="45" x14ac:dyDescent="0.25">
      <c r="A1611" s="5" t="s">
        <v>3102</v>
      </c>
      <c r="B1611" s="15" t="s">
        <v>3103</v>
      </c>
      <c r="C1611" s="20" t="s">
        <v>61</v>
      </c>
      <c r="D1611" s="50">
        <v>2.4906601905822754</v>
      </c>
      <c r="E1611" s="61">
        <v>2.4906601905822754</v>
      </c>
    </row>
    <row r="1612" spans="1:5" ht="45" x14ac:dyDescent="0.25">
      <c r="A1612" s="5" t="s">
        <v>3104</v>
      </c>
      <c r="B1612" s="15" t="s">
        <v>3105</v>
      </c>
      <c r="C1612" s="20" t="s">
        <v>38</v>
      </c>
      <c r="D1612" s="57">
        <v>0.26732760667800903</v>
      </c>
      <c r="E1612" s="68">
        <v>0.26732760667800903</v>
      </c>
    </row>
    <row r="1613" spans="1:5" ht="30" x14ac:dyDescent="0.25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 x14ac:dyDescent="0.25">
      <c r="A1614" s="5" t="s">
        <v>3108</v>
      </c>
      <c r="B1614" s="15" t="s">
        <v>3109</v>
      </c>
      <c r="C1614" s="20" t="s">
        <v>212</v>
      </c>
      <c r="D1614" s="56">
        <v>821.04742431640625</v>
      </c>
      <c r="E1614" s="67">
        <v>821.04742431640625</v>
      </c>
    </row>
    <row r="1615" spans="1:5" ht="45" x14ac:dyDescent="0.25">
      <c r="A1615" s="5" t="s">
        <v>3110</v>
      </c>
      <c r="B1615" s="15" t="s">
        <v>3111</v>
      </c>
      <c r="C1615" s="20" t="s">
        <v>38</v>
      </c>
      <c r="D1615" s="56">
        <v>170.41177368164062</v>
      </c>
      <c r="E1615" s="67">
        <v>170.41177368164062</v>
      </c>
    </row>
    <row r="1616" spans="1:5" ht="45" x14ac:dyDescent="0.25">
      <c r="A1616" s="5" t="s">
        <v>3112</v>
      </c>
      <c r="B1616" s="15" t="s">
        <v>3113</v>
      </c>
      <c r="C1616" s="20" t="s">
        <v>500</v>
      </c>
      <c r="D1616" s="52">
        <v>3252.2529296875</v>
      </c>
      <c r="E1616" s="63">
        <v>3252.2529296875</v>
      </c>
    </row>
    <row r="1617" spans="1:5" ht="45" x14ac:dyDescent="0.25">
      <c r="A1617" s="5" t="s">
        <v>3114</v>
      </c>
      <c r="B1617" s="15" t="s">
        <v>3115</v>
      </c>
      <c r="C1617" s="20" t="s">
        <v>30</v>
      </c>
      <c r="D1617" s="56">
        <v>489.99755859375</v>
      </c>
      <c r="E1617" s="67">
        <v>489.99755859375</v>
      </c>
    </row>
    <row r="1618" spans="1:5" ht="45" x14ac:dyDescent="0.25">
      <c r="A1618" s="5" t="s">
        <v>3116</v>
      </c>
      <c r="B1618" s="15" t="s">
        <v>3117</v>
      </c>
      <c r="C1618" s="20" t="s">
        <v>212</v>
      </c>
      <c r="D1618" s="56">
        <v>821.04742431640625</v>
      </c>
      <c r="E1618" s="67">
        <v>821.04742431640625</v>
      </c>
    </row>
    <row r="1619" spans="1:5" ht="45" x14ac:dyDescent="0.25">
      <c r="A1619" s="5" t="s">
        <v>3118</v>
      </c>
      <c r="B1619" s="15" t="s">
        <v>3119</v>
      </c>
      <c r="C1619" s="20" t="s">
        <v>38</v>
      </c>
      <c r="D1619" s="56">
        <v>168.72451782226562</v>
      </c>
      <c r="E1619" s="67">
        <v>168.72451782226562</v>
      </c>
    </row>
    <row r="1620" spans="1:5" ht="45" x14ac:dyDescent="0.25">
      <c r="A1620" s="5" t="s">
        <v>3120</v>
      </c>
      <c r="B1620" s="15" t="s">
        <v>3121</v>
      </c>
      <c r="C1620" s="20" t="s">
        <v>30</v>
      </c>
      <c r="D1620" s="56">
        <v>517</v>
      </c>
      <c r="E1620" s="67">
        <v>517</v>
      </c>
    </row>
    <row r="1621" spans="1:5" ht="45" x14ac:dyDescent="0.25">
      <c r="A1621" s="5" t="s">
        <v>3122</v>
      </c>
      <c r="B1621" s="15" t="s">
        <v>3123</v>
      </c>
      <c r="C1621" s="20" t="s">
        <v>500</v>
      </c>
      <c r="D1621" s="52">
        <v>3336.052001953125</v>
      </c>
      <c r="E1621" s="63">
        <v>3336.052001953125</v>
      </c>
    </row>
    <row r="1622" spans="1:5" ht="30" x14ac:dyDescent="0.25">
      <c r="A1622" s="5" t="s">
        <v>3124</v>
      </c>
      <c r="B1622" s="15" t="s">
        <v>3125</v>
      </c>
      <c r="C1622" s="20" t="s">
        <v>212</v>
      </c>
      <c r="D1622" s="53">
        <v>1226.2164306640625</v>
      </c>
      <c r="E1622" s="64">
        <v>1226.2164306640625</v>
      </c>
    </row>
    <row r="1623" spans="1:5" ht="30" x14ac:dyDescent="0.25">
      <c r="A1623" s="5" t="s">
        <v>3126</v>
      </c>
      <c r="B1623" s="15" t="s">
        <v>3127</v>
      </c>
      <c r="C1623" s="20" t="s">
        <v>212</v>
      </c>
      <c r="D1623" s="50">
        <v>6.0074491500854492</v>
      </c>
      <c r="E1623" s="61">
        <v>6.0074491500854492</v>
      </c>
    </row>
    <row r="1624" spans="1:5" ht="45" x14ac:dyDescent="0.25">
      <c r="A1624" s="5" t="s">
        <v>3128</v>
      </c>
      <c r="B1624" s="15" t="s">
        <v>3129</v>
      </c>
      <c r="C1624" s="20" t="s">
        <v>30</v>
      </c>
      <c r="D1624" s="53">
        <v>1081.9727783203125</v>
      </c>
      <c r="E1624" s="64">
        <v>1081.9727783203125</v>
      </c>
    </row>
    <row r="1625" spans="1:5" ht="45" x14ac:dyDescent="0.25">
      <c r="A1625" s="5" t="s">
        <v>3130</v>
      </c>
      <c r="B1625" s="15" t="s">
        <v>3131</v>
      </c>
      <c r="C1625" s="20" t="s">
        <v>30</v>
      </c>
      <c r="D1625" s="53">
        <v>1039.6949462890625</v>
      </c>
      <c r="E1625" s="64">
        <v>1039.6949462890625</v>
      </c>
    </row>
    <row r="1626" spans="1:5" ht="45" x14ac:dyDescent="0.25">
      <c r="A1626" s="5" t="s">
        <v>3132</v>
      </c>
      <c r="B1626" s="15" t="s">
        <v>3133</v>
      </c>
      <c r="C1626" s="20" t="s">
        <v>120</v>
      </c>
      <c r="D1626" s="52">
        <v>19112.24609375</v>
      </c>
      <c r="E1626" s="63">
        <v>19112.24609375</v>
      </c>
    </row>
    <row r="1627" spans="1:5" ht="30" x14ac:dyDescent="0.25">
      <c r="A1627" s="5" t="s">
        <v>3134</v>
      </c>
      <c r="B1627" s="15" t="s">
        <v>3135</v>
      </c>
      <c r="C1627" s="20" t="s">
        <v>120</v>
      </c>
      <c r="D1627" s="56">
        <v>143.34184265136719</v>
      </c>
      <c r="E1627" s="67">
        <v>143.34184265136719</v>
      </c>
    </row>
    <row r="1628" spans="1:5" ht="45" x14ac:dyDescent="0.25">
      <c r="A1628" s="5" t="s">
        <v>3136</v>
      </c>
      <c r="B1628" s="15" t="s">
        <v>3137</v>
      </c>
      <c r="C1628" s="20" t="s">
        <v>120</v>
      </c>
      <c r="D1628" s="54">
        <v>0</v>
      </c>
      <c r="E1628" s="65">
        <v>0</v>
      </c>
    </row>
    <row r="1629" spans="1:5" ht="45" x14ac:dyDescent="0.25">
      <c r="A1629" s="5" t="s">
        <v>3138</v>
      </c>
      <c r="B1629" s="15" t="s">
        <v>3139</v>
      </c>
      <c r="C1629" s="20" t="s">
        <v>61</v>
      </c>
      <c r="D1629" s="50">
        <v>2.4906601905822754</v>
      </c>
      <c r="E1629" s="61">
        <v>2.4906601905822754</v>
      </c>
    </row>
    <row r="1630" spans="1:5" ht="45" x14ac:dyDescent="0.25">
      <c r="A1630" s="5" t="s">
        <v>3140</v>
      </c>
      <c r="B1630" s="15" t="s">
        <v>3141</v>
      </c>
      <c r="C1630" s="20" t="s">
        <v>38</v>
      </c>
      <c r="D1630" s="50">
        <v>1.687253475189209</v>
      </c>
      <c r="E1630" s="61">
        <v>1.687253475189209</v>
      </c>
    </row>
    <row r="1631" spans="1:5" ht="30" x14ac:dyDescent="0.25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 x14ac:dyDescent="0.25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 x14ac:dyDescent="0.25">
      <c r="A1633" s="5" t="s">
        <v>3148</v>
      </c>
      <c r="B1633" s="15" t="s">
        <v>3149</v>
      </c>
      <c r="C1633" s="20" t="s">
        <v>38</v>
      </c>
      <c r="D1633" s="54">
        <v>0</v>
      </c>
      <c r="E1633" s="65">
        <v>0</v>
      </c>
    </row>
    <row r="1634" spans="1:5" ht="30" x14ac:dyDescent="0.25">
      <c r="A1634" s="5" t="s">
        <v>3150</v>
      </c>
      <c r="B1634" s="15" t="s">
        <v>3151</v>
      </c>
      <c r="C1634" s="20" t="s">
        <v>38</v>
      </c>
      <c r="D1634" s="50">
        <v>1.6543750762939453</v>
      </c>
      <c r="E1634" s="61">
        <v>1.6543750762939453</v>
      </c>
    </row>
    <row r="1635" spans="1:5" ht="30" x14ac:dyDescent="0.25">
      <c r="A1635" s="5" t="s">
        <v>3152</v>
      </c>
      <c r="B1635" s="15" t="s">
        <v>3153</v>
      </c>
      <c r="C1635" s="20" t="s">
        <v>38</v>
      </c>
      <c r="D1635" s="51">
        <v>26.732675552368164</v>
      </c>
      <c r="E1635" s="62">
        <v>26.732675552368164</v>
      </c>
    </row>
    <row r="1636" spans="1:5" ht="30" x14ac:dyDescent="0.25">
      <c r="A1636" s="5" t="s">
        <v>3154</v>
      </c>
      <c r="B1636" s="15" t="s">
        <v>3155</v>
      </c>
      <c r="C1636" s="20" t="s">
        <v>30</v>
      </c>
      <c r="D1636" s="56">
        <v>534.101318359375</v>
      </c>
      <c r="E1636" s="67">
        <v>534.101318359375</v>
      </c>
    </row>
    <row r="1637" spans="1:5" ht="30" x14ac:dyDescent="0.25">
      <c r="A1637" s="5" t="s">
        <v>3156</v>
      </c>
      <c r="B1637" s="15" t="s">
        <v>3157</v>
      </c>
      <c r="C1637" s="20" t="s">
        <v>500</v>
      </c>
      <c r="D1637" s="52">
        <v>3536.95947265625</v>
      </c>
      <c r="E1637" s="63">
        <v>3536.95947265625</v>
      </c>
    </row>
    <row r="1638" spans="1:5" ht="30" x14ac:dyDescent="0.25">
      <c r="A1638" s="5" t="s">
        <v>3158</v>
      </c>
      <c r="B1638" s="15" t="s">
        <v>3159</v>
      </c>
      <c r="C1638" s="20" t="s">
        <v>212</v>
      </c>
      <c r="D1638" s="56">
        <v>708.319580078125</v>
      </c>
      <c r="E1638" s="67">
        <v>708.319580078125</v>
      </c>
    </row>
    <row r="1639" spans="1:5" ht="30" x14ac:dyDescent="0.25">
      <c r="A1639" s="5" t="s">
        <v>3160</v>
      </c>
      <c r="B1639" s="15" t="s">
        <v>3161</v>
      </c>
      <c r="C1639" s="20" t="s">
        <v>38</v>
      </c>
      <c r="D1639" s="51">
        <v>25.078300476074219</v>
      </c>
      <c r="E1639" s="62">
        <v>25.078300476074219</v>
      </c>
    </row>
    <row r="1640" spans="1:5" ht="30" x14ac:dyDescent="0.25">
      <c r="A1640" s="5" t="s">
        <v>3162</v>
      </c>
      <c r="B1640" s="15" t="s">
        <v>3163</v>
      </c>
      <c r="C1640" s="20" t="s">
        <v>30</v>
      </c>
      <c r="D1640" s="56">
        <v>533.3748779296875</v>
      </c>
      <c r="E1640" s="67">
        <v>533.3748779296875</v>
      </c>
    </row>
    <row r="1641" spans="1:5" ht="30" x14ac:dyDescent="0.25">
      <c r="A1641" s="5" t="s">
        <v>3164</v>
      </c>
      <c r="B1641" s="15" t="s">
        <v>3165</v>
      </c>
      <c r="C1641" s="20" t="s">
        <v>500</v>
      </c>
      <c r="D1641" s="52">
        <v>3536.95947265625</v>
      </c>
      <c r="E1641" s="63">
        <v>3536.95947265625</v>
      </c>
    </row>
    <row r="1642" spans="1:5" x14ac:dyDescent="0.2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 x14ac:dyDescent="0.2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 x14ac:dyDescent="0.25">
      <c r="A1644" s="5" t="s">
        <v>3171</v>
      </c>
      <c r="B1644" s="15" t="s">
        <v>3172</v>
      </c>
      <c r="C1644" s="20" t="s">
        <v>38</v>
      </c>
      <c r="D1644" s="54">
        <v>0</v>
      </c>
      <c r="E1644" s="65">
        <v>0</v>
      </c>
    </row>
    <row r="1645" spans="1:5" x14ac:dyDescent="0.25">
      <c r="A1645" s="5" t="s">
        <v>3173</v>
      </c>
      <c r="B1645" s="15" t="s">
        <v>3174</v>
      </c>
      <c r="C1645" s="20" t="s">
        <v>38</v>
      </c>
      <c r="D1645" s="54">
        <v>0</v>
      </c>
      <c r="E1645" s="65">
        <v>0</v>
      </c>
    </row>
    <row r="1646" spans="1:5" x14ac:dyDescent="0.25">
      <c r="A1646" s="5" t="s">
        <v>3175</v>
      </c>
      <c r="B1646" s="15" t="s">
        <v>3176</v>
      </c>
      <c r="C1646" s="20" t="s">
        <v>38</v>
      </c>
      <c r="D1646" s="51">
        <v>27.270000457763672</v>
      </c>
      <c r="E1646" s="62">
        <v>27.270000457763672</v>
      </c>
    </row>
    <row r="1647" spans="1:5" x14ac:dyDescent="0.25">
      <c r="A1647" s="5" t="s">
        <v>3177</v>
      </c>
      <c r="B1647" s="15" t="s">
        <v>3178</v>
      </c>
      <c r="C1647" s="20" t="s">
        <v>30</v>
      </c>
      <c r="D1647" s="56">
        <v>473.35739135742187</v>
      </c>
      <c r="E1647" s="67">
        <v>473.35739135742187</v>
      </c>
    </row>
    <row r="1648" spans="1:5" x14ac:dyDescent="0.25">
      <c r="A1648" s="5" t="s">
        <v>3179</v>
      </c>
      <c r="B1648" s="15" t="s">
        <v>3180</v>
      </c>
      <c r="C1648" s="20" t="s">
        <v>500</v>
      </c>
      <c r="D1648" s="52">
        <v>3400.534912109375</v>
      </c>
      <c r="E1648" s="63">
        <v>3400.534912109375</v>
      </c>
    </row>
    <row r="1649" spans="1:5" x14ac:dyDescent="0.25">
      <c r="A1649" s="5" t="s">
        <v>3181</v>
      </c>
      <c r="B1649" s="15" t="s">
        <v>3182</v>
      </c>
      <c r="C1649" s="20" t="s">
        <v>212</v>
      </c>
      <c r="D1649" s="58">
        <v>2.9418970370898023E-7</v>
      </c>
      <c r="E1649" s="69">
        <v>2.9418970370898023E-7</v>
      </c>
    </row>
    <row r="1650" spans="1:5" x14ac:dyDescent="0.25">
      <c r="A1650" s="5" t="s">
        <v>3183</v>
      </c>
      <c r="B1650" s="15" t="s">
        <v>3184</v>
      </c>
      <c r="C1650" s="20" t="s">
        <v>38</v>
      </c>
      <c r="D1650" s="51">
        <v>27.270000457763672</v>
      </c>
      <c r="E1650" s="62">
        <v>27.270000457763672</v>
      </c>
    </row>
    <row r="1651" spans="1:5" x14ac:dyDescent="0.25">
      <c r="A1651" s="5" t="s">
        <v>3185</v>
      </c>
      <c r="B1651" s="15" t="s">
        <v>3186</v>
      </c>
      <c r="C1651" s="20" t="s">
        <v>30</v>
      </c>
      <c r="D1651" s="56">
        <v>473.35739135742187</v>
      </c>
      <c r="E1651" s="67">
        <v>473.35739135742187</v>
      </c>
    </row>
    <row r="1652" spans="1:5" x14ac:dyDescent="0.25">
      <c r="A1652" s="5" t="s">
        <v>3187</v>
      </c>
      <c r="B1652" s="15" t="s">
        <v>3188</v>
      </c>
      <c r="C1652" s="20" t="s">
        <v>500</v>
      </c>
      <c r="D1652" s="52">
        <v>3400.534912109375</v>
      </c>
      <c r="E1652" s="63">
        <v>3400.534912109375</v>
      </c>
    </row>
    <row r="1653" spans="1:5" x14ac:dyDescent="0.2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 x14ac:dyDescent="0.2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 x14ac:dyDescent="0.25">
      <c r="A1655" s="5" t="s">
        <v>3193</v>
      </c>
      <c r="B1655" s="15" t="s">
        <v>3194</v>
      </c>
      <c r="C1655" s="20" t="s">
        <v>38</v>
      </c>
      <c r="D1655" s="54">
        <v>0</v>
      </c>
      <c r="E1655" s="65">
        <v>0</v>
      </c>
    </row>
    <row r="1656" spans="1:5" x14ac:dyDescent="0.25">
      <c r="A1656" s="5" t="s">
        <v>3195</v>
      </c>
      <c r="B1656" s="15" t="s">
        <v>3196</v>
      </c>
      <c r="C1656" s="20" t="s">
        <v>38</v>
      </c>
      <c r="D1656" s="54">
        <v>0</v>
      </c>
      <c r="E1656" s="65">
        <v>0</v>
      </c>
    </row>
    <row r="1657" spans="1:5" x14ac:dyDescent="0.25">
      <c r="A1657" s="5" t="s">
        <v>3197</v>
      </c>
      <c r="B1657" s="15" t="s">
        <v>3198</v>
      </c>
      <c r="C1657" s="20" t="s">
        <v>38</v>
      </c>
      <c r="D1657" s="51">
        <v>24.829999923706055</v>
      </c>
      <c r="E1657" s="62">
        <v>24.829999923706055</v>
      </c>
    </row>
    <row r="1658" spans="1:5" x14ac:dyDescent="0.25">
      <c r="A1658" s="5" t="s">
        <v>3199</v>
      </c>
      <c r="B1658" s="15" t="s">
        <v>3200</v>
      </c>
      <c r="C1658" s="20" t="s">
        <v>30</v>
      </c>
      <c r="D1658" s="56">
        <v>472.01339721679687</v>
      </c>
      <c r="E1658" s="67">
        <v>472.01339721679687</v>
      </c>
    </row>
    <row r="1659" spans="1:5" x14ac:dyDescent="0.25">
      <c r="A1659" s="5" t="s">
        <v>3201</v>
      </c>
      <c r="B1659" s="15" t="s">
        <v>3202</v>
      </c>
      <c r="C1659" s="20" t="s">
        <v>500</v>
      </c>
      <c r="D1659" s="52">
        <v>3400.534912109375</v>
      </c>
      <c r="E1659" s="63">
        <v>3400.534912109375</v>
      </c>
    </row>
    <row r="1660" spans="1:5" x14ac:dyDescent="0.25">
      <c r="A1660" s="5" t="s">
        <v>3203</v>
      </c>
      <c r="B1660" s="15" t="s">
        <v>3204</v>
      </c>
      <c r="C1660" s="20" t="s">
        <v>212</v>
      </c>
      <c r="D1660" s="58">
        <v>2.9418970370898023E-7</v>
      </c>
      <c r="E1660" s="69">
        <v>2.9418970370898023E-7</v>
      </c>
    </row>
    <row r="1661" spans="1:5" x14ac:dyDescent="0.25">
      <c r="A1661" s="5" t="s">
        <v>3205</v>
      </c>
      <c r="B1661" s="15" t="s">
        <v>3206</v>
      </c>
      <c r="C1661" s="20" t="s">
        <v>38</v>
      </c>
      <c r="D1661" s="51">
        <v>24.829999923706055</v>
      </c>
      <c r="E1661" s="62">
        <v>24.829999923706055</v>
      </c>
    </row>
    <row r="1662" spans="1:5" x14ac:dyDescent="0.25">
      <c r="A1662" s="5" t="s">
        <v>3207</v>
      </c>
      <c r="B1662" s="15" t="s">
        <v>3208</v>
      </c>
      <c r="C1662" s="20" t="s">
        <v>30</v>
      </c>
      <c r="D1662" s="56">
        <v>472.01339721679687</v>
      </c>
      <c r="E1662" s="67">
        <v>472.01339721679687</v>
      </c>
    </row>
    <row r="1663" spans="1:5" x14ac:dyDescent="0.25">
      <c r="A1663" s="5" t="s">
        <v>3209</v>
      </c>
      <c r="B1663" s="15" t="s">
        <v>3210</v>
      </c>
      <c r="C1663" s="20" t="s">
        <v>500</v>
      </c>
      <c r="D1663" s="52">
        <v>3400.534912109375</v>
      </c>
      <c r="E1663" s="63">
        <v>3400.534912109375</v>
      </c>
    </row>
    <row r="1664" spans="1:5" x14ac:dyDescent="0.25">
      <c r="A1664" s="5" t="s">
        <v>3211</v>
      </c>
      <c r="B1664" s="15" t="s">
        <v>964</v>
      </c>
      <c r="C1664" s="20" t="s">
        <v>38</v>
      </c>
      <c r="D1664" s="50">
        <v>3.5</v>
      </c>
      <c r="E1664" s="61">
        <v>3.5</v>
      </c>
    </row>
    <row r="1665" spans="1:5" x14ac:dyDescent="0.25">
      <c r="A1665" s="5" t="s">
        <v>3212</v>
      </c>
      <c r="B1665" s="15" t="s">
        <v>3213</v>
      </c>
      <c r="C1665" s="20" t="s">
        <v>30</v>
      </c>
      <c r="D1665" s="51">
        <v>37.3673095703125</v>
      </c>
      <c r="E1665" s="62">
        <v>37.3673095703125</v>
      </c>
    </row>
    <row r="1666" spans="1:5" x14ac:dyDescent="0.25">
      <c r="A1666" s="5" t="s">
        <v>3214</v>
      </c>
      <c r="B1666" s="15" t="s">
        <v>3215</v>
      </c>
      <c r="C1666" s="20" t="s">
        <v>500</v>
      </c>
      <c r="D1666" s="56">
        <v>156.77389526367188</v>
      </c>
      <c r="E1666" s="67">
        <v>156.77389526367188</v>
      </c>
    </row>
    <row r="1667" spans="1:5" x14ac:dyDescent="0.25">
      <c r="A1667" s="5" t="s">
        <v>3216</v>
      </c>
      <c r="B1667" s="15" t="s">
        <v>3217</v>
      </c>
      <c r="C1667" s="20" t="s">
        <v>212</v>
      </c>
      <c r="D1667" s="52">
        <v>30080.470703125</v>
      </c>
      <c r="E1667" s="63">
        <v>30080.470703125</v>
      </c>
    </row>
    <row r="1668" spans="1:5" x14ac:dyDescent="0.25">
      <c r="A1668" s="5" t="s">
        <v>3218</v>
      </c>
      <c r="B1668" s="15" t="s">
        <v>970</v>
      </c>
      <c r="C1668" s="20" t="s">
        <v>38</v>
      </c>
      <c r="D1668" s="50">
        <v>1.0135135650634766</v>
      </c>
      <c r="E1668" s="61">
        <v>1.0135135650634766</v>
      </c>
    </row>
    <row r="1669" spans="1:5" x14ac:dyDescent="0.25">
      <c r="A1669" s="5" t="s">
        <v>3219</v>
      </c>
      <c r="B1669" s="15" t="s">
        <v>972</v>
      </c>
      <c r="C1669" s="20" t="s">
        <v>30</v>
      </c>
      <c r="D1669" s="51">
        <v>27.322345733642578</v>
      </c>
      <c r="E1669" s="62">
        <v>27.322345733642578</v>
      </c>
    </row>
    <row r="1670" spans="1:5" x14ac:dyDescent="0.25">
      <c r="A1670" s="5" t="s">
        <v>3220</v>
      </c>
      <c r="B1670" s="15" t="s">
        <v>3221</v>
      </c>
      <c r="C1670" s="20" t="s">
        <v>500</v>
      </c>
      <c r="D1670" s="56">
        <v>114.54660034179687</v>
      </c>
      <c r="E1670" s="67">
        <v>114.54660034179687</v>
      </c>
    </row>
    <row r="1671" spans="1:5" x14ac:dyDescent="0.25">
      <c r="A1671" s="5" t="s">
        <v>3222</v>
      </c>
      <c r="B1671" s="15" t="s">
        <v>976</v>
      </c>
      <c r="C1671" s="20" t="s">
        <v>212</v>
      </c>
      <c r="D1671" s="52">
        <v>30080.470703125</v>
      </c>
      <c r="E1671" s="63">
        <v>30080.470703125</v>
      </c>
    </row>
    <row r="1672" spans="1:5" x14ac:dyDescent="0.2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 x14ac:dyDescent="0.25">
      <c r="A1673" s="5" t="s">
        <v>3225</v>
      </c>
      <c r="B1673" s="15" t="s">
        <v>982</v>
      </c>
      <c r="C1673" s="20" t="s">
        <v>38</v>
      </c>
      <c r="D1673" s="57">
        <v>8.449999988079071E-2</v>
      </c>
      <c r="E1673" s="68">
        <v>8.449999988079071E-2</v>
      </c>
    </row>
    <row r="1674" spans="1:5" ht="30" x14ac:dyDescent="0.25">
      <c r="A1674" s="5" t="s">
        <v>3226</v>
      </c>
      <c r="B1674" s="15" t="s">
        <v>3227</v>
      </c>
      <c r="C1674" s="20" t="s">
        <v>30</v>
      </c>
      <c r="D1674" s="51">
        <v>42.551738739013672</v>
      </c>
      <c r="E1674" s="62">
        <v>42.551738739013672</v>
      </c>
    </row>
    <row r="1675" spans="1:5" ht="30" x14ac:dyDescent="0.25">
      <c r="A1675" s="5" t="s">
        <v>3228</v>
      </c>
      <c r="B1675" s="15" t="s">
        <v>3229</v>
      </c>
      <c r="C1675" s="20" t="s">
        <v>120</v>
      </c>
      <c r="D1675" s="52">
        <v>349678.15625</v>
      </c>
      <c r="E1675" s="63">
        <v>349678.15625</v>
      </c>
    </row>
    <row r="1676" spans="1:5" ht="30" x14ac:dyDescent="0.25">
      <c r="A1676" s="5" t="s">
        <v>3230</v>
      </c>
      <c r="B1676" s="15" t="s">
        <v>3231</v>
      </c>
      <c r="C1676" s="20" t="s">
        <v>38</v>
      </c>
      <c r="D1676" s="57">
        <v>0.34473249316215515</v>
      </c>
      <c r="E1676" s="68">
        <v>0.34473249316215515</v>
      </c>
    </row>
    <row r="1677" spans="1:5" x14ac:dyDescent="0.2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 x14ac:dyDescent="0.25">
      <c r="A1678" s="5" t="s">
        <v>3234</v>
      </c>
      <c r="B1678" s="15" t="s">
        <v>3235</v>
      </c>
      <c r="C1678" s="20" t="s">
        <v>120</v>
      </c>
      <c r="D1678" s="52">
        <v>278008.5625</v>
      </c>
      <c r="E1678" s="63">
        <v>278008.5625</v>
      </c>
    </row>
    <row r="1679" spans="1:5" x14ac:dyDescent="0.25">
      <c r="A1679" s="5" t="s">
        <v>3236</v>
      </c>
      <c r="B1679" s="15" t="s">
        <v>3237</v>
      </c>
      <c r="C1679" s="20" t="s">
        <v>33</v>
      </c>
      <c r="D1679" s="51">
        <v>98.867019653320313</v>
      </c>
      <c r="E1679" s="62">
        <v>98.867019653320313</v>
      </c>
    </row>
    <row r="1680" spans="1:5" ht="30" x14ac:dyDescent="0.25">
      <c r="A1680" s="5" t="s">
        <v>1005</v>
      </c>
      <c r="B1680" s="15" t="s">
        <v>3238</v>
      </c>
      <c r="C1680" s="20"/>
      <c r="D1680" s="50">
        <v>1.0499999523162842</v>
      </c>
      <c r="E1680" s="61">
        <v>1.0499999523162842</v>
      </c>
    </row>
    <row r="1681" spans="1:5" x14ac:dyDescent="0.25">
      <c r="A1681" s="5" t="s">
        <v>3239</v>
      </c>
      <c r="B1681" s="15" t="s">
        <v>3240</v>
      </c>
      <c r="C1681" s="20"/>
      <c r="D1681" s="50">
        <v>1</v>
      </c>
      <c r="E1681" s="61">
        <v>1</v>
      </c>
    </row>
    <row r="1682" spans="1:5" x14ac:dyDescent="0.25">
      <c r="A1682" s="5" t="s">
        <v>3241</v>
      </c>
      <c r="B1682" s="15" t="s">
        <v>3242</v>
      </c>
      <c r="C1682" s="20" t="s">
        <v>120</v>
      </c>
      <c r="D1682" s="52">
        <v>264770.0625</v>
      </c>
      <c r="E1682" s="63">
        <v>264770.0625</v>
      </c>
    </row>
    <row r="1683" spans="1:5" x14ac:dyDescent="0.25">
      <c r="A1683" s="5" t="s">
        <v>3243</v>
      </c>
      <c r="B1683" s="15" t="s">
        <v>3244</v>
      </c>
      <c r="C1683" s="20" t="s">
        <v>120</v>
      </c>
      <c r="D1683" s="52">
        <v>267846.71875</v>
      </c>
      <c r="E1683" s="63">
        <v>267846.71875</v>
      </c>
    </row>
    <row r="1684" spans="1:5" x14ac:dyDescent="0.25">
      <c r="A1684" s="5" t="s">
        <v>3245</v>
      </c>
      <c r="B1684" s="15" t="s">
        <v>3246</v>
      </c>
      <c r="C1684" s="20" t="s">
        <v>33</v>
      </c>
      <c r="D1684" s="51">
        <v>98.851333618164062</v>
      </c>
      <c r="E1684" s="62">
        <v>98.851333618164062</v>
      </c>
    </row>
    <row r="1685" spans="1:5" x14ac:dyDescent="0.25">
      <c r="A1685" s="5" t="s">
        <v>3247</v>
      </c>
      <c r="B1685" s="15" t="s">
        <v>3248</v>
      </c>
      <c r="C1685" s="20" t="s">
        <v>120</v>
      </c>
      <c r="D1685" s="52">
        <v>3076.65478515625</v>
      </c>
      <c r="E1685" s="63">
        <v>3076.65478515625</v>
      </c>
    </row>
    <row r="1686" spans="1:5" x14ac:dyDescent="0.25">
      <c r="A1686" s="5" t="s">
        <v>3249</v>
      </c>
      <c r="B1686" s="15" t="s">
        <v>3250</v>
      </c>
      <c r="C1686" s="20" t="s">
        <v>120</v>
      </c>
      <c r="D1686" s="53">
        <v>2698.68017578125</v>
      </c>
      <c r="E1686" s="64">
        <v>2698.68017578125</v>
      </c>
    </row>
    <row r="1687" spans="1:5" x14ac:dyDescent="0.25">
      <c r="A1687" s="5" t="s">
        <v>3251</v>
      </c>
      <c r="B1687" s="15" t="s">
        <v>3252</v>
      </c>
      <c r="C1687" s="20" t="s">
        <v>120</v>
      </c>
      <c r="D1687" s="56">
        <v>377.97470092773437</v>
      </c>
      <c r="E1687" s="67">
        <v>377.97470092773437</v>
      </c>
    </row>
    <row r="1688" spans="1:5" x14ac:dyDescent="0.25">
      <c r="A1688" s="5" t="s">
        <v>3253</v>
      </c>
      <c r="B1688" s="15" t="s">
        <v>3254</v>
      </c>
      <c r="C1688" s="20" t="s">
        <v>120</v>
      </c>
      <c r="D1688" s="52">
        <v>264770.0625</v>
      </c>
      <c r="E1688" s="63">
        <v>264770.0625</v>
      </c>
    </row>
    <row r="1689" spans="1:5" ht="30" x14ac:dyDescent="0.25">
      <c r="A1689" s="5" t="s">
        <v>3255</v>
      </c>
      <c r="B1689" s="15" t="s">
        <v>3256</v>
      </c>
      <c r="C1689" s="20" t="s">
        <v>33</v>
      </c>
      <c r="D1689" s="51">
        <v>98.851333618164062</v>
      </c>
      <c r="E1689" s="62">
        <v>98.851333618164062</v>
      </c>
    </row>
    <row r="1690" spans="1:5" ht="30" x14ac:dyDescent="0.25">
      <c r="A1690" s="5" t="s">
        <v>3257</v>
      </c>
      <c r="B1690" s="15" t="s">
        <v>3258</v>
      </c>
      <c r="C1690" s="20" t="s">
        <v>120</v>
      </c>
      <c r="D1690" s="56">
        <v>417.01284790039062</v>
      </c>
      <c r="E1690" s="67">
        <v>417.01284790039062</v>
      </c>
    </row>
    <row r="1691" spans="1:5" x14ac:dyDescent="0.25">
      <c r="A1691" s="5" t="s">
        <v>3259</v>
      </c>
      <c r="B1691" s="15" t="s">
        <v>3260</v>
      </c>
      <c r="C1691" s="20" t="s">
        <v>120</v>
      </c>
      <c r="D1691" s="56">
        <v>139.00428771972656</v>
      </c>
      <c r="E1691" s="67">
        <v>139.00428771972656</v>
      </c>
    </row>
    <row r="1692" spans="1:5" x14ac:dyDescent="0.25">
      <c r="A1692" s="5" t="s">
        <v>3261</v>
      </c>
      <c r="B1692" s="15" t="s">
        <v>3262</v>
      </c>
      <c r="C1692" s="20" t="s">
        <v>3263</v>
      </c>
      <c r="D1692" s="56">
        <v>308.89837646484375</v>
      </c>
      <c r="E1692" s="67">
        <v>308.89837646484375</v>
      </c>
    </row>
    <row r="1693" spans="1:5" ht="30" x14ac:dyDescent="0.25">
      <c r="A1693" s="5" t="s">
        <v>3264</v>
      </c>
      <c r="B1693" s="15" t="s">
        <v>3265</v>
      </c>
      <c r="C1693" s="20"/>
      <c r="D1693" s="57">
        <v>0.89999997615814209</v>
      </c>
      <c r="E1693" s="68">
        <v>0.89999997615814209</v>
      </c>
    </row>
    <row r="1694" spans="1:5" ht="30" x14ac:dyDescent="0.25">
      <c r="A1694" s="5" t="s">
        <v>3266</v>
      </c>
      <c r="B1694" s="15" t="s">
        <v>3267</v>
      </c>
      <c r="C1694" s="20" t="s">
        <v>33</v>
      </c>
      <c r="D1694" s="51">
        <v>98.867019653320313</v>
      </c>
      <c r="E1694" s="62">
        <v>98.867019653320313</v>
      </c>
    </row>
    <row r="1695" spans="1:5" ht="30" x14ac:dyDescent="0.25">
      <c r="A1695" s="5" t="s">
        <v>3268</v>
      </c>
      <c r="B1695" s="15" t="s">
        <v>3269</v>
      </c>
      <c r="C1695" s="20" t="s">
        <v>38</v>
      </c>
      <c r="D1695" s="56">
        <v>173.66998291015625</v>
      </c>
      <c r="E1695" s="67">
        <v>173.66998291015625</v>
      </c>
    </row>
    <row r="1696" spans="1:5" ht="30" x14ac:dyDescent="0.25">
      <c r="A1696" s="5" t="s">
        <v>3270</v>
      </c>
      <c r="B1696" s="15" t="s">
        <v>3271</v>
      </c>
      <c r="C1696" s="20" t="s">
        <v>30</v>
      </c>
      <c r="D1696" s="56">
        <v>538.03717041015625</v>
      </c>
      <c r="E1696" s="67">
        <v>538.03717041015625</v>
      </c>
    </row>
    <row r="1697" spans="1:5" ht="30" x14ac:dyDescent="0.25">
      <c r="A1697" s="5" t="s">
        <v>3272</v>
      </c>
      <c r="B1697" s="15" t="s">
        <v>3273</v>
      </c>
      <c r="C1697" s="20" t="s">
        <v>212</v>
      </c>
      <c r="D1697" s="56">
        <v>822.90625</v>
      </c>
      <c r="E1697" s="67">
        <v>822.90625</v>
      </c>
    </row>
    <row r="1698" spans="1:5" ht="30" x14ac:dyDescent="0.25">
      <c r="A1698" s="5" t="s">
        <v>3274</v>
      </c>
      <c r="B1698" s="15" t="s">
        <v>3275</v>
      </c>
      <c r="C1698" s="20"/>
      <c r="D1698" s="50">
        <v>1</v>
      </c>
      <c r="E1698" s="61">
        <v>1</v>
      </c>
    </row>
    <row r="1699" spans="1:5" ht="30" x14ac:dyDescent="0.25">
      <c r="A1699" s="5" t="s">
        <v>3276</v>
      </c>
      <c r="B1699" s="15" t="s">
        <v>3277</v>
      </c>
      <c r="C1699" s="20"/>
      <c r="D1699" s="50">
        <v>6</v>
      </c>
      <c r="E1699" s="61">
        <v>6</v>
      </c>
    </row>
    <row r="1700" spans="1:5" ht="30" x14ac:dyDescent="0.25">
      <c r="A1700" s="5" t="s">
        <v>3278</v>
      </c>
      <c r="B1700" s="15" t="s">
        <v>3279</v>
      </c>
      <c r="C1700" s="20"/>
      <c r="D1700" s="54">
        <v>0</v>
      </c>
      <c r="E1700" s="65">
        <v>0</v>
      </c>
    </row>
    <row r="1701" spans="1:5" x14ac:dyDescent="0.2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 x14ac:dyDescent="0.25">
      <c r="A1702" s="5" t="s">
        <v>3282</v>
      </c>
      <c r="B1702" s="15" t="s">
        <v>3283</v>
      </c>
      <c r="C1702" s="20" t="s">
        <v>120</v>
      </c>
      <c r="D1702" s="52">
        <v>278008.5625</v>
      </c>
      <c r="E1702" s="63">
        <v>278008.5625</v>
      </c>
    </row>
    <row r="1703" spans="1:5" ht="30" x14ac:dyDescent="0.25">
      <c r="A1703" s="5" t="s">
        <v>3284</v>
      </c>
      <c r="B1703" s="15" t="s">
        <v>3285</v>
      </c>
      <c r="C1703" s="20" t="s">
        <v>33</v>
      </c>
      <c r="D1703" s="51">
        <v>98.867019653320313</v>
      </c>
      <c r="E1703" s="62">
        <v>98.867019653320313</v>
      </c>
    </row>
    <row r="1704" spans="1:5" ht="30" x14ac:dyDescent="0.25">
      <c r="A1704" s="5" t="s">
        <v>3286</v>
      </c>
      <c r="B1704" s="15" t="s">
        <v>3287</v>
      </c>
      <c r="C1704" s="20"/>
      <c r="D1704" s="50">
        <v>1.0499999523162842</v>
      </c>
      <c r="E1704" s="61">
        <v>1.0499999523162842</v>
      </c>
    </row>
    <row r="1705" spans="1:5" ht="30" x14ac:dyDescent="0.25">
      <c r="A1705" s="5" t="s">
        <v>3288</v>
      </c>
      <c r="B1705" s="15" t="s">
        <v>3289</v>
      </c>
      <c r="C1705" s="20"/>
      <c r="D1705" s="50">
        <v>1</v>
      </c>
      <c r="E1705" s="61">
        <v>1</v>
      </c>
    </row>
    <row r="1706" spans="1:5" x14ac:dyDescent="0.25">
      <c r="A1706" s="5" t="s">
        <v>3290</v>
      </c>
      <c r="B1706" s="15" t="s">
        <v>3291</v>
      </c>
      <c r="C1706" s="20" t="s">
        <v>120</v>
      </c>
      <c r="D1706" s="52">
        <v>264770.0625</v>
      </c>
      <c r="E1706" s="63">
        <v>264770.0625</v>
      </c>
    </row>
    <row r="1707" spans="1:5" x14ac:dyDescent="0.25">
      <c r="A1707" s="5" t="s">
        <v>3292</v>
      </c>
      <c r="B1707" s="15" t="s">
        <v>3293</v>
      </c>
      <c r="C1707" s="20" t="s">
        <v>120</v>
      </c>
      <c r="D1707" s="52">
        <v>267846.71875</v>
      </c>
      <c r="E1707" s="63">
        <v>267846.71875</v>
      </c>
    </row>
    <row r="1708" spans="1:5" ht="30" x14ac:dyDescent="0.25">
      <c r="A1708" s="5" t="s">
        <v>3294</v>
      </c>
      <c r="B1708" s="15" t="s">
        <v>3295</v>
      </c>
      <c r="C1708" s="20" t="s">
        <v>33</v>
      </c>
      <c r="D1708" s="51">
        <v>98.851333618164062</v>
      </c>
      <c r="E1708" s="62">
        <v>98.851333618164062</v>
      </c>
    </row>
    <row r="1709" spans="1:5" x14ac:dyDescent="0.25">
      <c r="A1709" s="5" t="s">
        <v>3296</v>
      </c>
      <c r="B1709" s="15" t="s">
        <v>3297</v>
      </c>
      <c r="C1709" s="20" t="s">
        <v>120</v>
      </c>
      <c r="D1709" s="52">
        <v>3076.65478515625</v>
      </c>
      <c r="E1709" s="63">
        <v>3076.65478515625</v>
      </c>
    </row>
    <row r="1710" spans="1:5" ht="30" x14ac:dyDescent="0.25">
      <c r="A1710" s="5" t="s">
        <v>3298</v>
      </c>
      <c r="B1710" s="15" t="s">
        <v>3299</v>
      </c>
      <c r="C1710" s="20" t="s">
        <v>120</v>
      </c>
      <c r="D1710" s="53">
        <v>2698.68017578125</v>
      </c>
      <c r="E1710" s="64">
        <v>2698.68017578125</v>
      </c>
    </row>
    <row r="1711" spans="1:5" x14ac:dyDescent="0.25">
      <c r="A1711" s="5" t="s">
        <v>3300</v>
      </c>
      <c r="B1711" s="15" t="s">
        <v>3301</v>
      </c>
      <c r="C1711" s="20" t="s">
        <v>120</v>
      </c>
      <c r="D1711" s="56">
        <v>377.97470092773437</v>
      </c>
      <c r="E1711" s="67">
        <v>377.97470092773437</v>
      </c>
    </row>
    <row r="1712" spans="1:5" ht="30" x14ac:dyDescent="0.25">
      <c r="A1712" s="5" t="s">
        <v>3302</v>
      </c>
      <c r="B1712" s="15" t="s">
        <v>3303</v>
      </c>
      <c r="C1712" s="20" t="s">
        <v>27</v>
      </c>
      <c r="D1712" s="51">
        <v>23.100387573242188</v>
      </c>
      <c r="E1712" s="62">
        <v>23.100387573242188</v>
      </c>
    </row>
    <row r="1713" spans="1:5" x14ac:dyDescent="0.25">
      <c r="A1713" s="5" t="s">
        <v>3304</v>
      </c>
      <c r="B1713" s="15" t="s">
        <v>3305</v>
      </c>
      <c r="C1713" s="20" t="s">
        <v>27</v>
      </c>
      <c r="D1713" s="50">
        <v>5.1809306144714355</v>
      </c>
      <c r="E1713" s="61">
        <v>5.1809306144714355</v>
      </c>
    </row>
    <row r="1714" spans="1:5" ht="30" x14ac:dyDescent="0.25">
      <c r="A1714" s="5" t="s">
        <v>3306</v>
      </c>
      <c r="B1714" s="15" t="s">
        <v>3307</v>
      </c>
      <c r="C1714" s="20" t="s">
        <v>2767</v>
      </c>
      <c r="D1714" s="52">
        <v>422898.3125</v>
      </c>
      <c r="E1714" s="63">
        <v>422898.3125</v>
      </c>
    </row>
    <row r="1715" spans="1:5" x14ac:dyDescent="0.25">
      <c r="A1715" s="5" t="s">
        <v>3308</v>
      </c>
      <c r="B1715" s="15" t="s">
        <v>3309</v>
      </c>
      <c r="C1715" s="20" t="s">
        <v>27</v>
      </c>
      <c r="D1715" s="54">
        <v>0</v>
      </c>
      <c r="E1715" s="65">
        <v>0</v>
      </c>
    </row>
    <row r="1716" spans="1:5" x14ac:dyDescent="0.25">
      <c r="A1716" s="5" t="s">
        <v>3310</v>
      </c>
      <c r="B1716" s="15" t="s">
        <v>3311</v>
      </c>
      <c r="C1716" s="20" t="s">
        <v>27</v>
      </c>
      <c r="D1716" s="51">
        <v>12.680770874023437</v>
      </c>
      <c r="E1716" s="62">
        <v>12.680770874023437</v>
      </c>
    </row>
    <row r="1717" spans="1:5" x14ac:dyDescent="0.25">
      <c r="A1717" s="5" t="s">
        <v>3312</v>
      </c>
      <c r="B1717" s="15" t="s">
        <v>3313</v>
      </c>
      <c r="C1717" s="20" t="s">
        <v>27</v>
      </c>
      <c r="D1717" s="50">
        <v>3.9342527389526367</v>
      </c>
      <c r="E1717" s="61">
        <v>3.9342527389526367</v>
      </c>
    </row>
    <row r="1718" spans="1:5" x14ac:dyDescent="0.25">
      <c r="A1718" s="5" t="s">
        <v>3314</v>
      </c>
      <c r="B1718" s="15" t="s">
        <v>3315</v>
      </c>
      <c r="C1718" s="20" t="s">
        <v>2767</v>
      </c>
      <c r="D1718" s="52">
        <v>317721.5625</v>
      </c>
      <c r="E1718" s="63">
        <v>317721.5625</v>
      </c>
    </row>
    <row r="1719" spans="1:5" ht="30" x14ac:dyDescent="0.25">
      <c r="A1719" s="5" t="s">
        <v>3316</v>
      </c>
      <c r="B1719" s="15" t="s">
        <v>3317</v>
      </c>
      <c r="C1719" s="20" t="s">
        <v>27</v>
      </c>
      <c r="D1719" s="51">
        <v>35.781158447265625</v>
      </c>
      <c r="E1719" s="62">
        <v>35.781158447265625</v>
      </c>
    </row>
    <row r="1720" spans="1:5" ht="30" x14ac:dyDescent="0.25">
      <c r="A1720" s="5" t="s">
        <v>3318</v>
      </c>
      <c r="B1720" s="15" t="s">
        <v>3319</v>
      </c>
      <c r="C1720" s="20" t="s">
        <v>27</v>
      </c>
      <c r="D1720" s="50">
        <v>5.1809306144714355</v>
      </c>
      <c r="E1720" s="61">
        <v>5.1809306144714355</v>
      </c>
    </row>
    <row r="1721" spans="1:5" ht="30" x14ac:dyDescent="0.25">
      <c r="A1721" s="5" t="s">
        <v>3320</v>
      </c>
      <c r="B1721" s="15" t="s">
        <v>3321</v>
      </c>
      <c r="C1721" s="20" t="s">
        <v>2767</v>
      </c>
      <c r="D1721" s="52">
        <v>740619.875</v>
      </c>
      <c r="E1721" s="63">
        <v>740619.875</v>
      </c>
    </row>
    <row r="1722" spans="1:5" x14ac:dyDescent="0.25">
      <c r="A1722" s="5" t="s">
        <v>3322</v>
      </c>
      <c r="B1722" s="15" t="s">
        <v>3323</v>
      </c>
      <c r="C1722" s="20" t="s">
        <v>27</v>
      </c>
      <c r="D1722" s="51">
        <v>38.186313629150391</v>
      </c>
      <c r="E1722" s="62">
        <v>38.186313629150391</v>
      </c>
    </row>
    <row r="1723" spans="1:5" x14ac:dyDescent="0.25">
      <c r="A1723" s="5" t="s">
        <v>3324</v>
      </c>
      <c r="B1723" s="15" t="s">
        <v>3325</v>
      </c>
      <c r="C1723" s="20" t="s">
        <v>27</v>
      </c>
      <c r="D1723" s="50">
        <v>6.2171168327331543</v>
      </c>
      <c r="E1723" s="61">
        <v>6.2171168327331543</v>
      </c>
    </row>
    <row r="1724" spans="1:5" ht="30" x14ac:dyDescent="0.25">
      <c r="A1724" s="5" t="s">
        <v>3326</v>
      </c>
      <c r="B1724" s="15" t="s">
        <v>3327</v>
      </c>
      <c r="C1724" s="20" t="s">
        <v>1287</v>
      </c>
      <c r="D1724" s="52">
        <v>50641616</v>
      </c>
      <c r="E1724" s="63">
        <v>50641616</v>
      </c>
    </row>
    <row r="1725" spans="1:5" ht="30" x14ac:dyDescent="0.25">
      <c r="A1725" s="5" t="s">
        <v>3328</v>
      </c>
      <c r="B1725" s="15" t="s">
        <v>3329</v>
      </c>
      <c r="C1725" s="20" t="s">
        <v>1287</v>
      </c>
      <c r="D1725" s="52">
        <v>58517648</v>
      </c>
      <c r="E1725" s="63">
        <v>58517648</v>
      </c>
    </row>
    <row r="1726" spans="1:5" x14ac:dyDescent="0.2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 x14ac:dyDescent="0.25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 x14ac:dyDescent="0.25">
      <c r="A1728" s="5" t="s">
        <v>3334</v>
      </c>
      <c r="B1728" s="15" t="s">
        <v>3335</v>
      </c>
      <c r="C1728" s="20" t="s">
        <v>38</v>
      </c>
      <c r="D1728" s="56">
        <v>165.39999389648437</v>
      </c>
      <c r="E1728" s="67">
        <v>165.39999389648437</v>
      </c>
    </row>
    <row r="1729" spans="1:5" ht="30" x14ac:dyDescent="0.25">
      <c r="A1729" s="5" t="s">
        <v>3336</v>
      </c>
      <c r="B1729" s="15" t="s">
        <v>3337</v>
      </c>
      <c r="C1729" s="20" t="s">
        <v>38</v>
      </c>
      <c r="D1729" s="56">
        <v>165.39999389648437</v>
      </c>
      <c r="E1729" s="67">
        <v>165.39999389648437</v>
      </c>
    </row>
    <row r="1730" spans="1:5" ht="30" x14ac:dyDescent="0.25">
      <c r="A1730" s="5" t="s">
        <v>3338</v>
      </c>
      <c r="B1730" s="15" t="s">
        <v>3339</v>
      </c>
      <c r="C1730" s="20" t="s">
        <v>30</v>
      </c>
      <c r="D1730" s="56">
        <v>538.03717041015625</v>
      </c>
      <c r="E1730" s="67">
        <v>538.03717041015625</v>
      </c>
    </row>
    <row r="1731" spans="1:5" x14ac:dyDescent="0.25">
      <c r="A1731" s="5" t="s">
        <v>3340</v>
      </c>
      <c r="B1731" s="15" t="s">
        <v>3341</v>
      </c>
      <c r="C1731" s="20" t="s">
        <v>212</v>
      </c>
      <c r="D1731" s="56">
        <v>822.90625</v>
      </c>
      <c r="E1731" s="67">
        <v>822.90625</v>
      </c>
    </row>
    <row r="1732" spans="1:5" ht="30" x14ac:dyDescent="0.25">
      <c r="A1732" s="5" t="s">
        <v>3342</v>
      </c>
      <c r="B1732" s="15" t="s">
        <v>3343</v>
      </c>
      <c r="C1732" s="20" t="s">
        <v>500</v>
      </c>
      <c r="D1732" s="52">
        <v>3400.534912109375</v>
      </c>
      <c r="E1732" s="63">
        <v>3400.534912109375</v>
      </c>
    </row>
    <row r="1733" spans="1:5" ht="30" x14ac:dyDescent="0.25">
      <c r="A1733" s="5" t="s">
        <v>3344</v>
      </c>
      <c r="B1733" s="15" t="s">
        <v>3345</v>
      </c>
      <c r="C1733" s="20" t="s">
        <v>212</v>
      </c>
      <c r="D1733" s="56">
        <v>822.42755126953125</v>
      </c>
      <c r="E1733" s="67">
        <v>822.42755126953125</v>
      </c>
    </row>
    <row r="1734" spans="1:5" ht="30" x14ac:dyDescent="0.25">
      <c r="A1734" s="5" t="s">
        <v>3346</v>
      </c>
      <c r="B1734" s="15" t="s">
        <v>3347</v>
      </c>
      <c r="C1734" s="20" t="s">
        <v>38</v>
      </c>
      <c r="D1734" s="56">
        <v>165.39999389648437</v>
      </c>
      <c r="E1734" s="67">
        <v>165.39999389648437</v>
      </c>
    </row>
    <row r="1735" spans="1:5" ht="30" x14ac:dyDescent="0.25">
      <c r="A1735" s="5" t="s">
        <v>3348</v>
      </c>
      <c r="B1735" s="15" t="s">
        <v>3349</v>
      </c>
      <c r="C1735" s="20" t="s">
        <v>500</v>
      </c>
      <c r="D1735" s="52">
        <v>3400.534912109375</v>
      </c>
      <c r="E1735" s="63">
        <v>3400.534912109375</v>
      </c>
    </row>
    <row r="1736" spans="1:5" ht="30" x14ac:dyDescent="0.25">
      <c r="A1736" s="5" t="s">
        <v>3350</v>
      </c>
      <c r="B1736" s="15" t="s">
        <v>3351</v>
      </c>
      <c r="C1736" s="20" t="s">
        <v>38</v>
      </c>
      <c r="D1736" s="51">
        <v>45.950000762939453</v>
      </c>
      <c r="E1736" s="62">
        <v>45.950000762939453</v>
      </c>
    </row>
    <row r="1737" spans="1:5" ht="30" x14ac:dyDescent="0.25">
      <c r="A1737" s="5" t="s">
        <v>3352</v>
      </c>
      <c r="B1737" s="15" t="s">
        <v>3353</v>
      </c>
      <c r="C1737" s="20" t="s">
        <v>500</v>
      </c>
      <c r="D1737" s="52">
        <v>3078.19140625</v>
      </c>
      <c r="E1737" s="63">
        <v>3078.19140625</v>
      </c>
    </row>
    <row r="1738" spans="1:5" ht="30" x14ac:dyDescent="0.25">
      <c r="A1738" s="5" t="s">
        <v>3354</v>
      </c>
      <c r="B1738" s="15" t="s">
        <v>3355</v>
      </c>
      <c r="C1738" s="20" t="s">
        <v>38</v>
      </c>
      <c r="D1738" s="51">
        <v>45.950000762939453</v>
      </c>
      <c r="E1738" s="62">
        <v>45.950000762939453</v>
      </c>
    </row>
    <row r="1739" spans="1:5" ht="30" x14ac:dyDescent="0.25">
      <c r="A1739" s="5" t="s">
        <v>3356</v>
      </c>
      <c r="B1739" s="15" t="s">
        <v>3357</v>
      </c>
      <c r="C1739" s="20" t="s">
        <v>30</v>
      </c>
      <c r="D1739" s="56">
        <v>349.61978149414062</v>
      </c>
      <c r="E1739" s="67">
        <v>349.61978149414062</v>
      </c>
    </row>
    <row r="1740" spans="1:5" x14ac:dyDescent="0.25">
      <c r="A1740" s="5" t="s">
        <v>3358</v>
      </c>
      <c r="B1740" s="15" t="s">
        <v>3359</v>
      </c>
      <c r="C1740" s="20" t="s">
        <v>212</v>
      </c>
      <c r="D1740" s="56">
        <v>822.42755126953125</v>
      </c>
      <c r="E1740" s="67">
        <v>822.42755126953125</v>
      </c>
    </row>
    <row r="1741" spans="1:5" ht="30" x14ac:dyDescent="0.25">
      <c r="A1741" s="5" t="s">
        <v>3360</v>
      </c>
      <c r="B1741" s="15" t="s">
        <v>3361</v>
      </c>
      <c r="C1741" s="20" t="s">
        <v>500</v>
      </c>
      <c r="D1741" s="52">
        <v>3078.19140625</v>
      </c>
      <c r="E1741" s="63">
        <v>3078.19140625</v>
      </c>
    </row>
    <row r="1742" spans="1:5" ht="30" x14ac:dyDescent="0.25">
      <c r="A1742" s="5" t="s">
        <v>3362</v>
      </c>
      <c r="B1742" s="15" t="s">
        <v>3363</v>
      </c>
      <c r="C1742" s="20" t="s">
        <v>127</v>
      </c>
      <c r="D1742" s="51">
        <v>13.030943870544434</v>
      </c>
      <c r="E1742" s="62">
        <v>13.030943870544434</v>
      </c>
    </row>
    <row r="1743" spans="1:5" x14ac:dyDescent="0.25">
      <c r="A1743" s="5" t="s">
        <v>3364</v>
      </c>
      <c r="B1743" s="15" t="s">
        <v>3365</v>
      </c>
      <c r="C1743" s="20" t="s">
        <v>500</v>
      </c>
      <c r="D1743" s="54">
        <v>0</v>
      </c>
      <c r="E1743" s="65">
        <v>0</v>
      </c>
    </row>
    <row r="1744" spans="1:5" ht="30" x14ac:dyDescent="0.25">
      <c r="A1744" s="5" t="s">
        <v>3366</v>
      </c>
      <c r="B1744" s="15" t="s">
        <v>3367</v>
      </c>
      <c r="C1744" s="20" t="s">
        <v>500</v>
      </c>
      <c r="D1744" s="54">
        <v>0</v>
      </c>
      <c r="E1744" s="65">
        <v>0</v>
      </c>
    </row>
    <row r="1745" spans="1:5" ht="30" x14ac:dyDescent="0.25">
      <c r="A1745" s="5" t="s">
        <v>3368</v>
      </c>
      <c r="B1745" s="15" t="s">
        <v>3369</v>
      </c>
      <c r="C1745" s="20" t="s">
        <v>2653</v>
      </c>
      <c r="D1745" s="57">
        <v>1.1929448693990707E-2</v>
      </c>
      <c r="E1745" s="68">
        <v>1.1929448693990707E-2</v>
      </c>
    </row>
    <row r="1746" spans="1:5" ht="30" x14ac:dyDescent="0.25">
      <c r="A1746" s="5" t="s">
        <v>3370</v>
      </c>
      <c r="B1746" s="15" t="s">
        <v>3371</v>
      </c>
      <c r="C1746" s="20"/>
      <c r="D1746" s="50">
        <v>3.5995645523071289</v>
      </c>
      <c r="E1746" s="61">
        <v>3.5995645523071289</v>
      </c>
    </row>
    <row r="1747" spans="1:5" ht="30" x14ac:dyDescent="0.25">
      <c r="A1747" s="5" t="s">
        <v>3372</v>
      </c>
      <c r="B1747" s="15" t="s">
        <v>3373</v>
      </c>
      <c r="C1747" s="20" t="s">
        <v>33</v>
      </c>
      <c r="D1747" s="51">
        <v>85.182090759277344</v>
      </c>
      <c r="E1747" s="62">
        <v>85.182090759277344</v>
      </c>
    </row>
    <row r="1748" spans="1:5" ht="30" x14ac:dyDescent="0.25">
      <c r="A1748" s="5" t="s">
        <v>3374</v>
      </c>
      <c r="B1748" s="15" t="s">
        <v>3375</v>
      </c>
      <c r="C1748" s="20" t="s">
        <v>33</v>
      </c>
      <c r="D1748" s="51">
        <v>86.822479248046875</v>
      </c>
      <c r="E1748" s="62">
        <v>86.822479248046875</v>
      </c>
    </row>
    <row r="1749" spans="1:5" ht="30" x14ac:dyDescent="0.25">
      <c r="A1749" s="5" t="s">
        <v>3376</v>
      </c>
      <c r="B1749" s="15" t="s">
        <v>3377</v>
      </c>
      <c r="C1749" s="20" t="s">
        <v>33</v>
      </c>
      <c r="D1749" s="51">
        <v>86.822479248046875</v>
      </c>
      <c r="E1749" s="62">
        <v>86.822479248046875</v>
      </c>
    </row>
    <row r="1750" spans="1:5" ht="30" x14ac:dyDescent="0.25">
      <c r="A1750" s="5" t="s">
        <v>3378</v>
      </c>
      <c r="B1750" s="15" t="s">
        <v>3379</v>
      </c>
      <c r="C1750" s="20" t="s">
        <v>120</v>
      </c>
      <c r="D1750" s="52">
        <v>73641.171875</v>
      </c>
      <c r="E1750" s="63">
        <v>73641.171875</v>
      </c>
    </row>
    <row r="1751" spans="1:5" x14ac:dyDescent="0.25">
      <c r="A1751" s="5" t="s">
        <v>3380</v>
      </c>
      <c r="B1751" s="15" t="s">
        <v>3381</v>
      </c>
      <c r="C1751" s="20" t="s">
        <v>120</v>
      </c>
      <c r="D1751" s="52">
        <v>73457.0703125</v>
      </c>
      <c r="E1751" s="63">
        <v>73457.0703125</v>
      </c>
    </row>
    <row r="1752" spans="1:5" ht="30" x14ac:dyDescent="0.25">
      <c r="A1752" s="5" t="s">
        <v>3382</v>
      </c>
      <c r="B1752" s="15" t="s">
        <v>3383</v>
      </c>
      <c r="C1752" s="20" t="s">
        <v>120</v>
      </c>
      <c r="D1752" s="56">
        <v>184.10273742675781</v>
      </c>
      <c r="E1752" s="67">
        <v>184.10273742675781</v>
      </c>
    </row>
    <row r="1753" spans="1:5" x14ac:dyDescent="0.2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 x14ac:dyDescent="0.25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 x14ac:dyDescent="0.25">
      <c r="A1755" s="5" t="s">
        <v>3388</v>
      </c>
      <c r="B1755" s="15" t="s">
        <v>3389</v>
      </c>
      <c r="C1755" s="20" t="s">
        <v>38</v>
      </c>
      <c r="D1755" s="51">
        <v>45.950000762939453</v>
      </c>
      <c r="E1755" s="62">
        <v>45.950000762939453</v>
      </c>
    </row>
    <row r="1756" spans="1:5" ht="30" x14ac:dyDescent="0.25">
      <c r="A1756" s="5" t="s">
        <v>3390</v>
      </c>
      <c r="B1756" s="15" t="s">
        <v>3391</v>
      </c>
      <c r="C1756" s="20" t="s">
        <v>38</v>
      </c>
      <c r="D1756" s="51">
        <v>45.950000762939453</v>
      </c>
      <c r="E1756" s="62">
        <v>45.950000762939453</v>
      </c>
    </row>
    <row r="1757" spans="1:5" ht="30" x14ac:dyDescent="0.25">
      <c r="A1757" s="5" t="s">
        <v>3392</v>
      </c>
      <c r="B1757" s="15" t="s">
        <v>3393</v>
      </c>
      <c r="C1757" s="20" t="s">
        <v>30</v>
      </c>
      <c r="D1757" s="56">
        <v>349.61978149414062</v>
      </c>
      <c r="E1757" s="67">
        <v>349.61978149414062</v>
      </c>
    </row>
    <row r="1758" spans="1:5" x14ac:dyDescent="0.25">
      <c r="A1758" s="5" t="s">
        <v>3394</v>
      </c>
      <c r="B1758" s="15" t="s">
        <v>3395</v>
      </c>
      <c r="C1758" s="20" t="s">
        <v>212</v>
      </c>
      <c r="D1758" s="56">
        <v>770.03912353515625</v>
      </c>
      <c r="E1758" s="67">
        <v>770.03912353515625</v>
      </c>
    </row>
    <row r="1759" spans="1:5" ht="30" x14ac:dyDescent="0.25">
      <c r="A1759" s="5" t="s">
        <v>3396</v>
      </c>
      <c r="B1759" s="15" t="s">
        <v>3397</v>
      </c>
      <c r="C1759" s="20" t="s">
        <v>500</v>
      </c>
      <c r="D1759" s="52">
        <v>3078.19140625</v>
      </c>
      <c r="E1759" s="63">
        <v>3078.19140625</v>
      </c>
    </row>
    <row r="1760" spans="1:5" ht="30" x14ac:dyDescent="0.25">
      <c r="A1760" s="5" t="s">
        <v>3398</v>
      </c>
      <c r="B1760" s="15" t="s">
        <v>3399</v>
      </c>
      <c r="C1760" s="20" t="s">
        <v>212</v>
      </c>
      <c r="D1760" s="56">
        <v>770.03912353515625</v>
      </c>
      <c r="E1760" s="67">
        <v>770.03912353515625</v>
      </c>
    </row>
    <row r="1761" spans="1:5" ht="30" x14ac:dyDescent="0.25">
      <c r="A1761" s="5" t="s">
        <v>3400</v>
      </c>
      <c r="B1761" s="15" t="s">
        <v>3401</v>
      </c>
      <c r="C1761" s="20" t="s">
        <v>38</v>
      </c>
      <c r="D1761" s="51">
        <v>45.950000762939453</v>
      </c>
      <c r="E1761" s="62">
        <v>45.950000762939453</v>
      </c>
    </row>
    <row r="1762" spans="1:5" ht="30" x14ac:dyDescent="0.25">
      <c r="A1762" s="5" t="s">
        <v>3402</v>
      </c>
      <c r="B1762" s="15" t="s">
        <v>3403</v>
      </c>
      <c r="C1762" s="20" t="s">
        <v>500</v>
      </c>
      <c r="D1762" s="52">
        <v>3078.19140625</v>
      </c>
      <c r="E1762" s="63">
        <v>3078.19140625</v>
      </c>
    </row>
    <row r="1763" spans="1:5" ht="30" x14ac:dyDescent="0.25">
      <c r="A1763" s="5" t="s">
        <v>3404</v>
      </c>
      <c r="B1763" s="15" t="s">
        <v>3405</v>
      </c>
      <c r="C1763" s="20" t="s">
        <v>38</v>
      </c>
      <c r="D1763" s="51">
        <v>27.270000457763672</v>
      </c>
      <c r="E1763" s="62">
        <v>27.270000457763672</v>
      </c>
    </row>
    <row r="1764" spans="1:5" ht="30" x14ac:dyDescent="0.25">
      <c r="A1764" s="5" t="s">
        <v>3406</v>
      </c>
      <c r="B1764" s="15" t="s">
        <v>3407</v>
      </c>
      <c r="C1764" s="20" t="s">
        <v>500</v>
      </c>
      <c r="D1764" s="52">
        <v>3047.14990234375</v>
      </c>
      <c r="E1764" s="63">
        <v>3047.14990234375</v>
      </c>
    </row>
    <row r="1765" spans="1:5" ht="30" x14ac:dyDescent="0.25">
      <c r="A1765" s="5" t="s">
        <v>3408</v>
      </c>
      <c r="B1765" s="15" t="s">
        <v>3409</v>
      </c>
      <c r="C1765" s="20" t="s">
        <v>38</v>
      </c>
      <c r="D1765" s="51">
        <v>27.270000457763672</v>
      </c>
      <c r="E1765" s="62">
        <v>27.270000457763672</v>
      </c>
    </row>
    <row r="1766" spans="1:5" ht="30" x14ac:dyDescent="0.25">
      <c r="A1766" s="5" t="s">
        <v>3410</v>
      </c>
      <c r="B1766" s="15" t="s">
        <v>3411</v>
      </c>
      <c r="C1766" s="20" t="s">
        <v>30</v>
      </c>
      <c r="D1766" s="56">
        <v>318.20086669921875</v>
      </c>
      <c r="E1766" s="67">
        <v>318.20086669921875</v>
      </c>
    </row>
    <row r="1767" spans="1:5" x14ac:dyDescent="0.25">
      <c r="A1767" s="5" t="s">
        <v>3412</v>
      </c>
      <c r="B1767" s="15" t="s">
        <v>3413</v>
      </c>
      <c r="C1767" s="20" t="s">
        <v>212</v>
      </c>
      <c r="D1767" s="56">
        <v>770.03912353515625</v>
      </c>
      <c r="E1767" s="67">
        <v>770.03912353515625</v>
      </c>
    </row>
    <row r="1768" spans="1:5" ht="30" x14ac:dyDescent="0.25">
      <c r="A1768" s="5" t="s">
        <v>3414</v>
      </c>
      <c r="B1768" s="15" t="s">
        <v>3415</v>
      </c>
      <c r="C1768" s="20" t="s">
        <v>500</v>
      </c>
      <c r="D1768" s="52">
        <v>3047.14990234375</v>
      </c>
      <c r="E1768" s="63">
        <v>3047.14990234375</v>
      </c>
    </row>
    <row r="1769" spans="1:5" ht="30" x14ac:dyDescent="0.25">
      <c r="A1769" s="5" t="s">
        <v>3416</v>
      </c>
      <c r="B1769" s="15" t="s">
        <v>3417</v>
      </c>
      <c r="C1769" s="20" t="s">
        <v>127</v>
      </c>
      <c r="D1769" s="51">
        <v>20.070882797241211</v>
      </c>
      <c r="E1769" s="62">
        <v>20.070882797241211</v>
      </c>
    </row>
    <row r="1770" spans="1:5" x14ac:dyDescent="0.25">
      <c r="A1770" s="5" t="s">
        <v>3418</v>
      </c>
      <c r="B1770" s="15" t="s">
        <v>3419</v>
      </c>
      <c r="C1770" s="20" t="s">
        <v>500</v>
      </c>
      <c r="D1770" s="54">
        <v>0</v>
      </c>
      <c r="E1770" s="65">
        <v>0</v>
      </c>
    </row>
    <row r="1771" spans="1:5" ht="30" x14ac:dyDescent="0.25">
      <c r="A1771" s="5" t="s">
        <v>3420</v>
      </c>
      <c r="B1771" s="15" t="s">
        <v>3421</v>
      </c>
      <c r="C1771" s="20" t="s">
        <v>500</v>
      </c>
      <c r="D1771" s="54">
        <v>0</v>
      </c>
      <c r="E1771" s="65">
        <v>0</v>
      </c>
    </row>
    <row r="1772" spans="1:5" ht="30" x14ac:dyDescent="0.25">
      <c r="A1772" s="5" t="s">
        <v>3422</v>
      </c>
      <c r="B1772" s="15" t="s">
        <v>3423</v>
      </c>
      <c r="C1772" s="20" t="s">
        <v>2653</v>
      </c>
      <c r="D1772" s="57">
        <v>3.5687070339918137E-2</v>
      </c>
      <c r="E1772" s="68">
        <v>3.5687070339918137E-2</v>
      </c>
    </row>
    <row r="1773" spans="1:5" ht="30" x14ac:dyDescent="0.25">
      <c r="A1773" s="5" t="s">
        <v>3424</v>
      </c>
      <c r="B1773" s="15" t="s">
        <v>3425</v>
      </c>
      <c r="C1773" s="20"/>
      <c r="D1773" s="50">
        <v>1.6850018501281738</v>
      </c>
      <c r="E1773" s="61">
        <v>1.6850018501281738</v>
      </c>
    </row>
    <row r="1774" spans="1:5" ht="30" x14ac:dyDescent="0.25">
      <c r="A1774" s="5" t="s">
        <v>3426</v>
      </c>
      <c r="B1774" s="15" t="s">
        <v>3427</v>
      </c>
      <c r="C1774" s="20" t="s">
        <v>33</v>
      </c>
      <c r="D1774" s="51">
        <v>23.239006042480469</v>
      </c>
      <c r="E1774" s="62">
        <v>23.239006042480469</v>
      </c>
    </row>
    <row r="1775" spans="1:5" ht="30" x14ac:dyDescent="0.25">
      <c r="A1775" s="5" t="s">
        <v>3428</v>
      </c>
      <c r="B1775" s="15" t="s">
        <v>3429</v>
      </c>
      <c r="C1775" s="20" t="s">
        <v>33</v>
      </c>
      <c r="D1775" s="51">
        <v>24.049474716186523</v>
      </c>
      <c r="E1775" s="62">
        <v>24.049474716186523</v>
      </c>
    </row>
    <row r="1776" spans="1:5" ht="30" x14ac:dyDescent="0.25">
      <c r="A1776" s="5" t="s">
        <v>3430</v>
      </c>
      <c r="B1776" s="15" t="s">
        <v>3431</v>
      </c>
      <c r="C1776" s="20" t="s">
        <v>33</v>
      </c>
      <c r="D1776" s="51">
        <v>24.049474716186523</v>
      </c>
      <c r="E1776" s="62">
        <v>24.049474716186523</v>
      </c>
    </row>
    <row r="1777" spans="1:5" ht="30" x14ac:dyDescent="0.25">
      <c r="A1777" s="5" t="s">
        <v>3432</v>
      </c>
      <c r="B1777" s="15" t="s">
        <v>3433</v>
      </c>
      <c r="C1777" s="20" t="s">
        <v>120</v>
      </c>
      <c r="D1777" s="52">
        <v>6639.8818359375</v>
      </c>
      <c r="E1777" s="63">
        <v>6639.8818359375</v>
      </c>
    </row>
    <row r="1778" spans="1:5" x14ac:dyDescent="0.25">
      <c r="A1778" s="5" t="s">
        <v>3434</v>
      </c>
      <c r="B1778" s="15" t="s">
        <v>3435</v>
      </c>
      <c r="C1778" s="20" t="s">
        <v>120</v>
      </c>
      <c r="D1778" s="52">
        <v>6623.28173828125</v>
      </c>
      <c r="E1778" s="63">
        <v>6623.28173828125</v>
      </c>
    </row>
    <row r="1779" spans="1:5" ht="30" x14ac:dyDescent="0.25">
      <c r="A1779" s="5" t="s">
        <v>3436</v>
      </c>
      <c r="B1779" s="15" t="s">
        <v>3437</v>
      </c>
      <c r="C1779" s="20" t="s">
        <v>120</v>
      </c>
      <c r="D1779" s="51">
        <v>16.599687576293945</v>
      </c>
      <c r="E1779" s="62">
        <v>16.599687576293945</v>
      </c>
    </row>
    <row r="1780" spans="1:5" x14ac:dyDescent="0.2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 x14ac:dyDescent="0.25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 x14ac:dyDescent="0.25">
      <c r="A1782" s="5" t="s">
        <v>3442</v>
      </c>
      <c r="B1782" s="15" t="s">
        <v>3443</v>
      </c>
      <c r="C1782" s="20" t="s">
        <v>38</v>
      </c>
      <c r="D1782" s="51">
        <v>24.829999923706055</v>
      </c>
      <c r="E1782" s="62">
        <v>24.829999923706055</v>
      </c>
    </row>
    <row r="1783" spans="1:5" ht="30" x14ac:dyDescent="0.25">
      <c r="A1783" s="5" t="s">
        <v>3444</v>
      </c>
      <c r="B1783" s="15" t="s">
        <v>3445</v>
      </c>
      <c r="C1783" s="20" t="s">
        <v>38</v>
      </c>
      <c r="D1783" s="51">
        <v>24.829999923706055</v>
      </c>
      <c r="E1783" s="62">
        <v>24.829999923706055</v>
      </c>
    </row>
    <row r="1784" spans="1:5" ht="30" x14ac:dyDescent="0.25">
      <c r="A1784" s="5" t="s">
        <v>3446</v>
      </c>
      <c r="B1784" s="15" t="s">
        <v>3447</v>
      </c>
      <c r="C1784" s="20" t="s">
        <v>30</v>
      </c>
      <c r="D1784" s="56">
        <v>532.5047607421875</v>
      </c>
      <c r="E1784" s="67">
        <v>532.5047607421875</v>
      </c>
    </row>
    <row r="1785" spans="1:5" x14ac:dyDescent="0.25">
      <c r="A1785" s="5" t="s">
        <v>3448</v>
      </c>
      <c r="B1785" s="15" t="s">
        <v>3449</v>
      </c>
      <c r="C1785" s="20" t="s">
        <v>212</v>
      </c>
      <c r="D1785" s="56">
        <v>701.42767333984375</v>
      </c>
      <c r="E1785" s="67">
        <v>701.42767333984375</v>
      </c>
    </row>
    <row r="1786" spans="1:5" ht="30" x14ac:dyDescent="0.25">
      <c r="A1786" s="5" t="s">
        <v>3450</v>
      </c>
      <c r="B1786" s="15" t="s">
        <v>3451</v>
      </c>
      <c r="C1786" s="20" t="s">
        <v>500</v>
      </c>
      <c r="D1786" s="52">
        <v>3535.25927734375</v>
      </c>
      <c r="E1786" s="63">
        <v>3535.25927734375</v>
      </c>
    </row>
    <row r="1787" spans="1:5" ht="30" x14ac:dyDescent="0.25">
      <c r="A1787" s="5" t="s">
        <v>3452</v>
      </c>
      <c r="B1787" s="15" t="s">
        <v>3453</v>
      </c>
      <c r="C1787" s="20" t="s">
        <v>212</v>
      </c>
      <c r="D1787" s="56">
        <v>701.42767333984375</v>
      </c>
      <c r="E1787" s="67">
        <v>701.42767333984375</v>
      </c>
    </row>
    <row r="1788" spans="1:5" ht="30" x14ac:dyDescent="0.25">
      <c r="A1788" s="5" t="s">
        <v>3454</v>
      </c>
      <c r="B1788" s="15" t="s">
        <v>3455</v>
      </c>
      <c r="C1788" s="20" t="s">
        <v>38</v>
      </c>
      <c r="D1788" s="51">
        <v>24.829999923706055</v>
      </c>
      <c r="E1788" s="62">
        <v>24.829999923706055</v>
      </c>
    </row>
    <row r="1789" spans="1:5" ht="30" x14ac:dyDescent="0.25">
      <c r="A1789" s="5" t="s">
        <v>3456</v>
      </c>
      <c r="B1789" s="15" t="s">
        <v>3457</v>
      </c>
      <c r="C1789" s="20" t="s">
        <v>500</v>
      </c>
      <c r="D1789" s="52">
        <v>3535.25927734375</v>
      </c>
      <c r="E1789" s="63">
        <v>3535.25927734375</v>
      </c>
    </row>
    <row r="1790" spans="1:5" ht="30" x14ac:dyDescent="0.25">
      <c r="A1790" s="5" t="s">
        <v>3458</v>
      </c>
      <c r="B1790" s="15" t="s">
        <v>3459</v>
      </c>
      <c r="C1790" s="20" t="s">
        <v>38</v>
      </c>
      <c r="D1790" s="51">
        <v>13.289999008178711</v>
      </c>
      <c r="E1790" s="62">
        <v>13.289999008178711</v>
      </c>
    </row>
    <row r="1791" spans="1:5" ht="30" x14ac:dyDescent="0.25">
      <c r="A1791" s="5" t="s">
        <v>3460</v>
      </c>
      <c r="B1791" s="15" t="s">
        <v>3461</v>
      </c>
      <c r="C1791" s="20" t="s">
        <v>500</v>
      </c>
      <c r="D1791" s="52">
        <v>3344.60693359375</v>
      </c>
      <c r="E1791" s="63">
        <v>3344.60693359375</v>
      </c>
    </row>
    <row r="1792" spans="1:5" ht="30" x14ac:dyDescent="0.25">
      <c r="A1792" s="5" t="s">
        <v>3462</v>
      </c>
      <c r="B1792" s="15" t="s">
        <v>3463</v>
      </c>
      <c r="C1792" s="20" t="s">
        <v>38</v>
      </c>
      <c r="D1792" s="51">
        <v>13.289999008178711</v>
      </c>
      <c r="E1792" s="62">
        <v>13.289999008178711</v>
      </c>
    </row>
    <row r="1793" spans="1:5" ht="30" x14ac:dyDescent="0.25">
      <c r="A1793" s="5" t="s">
        <v>3464</v>
      </c>
      <c r="B1793" s="15" t="s">
        <v>3465</v>
      </c>
      <c r="C1793" s="20" t="s">
        <v>30</v>
      </c>
      <c r="D1793" s="56">
        <v>439.67599487304687</v>
      </c>
      <c r="E1793" s="67">
        <v>439.67599487304687</v>
      </c>
    </row>
    <row r="1794" spans="1:5" x14ac:dyDescent="0.25">
      <c r="A1794" s="5" t="s">
        <v>3466</v>
      </c>
      <c r="B1794" s="15" t="s">
        <v>3467</v>
      </c>
      <c r="C1794" s="20" t="s">
        <v>212</v>
      </c>
      <c r="D1794" s="56">
        <v>701.42767333984375</v>
      </c>
      <c r="E1794" s="67">
        <v>701.42767333984375</v>
      </c>
    </row>
    <row r="1795" spans="1:5" ht="30" x14ac:dyDescent="0.25">
      <c r="A1795" s="5" t="s">
        <v>3468</v>
      </c>
      <c r="B1795" s="15" t="s">
        <v>3469</v>
      </c>
      <c r="C1795" s="20" t="s">
        <v>500</v>
      </c>
      <c r="D1795" s="52">
        <v>3344.60693359375</v>
      </c>
      <c r="E1795" s="63">
        <v>3344.60693359375</v>
      </c>
    </row>
    <row r="1796" spans="1:5" ht="30" x14ac:dyDescent="0.25">
      <c r="A1796" s="5" t="s">
        <v>3470</v>
      </c>
      <c r="B1796" s="15" t="s">
        <v>3471</v>
      </c>
      <c r="C1796" s="20" t="s">
        <v>127</v>
      </c>
      <c r="D1796" s="51">
        <v>47.555164337158203</v>
      </c>
      <c r="E1796" s="62">
        <v>47.555164337158203</v>
      </c>
    </row>
    <row r="1797" spans="1:5" x14ac:dyDescent="0.25">
      <c r="A1797" s="5" t="s">
        <v>3472</v>
      </c>
      <c r="B1797" s="15" t="s">
        <v>3473</v>
      </c>
      <c r="C1797" s="20" t="s">
        <v>500</v>
      </c>
      <c r="D1797" s="54">
        <v>0</v>
      </c>
      <c r="E1797" s="65">
        <v>0</v>
      </c>
    </row>
    <row r="1798" spans="1:5" ht="30" x14ac:dyDescent="0.25">
      <c r="A1798" s="5" t="s">
        <v>3474</v>
      </c>
      <c r="B1798" s="15" t="s">
        <v>3475</v>
      </c>
      <c r="C1798" s="20" t="s">
        <v>500</v>
      </c>
      <c r="D1798" s="54">
        <v>0</v>
      </c>
      <c r="E1798" s="65">
        <v>0</v>
      </c>
    </row>
    <row r="1799" spans="1:5" ht="30" x14ac:dyDescent="0.25">
      <c r="A1799" s="5" t="s">
        <v>3476</v>
      </c>
      <c r="B1799" s="15" t="s">
        <v>3477</v>
      </c>
      <c r="C1799" s="20" t="s">
        <v>2653</v>
      </c>
      <c r="D1799" s="57">
        <v>7.1070007979869843E-2</v>
      </c>
      <c r="E1799" s="68">
        <v>7.1070007979869843E-2</v>
      </c>
    </row>
    <row r="1800" spans="1:5" ht="30" x14ac:dyDescent="0.25">
      <c r="A1800" s="5" t="s">
        <v>3478</v>
      </c>
      <c r="B1800" s="15" t="s">
        <v>3479</v>
      </c>
      <c r="C1800" s="20"/>
      <c r="D1800" s="50">
        <v>1.8683221340179443</v>
      </c>
      <c r="E1800" s="61">
        <v>1.8683221340179443</v>
      </c>
    </row>
    <row r="1801" spans="1:5" ht="30" x14ac:dyDescent="0.25">
      <c r="A1801" s="5" t="s">
        <v>3480</v>
      </c>
      <c r="B1801" s="15" t="s">
        <v>3481</v>
      </c>
      <c r="C1801" s="20" t="s">
        <v>33</v>
      </c>
      <c r="D1801" s="51">
        <v>88.691360473632812</v>
      </c>
      <c r="E1801" s="62">
        <v>88.691360473632812</v>
      </c>
    </row>
    <row r="1802" spans="1:5" ht="30" x14ac:dyDescent="0.25">
      <c r="A1802" s="5" t="s">
        <v>3482</v>
      </c>
      <c r="B1802" s="15" t="s">
        <v>3483</v>
      </c>
      <c r="C1802" s="20" t="s">
        <v>33</v>
      </c>
      <c r="D1802" s="51">
        <v>89.1595458984375</v>
      </c>
      <c r="E1802" s="62">
        <v>89.1595458984375</v>
      </c>
    </row>
    <row r="1803" spans="1:5" ht="30" x14ac:dyDescent="0.25">
      <c r="A1803" s="5" t="s">
        <v>3484</v>
      </c>
      <c r="B1803" s="15" t="s">
        <v>3485</v>
      </c>
      <c r="C1803" s="20" t="s">
        <v>33</v>
      </c>
      <c r="D1803" s="51">
        <v>89.1595458984375</v>
      </c>
      <c r="E1803" s="62">
        <v>89.1595458984375</v>
      </c>
    </row>
    <row r="1804" spans="1:5" ht="30" x14ac:dyDescent="0.25">
      <c r="A1804" s="5" t="s">
        <v>3486</v>
      </c>
      <c r="B1804" s="15" t="s">
        <v>3487</v>
      </c>
      <c r="C1804" s="20" t="s">
        <v>120</v>
      </c>
      <c r="D1804" s="52">
        <v>37147.45703125</v>
      </c>
      <c r="E1804" s="63">
        <v>37147.45703125</v>
      </c>
    </row>
    <row r="1805" spans="1:5" x14ac:dyDescent="0.25">
      <c r="A1805" s="5" t="s">
        <v>3488</v>
      </c>
      <c r="B1805" s="15" t="s">
        <v>3489</v>
      </c>
      <c r="C1805" s="20" t="s">
        <v>120</v>
      </c>
      <c r="D1805" s="52">
        <v>37054.5859375</v>
      </c>
      <c r="E1805" s="63">
        <v>37054.5859375</v>
      </c>
    </row>
    <row r="1806" spans="1:5" ht="30" x14ac:dyDescent="0.25">
      <c r="A1806" s="5" t="s">
        <v>3490</v>
      </c>
      <c r="B1806" s="15" t="s">
        <v>3491</v>
      </c>
      <c r="C1806" s="20" t="s">
        <v>120</v>
      </c>
      <c r="D1806" s="51">
        <v>92.868553161621094</v>
      </c>
      <c r="E1806" s="62">
        <v>92.868553161621094</v>
      </c>
    </row>
    <row r="1807" spans="1:5" x14ac:dyDescent="0.2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 x14ac:dyDescent="0.25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 x14ac:dyDescent="0.25">
      <c r="A1809" s="5" t="s">
        <v>3496</v>
      </c>
      <c r="B1809" s="15" t="s">
        <v>3497</v>
      </c>
      <c r="C1809" s="20" t="s">
        <v>38</v>
      </c>
      <c r="D1809" s="51">
        <v>13.289999008178711</v>
      </c>
      <c r="E1809" s="62">
        <v>13.289999008178711</v>
      </c>
    </row>
    <row r="1810" spans="1:5" ht="30" x14ac:dyDescent="0.25">
      <c r="A1810" s="5" t="s">
        <v>3498</v>
      </c>
      <c r="B1810" s="15" t="s">
        <v>3499</v>
      </c>
      <c r="C1810" s="20" t="s">
        <v>38</v>
      </c>
      <c r="D1810" s="51">
        <v>13.289999008178711</v>
      </c>
      <c r="E1810" s="62">
        <v>13.289999008178711</v>
      </c>
    </row>
    <row r="1811" spans="1:5" ht="30" x14ac:dyDescent="0.25">
      <c r="A1811" s="5" t="s">
        <v>3500</v>
      </c>
      <c r="B1811" s="15" t="s">
        <v>3501</v>
      </c>
      <c r="C1811" s="20" t="s">
        <v>30</v>
      </c>
      <c r="D1811" s="56">
        <v>439.67599487304687</v>
      </c>
      <c r="E1811" s="67">
        <v>439.67599487304687</v>
      </c>
    </row>
    <row r="1812" spans="1:5" x14ac:dyDescent="0.25">
      <c r="A1812" s="5" t="s">
        <v>3502</v>
      </c>
      <c r="B1812" s="15" t="s">
        <v>3503</v>
      </c>
      <c r="C1812" s="20" t="s">
        <v>212</v>
      </c>
      <c r="D1812" s="56">
        <v>685.346435546875</v>
      </c>
      <c r="E1812" s="67">
        <v>685.346435546875</v>
      </c>
    </row>
    <row r="1813" spans="1:5" ht="30" x14ac:dyDescent="0.25">
      <c r="A1813" s="5" t="s">
        <v>3504</v>
      </c>
      <c r="B1813" s="15" t="s">
        <v>3505</v>
      </c>
      <c r="C1813" s="20" t="s">
        <v>500</v>
      </c>
      <c r="D1813" s="52">
        <v>3344.60693359375</v>
      </c>
      <c r="E1813" s="63">
        <v>3344.60693359375</v>
      </c>
    </row>
    <row r="1814" spans="1:5" ht="30" x14ac:dyDescent="0.25">
      <c r="A1814" s="5" t="s">
        <v>3506</v>
      </c>
      <c r="B1814" s="15" t="s">
        <v>3507</v>
      </c>
      <c r="C1814" s="20" t="s">
        <v>212</v>
      </c>
      <c r="D1814" s="56">
        <v>685.346435546875</v>
      </c>
      <c r="E1814" s="67">
        <v>685.346435546875</v>
      </c>
    </row>
    <row r="1815" spans="1:5" ht="30" x14ac:dyDescent="0.25">
      <c r="A1815" s="5" t="s">
        <v>3508</v>
      </c>
      <c r="B1815" s="15" t="s">
        <v>3509</v>
      </c>
      <c r="C1815" s="20" t="s">
        <v>38</v>
      </c>
      <c r="D1815" s="51">
        <v>13.289999008178711</v>
      </c>
      <c r="E1815" s="62">
        <v>13.289999008178711</v>
      </c>
    </row>
    <row r="1816" spans="1:5" ht="30" x14ac:dyDescent="0.25">
      <c r="A1816" s="5" t="s">
        <v>3510</v>
      </c>
      <c r="B1816" s="15" t="s">
        <v>3511</v>
      </c>
      <c r="C1816" s="20" t="s">
        <v>500</v>
      </c>
      <c r="D1816" s="52">
        <v>3344.60693359375</v>
      </c>
      <c r="E1816" s="63">
        <v>3344.60693359375</v>
      </c>
    </row>
    <row r="1817" spans="1:5" ht="30" x14ac:dyDescent="0.25">
      <c r="A1817" s="5" t="s">
        <v>3512</v>
      </c>
      <c r="B1817" s="15" t="s">
        <v>3513</v>
      </c>
      <c r="C1817" s="20" t="s">
        <v>38</v>
      </c>
      <c r="D1817" s="50">
        <v>7.5199999809265137</v>
      </c>
      <c r="E1817" s="61">
        <v>7.5199999809265137</v>
      </c>
    </row>
    <row r="1818" spans="1:5" ht="30" x14ac:dyDescent="0.25">
      <c r="A1818" s="5" t="s">
        <v>3514</v>
      </c>
      <c r="B1818" s="15" t="s">
        <v>3515</v>
      </c>
      <c r="C1818" s="20" t="s">
        <v>500</v>
      </c>
      <c r="D1818" s="52">
        <v>3188.156494140625</v>
      </c>
      <c r="E1818" s="63">
        <v>3188.156494140625</v>
      </c>
    </row>
    <row r="1819" spans="1:5" ht="30" x14ac:dyDescent="0.25">
      <c r="A1819" s="5" t="s">
        <v>3516</v>
      </c>
      <c r="B1819" s="15" t="s">
        <v>3517</v>
      </c>
      <c r="C1819" s="20" t="s">
        <v>38</v>
      </c>
      <c r="D1819" s="50">
        <v>7.5199999809265137</v>
      </c>
      <c r="E1819" s="61">
        <v>7.5199999809265137</v>
      </c>
    </row>
    <row r="1820" spans="1:5" ht="30" x14ac:dyDescent="0.25">
      <c r="A1820" s="5" t="s">
        <v>3518</v>
      </c>
      <c r="B1820" s="15" t="s">
        <v>3519</v>
      </c>
      <c r="C1820" s="20" t="s">
        <v>30</v>
      </c>
      <c r="D1820" s="56">
        <v>361.93035888671875</v>
      </c>
      <c r="E1820" s="67">
        <v>361.93035888671875</v>
      </c>
    </row>
    <row r="1821" spans="1:5" x14ac:dyDescent="0.25">
      <c r="A1821" s="5" t="s">
        <v>3520</v>
      </c>
      <c r="B1821" s="15" t="s">
        <v>3521</v>
      </c>
      <c r="C1821" s="20" t="s">
        <v>212</v>
      </c>
      <c r="D1821" s="56">
        <v>685.346435546875</v>
      </c>
      <c r="E1821" s="67">
        <v>685.346435546875</v>
      </c>
    </row>
    <row r="1822" spans="1:5" ht="30" x14ac:dyDescent="0.25">
      <c r="A1822" s="5" t="s">
        <v>3522</v>
      </c>
      <c r="B1822" s="15" t="s">
        <v>3523</v>
      </c>
      <c r="C1822" s="20" t="s">
        <v>500</v>
      </c>
      <c r="D1822" s="52">
        <v>3188.156494140625</v>
      </c>
      <c r="E1822" s="63">
        <v>3188.156494140625</v>
      </c>
    </row>
    <row r="1823" spans="1:5" ht="30" x14ac:dyDescent="0.25">
      <c r="A1823" s="5" t="s">
        <v>3524</v>
      </c>
      <c r="B1823" s="15" t="s">
        <v>3525</v>
      </c>
      <c r="C1823" s="20" t="s">
        <v>127</v>
      </c>
      <c r="D1823" s="51">
        <v>73.28271484375</v>
      </c>
      <c r="E1823" s="62">
        <v>73.28271484375</v>
      </c>
    </row>
    <row r="1824" spans="1:5" x14ac:dyDescent="0.25">
      <c r="A1824" s="5" t="s">
        <v>3526</v>
      </c>
      <c r="B1824" s="15" t="s">
        <v>3527</v>
      </c>
      <c r="C1824" s="20" t="s">
        <v>500</v>
      </c>
      <c r="D1824" s="54">
        <v>0</v>
      </c>
      <c r="E1824" s="65">
        <v>0</v>
      </c>
    </row>
    <row r="1825" spans="1:5" ht="30" x14ac:dyDescent="0.25">
      <c r="A1825" s="5" t="s">
        <v>3528</v>
      </c>
      <c r="B1825" s="15" t="s">
        <v>3529</v>
      </c>
      <c r="C1825" s="20" t="s">
        <v>500</v>
      </c>
      <c r="D1825" s="54">
        <v>0</v>
      </c>
      <c r="E1825" s="65">
        <v>0</v>
      </c>
    </row>
    <row r="1826" spans="1:5" ht="30" x14ac:dyDescent="0.25">
      <c r="A1826" s="5" t="s">
        <v>3530</v>
      </c>
      <c r="B1826" s="15" t="s">
        <v>3531</v>
      </c>
      <c r="C1826" s="20" t="s">
        <v>2653</v>
      </c>
      <c r="D1826" s="57">
        <v>0.12216781079769135</v>
      </c>
      <c r="E1826" s="68">
        <v>0.12216781079769135</v>
      </c>
    </row>
    <row r="1827" spans="1:5" ht="30" x14ac:dyDescent="0.25">
      <c r="A1827" s="5" t="s">
        <v>3532</v>
      </c>
      <c r="B1827" s="15" t="s">
        <v>3533</v>
      </c>
      <c r="C1827" s="20"/>
      <c r="D1827" s="50">
        <v>1.7672871351242065</v>
      </c>
      <c r="E1827" s="61">
        <v>1.7672871351242065</v>
      </c>
    </row>
    <row r="1828" spans="1:5" ht="30" x14ac:dyDescent="0.25">
      <c r="A1828" s="5" t="s">
        <v>3534</v>
      </c>
      <c r="B1828" s="15" t="s">
        <v>3535</v>
      </c>
      <c r="C1828" s="20" t="s">
        <v>33</v>
      </c>
      <c r="D1828" s="51">
        <v>89.873687744140625</v>
      </c>
      <c r="E1828" s="62">
        <v>89.873687744140625</v>
      </c>
    </row>
    <row r="1829" spans="1:5" ht="30" x14ac:dyDescent="0.25">
      <c r="A1829" s="5" t="s">
        <v>3536</v>
      </c>
      <c r="B1829" s="15" t="s">
        <v>3537</v>
      </c>
      <c r="C1829" s="20" t="s">
        <v>33</v>
      </c>
      <c r="D1829" s="51">
        <v>90.171554565429687</v>
      </c>
      <c r="E1829" s="62">
        <v>90.171554565429687</v>
      </c>
    </row>
    <row r="1830" spans="1:5" ht="30" x14ac:dyDescent="0.25">
      <c r="A1830" s="5" t="s">
        <v>3538</v>
      </c>
      <c r="B1830" s="15" t="s">
        <v>3539</v>
      </c>
      <c r="C1830" s="20" t="s">
        <v>33</v>
      </c>
      <c r="D1830" s="51">
        <v>90.171554565429687</v>
      </c>
      <c r="E1830" s="62">
        <v>90.171554565429687</v>
      </c>
    </row>
    <row r="1831" spans="1:5" ht="30" x14ac:dyDescent="0.25">
      <c r="A1831" s="5" t="s">
        <v>3540</v>
      </c>
      <c r="B1831" s="15" t="s">
        <v>3541</v>
      </c>
      <c r="C1831" s="20" t="s">
        <v>120</v>
      </c>
      <c r="D1831" s="52">
        <v>29784.55859375</v>
      </c>
      <c r="E1831" s="63">
        <v>29784.55859375</v>
      </c>
    </row>
    <row r="1832" spans="1:5" x14ac:dyDescent="0.25">
      <c r="A1832" s="5" t="s">
        <v>3542</v>
      </c>
      <c r="B1832" s="15" t="s">
        <v>3543</v>
      </c>
      <c r="C1832" s="20" t="s">
        <v>120</v>
      </c>
      <c r="D1832" s="52">
        <v>29710.09765625</v>
      </c>
      <c r="E1832" s="63">
        <v>29710.09765625</v>
      </c>
    </row>
    <row r="1833" spans="1:5" ht="30" x14ac:dyDescent="0.25">
      <c r="A1833" s="5" t="s">
        <v>3544</v>
      </c>
      <c r="B1833" s="15" t="s">
        <v>3545</v>
      </c>
      <c r="C1833" s="20" t="s">
        <v>120</v>
      </c>
      <c r="D1833" s="51">
        <v>74.461326599121094</v>
      </c>
      <c r="E1833" s="62">
        <v>74.461326599121094</v>
      </c>
    </row>
    <row r="1834" spans="1:5" x14ac:dyDescent="0.2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 x14ac:dyDescent="0.25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 x14ac:dyDescent="0.25">
      <c r="A1836" s="5" t="s">
        <v>3550</v>
      </c>
      <c r="B1836" s="15" t="s">
        <v>3551</v>
      </c>
      <c r="C1836" s="20" t="s">
        <v>38</v>
      </c>
      <c r="D1836" s="50">
        <v>7.5199999809265137</v>
      </c>
      <c r="E1836" s="61">
        <v>7.5199999809265137</v>
      </c>
    </row>
    <row r="1837" spans="1:5" ht="30" x14ac:dyDescent="0.25">
      <c r="A1837" s="5" t="s">
        <v>3552</v>
      </c>
      <c r="B1837" s="15" t="s">
        <v>3553</v>
      </c>
      <c r="C1837" s="20" t="s">
        <v>38</v>
      </c>
      <c r="D1837" s="50">
        <v>7.5199999809265137</v>
      </c>
      <c r="E1837" s="61">
        <v>7.5199999809265137</v>
      </c>
    </row>
    <row r="1838" spans="1:5" ht="30" x14ac:dyDescent="0.25">
      <c r="A1838" s="5" t="s">
        <v>3554</v>
      </c>
      <c r="B1838" s="15" t="s">
        <v>3555</v>
      </c>
      <c r="C1838" s="20" t="s">
        <v>30</v>
      </c>
      <c r="D1838" s="56">
        <v>361.93035888671875</v>
      </c>
      <c r="E1838" s="67">
        <v>361.93035888671875</v>
      </c>
    </row>
    <row r="1839" spans="1:5" x14ac:dyDescent="0.25">
      <c r="A1839" s="5" t="s">
        <v>3556</v>
      </c>
      <c r="B1839" s="15" t="s">
        <v>3557</v>
      </c>
      <c r="C1839" s="20" t="s">
        <v>212</v>
      </c>
      <c r="D1839" s="56">
        <v>615.057861328125</v>
      </c>
      <c r="E1839" s="67">
        <v>615.057861328125</v>
      </c>
    </row>
    <row r="1840" spans="1:5" ht="30" x14ac:dyDescent="0.25">
      <c r="A1840" s="5" t="s">
        <v>3558</v>
      </c>
      <c r="B1840" s="15" t="s">
        <v>3559</v>
      </c>
      <c r="C1840" s="20" t="s">
        <v>500</v>
      </c>
      <c r="D1840" s="52">
        <v>3188.156494140625</v>
      </c>
      <c r="E1840" s="63">
        <v>3188.156494140625</v>
      </c>
    </row>
    <row r="1841" spans="1:5" ht="30" x14ac:dyDescent="0.25">
      <c r="A1841" s="5" t="s">
        <v>3560</v>
      </c>
      <c r="B1841" s="15" t="s">
        <v>3561</v>
      </c>
      <c r="C1841" s="20" t="s">
        <v>212</v>
      </c>
      <c r="D1841" s="56">
        <v>615.057861328125</v>
      </c>
      <c r="E1841" s="67">
        <v>615.057861328125</v>
      </c>
    </row>
    <row r="1842" spans="1:5" ht="30" x14ac:dyDescent="0.25">
      <c r="A1842" s="5" t="s">
        <v>3562</v>
      </c>
      <c r="B1842" s="15" t="s">
        <v>3563</v>
      </c>
      <c r="C1842" s="20" t="s">
        <v>38</v>
      </c>
      <c r="D1842" s="50">
        <v>7.5199999809265137</v>
      </c>
      <c r="E1842" s="61">
        <v>7.5199999809265137</v>
      </c>
    </row>
    <row r="1843" spans="1:5" ht="30" x14ac:dyDescent="0.25">
      <c r="A1843" s="5" t="s">
        <v>3564</v>
      </c>
      <c r="B1843" s="15" t="s">
        <v>3565</v>
      </c>
      <c r="C1843" s="20" t="s">
        <v>500</v>
      </c>
      <c r="D1843" s="52">
        <v>3188.156494140625</v>
      </c>
      <c r="E1843" s="63">
        <v>3188.156494140625</v>
      </c>
    </row>
    <row r="1844" spans="1:5" ht="30" x14ac:dyDescent="0.25">
      <c r="A1844" s="5" t="s">
        <v>3566</v>
      </c>
      <c r="B1844" s="15" t="s">
        <v>3567</v>
      </c>
      <c r="C1844" s="20" t="s">
        <v>38</v>
      </c>
      <c r="D1844" s="50">
        <v>2.9699997901916504</v>
      </c>
      <c r="E1844" s="61">
        <v>2.9699997901916504</v>
      </c>
    </row>
    <row r="1845" spans="1:5" ht="30" x14ac:dyDescent="0.25">
      <c r="A1845" s="5" t="s">
        <v>3568</v>
      </c>
      <c r="B1845" s="15" t="s">
        <v>3569</v>
      </c>
      <c r="C1845" s="20" t="s">
        <v>500</v>
      </c>
      <c r="D1845" s="53">
        <v>2966.454833984375</v>
      </c>
      <c r="E1845" s="64">
        <v>2966.454833984375</v>
      </c>
    </row>
    <row r="1846" spans="1:5" ht="30" x14ac:dyDescent="0.25">
      <c r="A1846" s="5" t="s">
        <v>3570</v>
      </c>
      <c r="B1846" s="15" t="s">
        <v>3571</v>
      </c>
      <c r="C1846" s="20" t="s">
        <v>38</v>
      </c>
      <c r="D1846" s="50">
        <v>2.9700002670288086</v>
      </c>
      <c r="E1846" s="61">
        <v>2.9700002670288086</v>
      </c>
    </row>
    <row r="1847" spans="1:5" ht="30" x14ac:dyDescent="0.25">
      <c r="A1847" s="5" t="s">
        <v>3572</v>
      </c>
      <c r="B1847" s="15" t="s">
        <v>3573</v>
      </c>
      <c r="C1847" s="20" t="s">
        <v>30</v>
      </c>
      <c r="D1847" s="56">
        <v>249.22177124023437</v>
      </c>
      <c r="E1847" s="67">
        <v>249.22177124023437</v>
      </c>
    </row>
    <row r="1848" spans="1:5" x14ac:dyDescent="0.25">
      <c r="A1848" s="5" t="s">
        <v>3574</v>
      </c>
      <c r="B1848" s="15" t="s">
        <v>3575</v>
      </c>
      <c r="C1848" s="20" t="s">
        <v>212</v>
      </c>
      <c r="D1848" s="56">
        <v>615.057861328125</v>
      </c>
      <c r="E1848" s="67">
        <v>615.057861328125</v>
      </c>
    </row>
    <row r="1849" spans="1:5" ht="30" x14ac:dyDescent="0.25">
      <c r="A1849" s="5" t="s">
        <v>3576</v>
      </c>
      <c r="B1849" s="15" t="s">
        <v>3577</v>
      </c>
      <c r="C1849" s="20" t="s">
        <v>500</v>
      </c>
      <c r="D1849" s="53">
        <v>2966.454833984375</v>
      </c>
      <c r="E1849" s="64">
        <v>2966.454833984375</v>
      </c>
    </row>
    <row r="1850" spans="1:5" ht="30" x14ac:dyDescent="0.25">
      <c r="A1850" s="5" t="s">
        <v>3578</v>
      </c>
      <c r="B1850" s="15" t="s">
        <v>3579</v>
      </c>
      <c r="C1850" s="20" t="s">
        <v>127</v>
      </c>
      <c r="D1850" s="56">
        <v>137.24430847167969</v>
      </c>
      <c r="E1850" s="67">
        <v>137.24430847167969</v>
      </c>
    </row>
    <row r="1851" spans="1:5" x14ac:dyDescent="0.25">
      <c r="A1851" s="5" t="s">
        <v>3580</v>
      </c>
      <c r="B1851" s="15" t="s">
        <v>3581</v>
      </c>
      <c r="C1851" s="20" t="s">
        <v>500</v>
      </c>
      <c r="D1851" s="54">
        <v>0</v>
      </c>
      <c r="E1851" s="65">
        <v>0</v>
      </c>
    </row>
    <row r="1852" spans="1:5" ht="30" x14ac:dyDescent="0.25">
      <c r="A1852" s="5" t="s">
        <v>3582</v>
      </c>
      <c r="B1852" s="15" t="s">
        <v>3583</v>
      </c>
      <c r="C1852" s="20" t="s">
        <v>500</v>
      </c>
      <c r="D1852" s="54">
        <v>0</v>
      </c>
      <c r="E1852" s="65">
        <v>0</v>
      </c>
    </row>
    <row r="1853" spans="1:5" ht="30" x14ac:dyDescent="0.25">
      <c r="A1853" s="5" t="s">
        <v>3584</v>
      </c>
      <c r="B1853" s="15" t="s">
        <v>3585</v>
      </c>
      <c r="C1853" s="20" t="s">
        <v>2653</v>
      </c>
      <c r="D1853" s="57">
        <v>0.18304355442523956</v>
      </c>
      <c r="E1853" s="68">
        <v>0.18304355442523956</v>
      </c>
    </row>
    <row r="1854" spans="1:5" ht="30" x14ac:dyDescent="0.25">
      <c r="A1854" s="5" t="s">
        <v>3586</v>
      </c>
      <c r="B1854" s="15" t="s">
        <v>3587</v>
      </c>
      <c r="C1854" s="20"/>
      <c r="D1854" s="50">
        <v>2.5319864749908447</v>
      </c>
      <c r="E1854" s="61">
        <v>2.5319864749908447</v>
      </c>
    </row>
    <row r="1855" spans="1:5" ht="30" x14ac:dyDescent="0.25">
      <c r="A1855" s="5" t="s">
        <v>3588</v>
      </c>
      <c r="B1855" s="15" t="s">
        <v>3589</v>
      </c>
      <c r="C1855" s="20" t="s">
        <v>33</v>
      </c>
      <c r="D1855" s="51">
        <v>90.915130615234375</v>
      </c>
      <c r="E1855" s="62">
        <v>90.915130615234375</v>
      </c>
    </row>
    <row r="1856" spans="1:5" ht="30" x14ac:dyDescent="0.25">
      <c r="A1856" s="5" t="s">
        <v>3590</v>
      </c>
      <c r="B1856" s="15" t="s">
        <v>3591</v>
      </c>
      <c r="C1856" s="20" t="s">
        <v>33</v>
      </c>
      <c r="D1856" s="51">
        <v>91.505424499511719</v>
      </c>
      <c r="E1856" s="62">
        <v>91.505424499511719</v>
      </c>
    </row>
    <row r="1857" spans="1:5" ht="30" x14ac:dyDescent="0.25">
      <c r="A1857" s="5" t="s">
        <v>3592</v>
      </c>
      <c r="B1857" s="15" t="s">
        <v>3593</v>
      </c>
      <c r="C1857" s="20" t="s">
        <v>33</v>
      </c>
      <c r="D1857" s="51">
        <v>91.505424499511719</v>
      </c>
      <c r="E1857" s="62">
        <v>91.505424499511719</v>
      </c>
    </row>
    <row r="1858" spans="1:5" ht="30" x14ac:dyDescent="0.25">
      <c r="A1858" s="5" t="s">
        <v>3594</v>
      </c>
      <c r="B1858" s="15" t="s">
        <v>3595</v>
      </c>
      <c r="C1858" s="20" t="s">
        <v>120</v>
      </c>
      <c r="D1858" s="52">
        <v>37878.19921875</v>
      </c>
      <c r="E1858" s="63">
        <v>37878.19921875</v>
      </c>
    </row>
    <row r="1859" spans="1:5" x14ac:dyDescent="0.25">
      <c r="A1859" s="5" t="s">
        <v>3596</v>
      </c>
      <c r="B1859" s="15" t="s">
        <v>3597</v>
      </c>
      <c r="C1859" s="20" t="s">
        <v>120</v>
      </c>
      <c r="D1859" s="52">
        <v>37783.50390625</v>
      </c>
      <c r="E1859" s="63">
        <v>37783.50390625</v>
      </c>
    </row>
    <row r="1860" spans="1:5" ht="30" x14ac:dyDescent="0.25">
      <c r="A1860" s="5" t="s">
        <v>3598</v>
      </c>
      <c r="B1860" s="15" t="s">
        <v>3599</v>
      </c>
      <c r="C1860" s="20" t="s">
        <v>120</v>
      </c>
      <c r="D1860" s="51">
        <v>94.695411682128906</v>
      </c>
      <c r="E1860" s="62">
        <v>94.695411682128906</v>
      </c>
    </row>
    <row r="1861" spans="1:5" x14ac:dyDescent="0.2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 x14ac:dyDescent="0.25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 x14ac:dyDescent="0.25">
      <c r="A1863" s="5" t="s">
        <v>3604</v>
      </c>
      <c r="B1863" s="15" t="s">
        <v>3605</v>
      </c>
      <c r="C1863" s="20" t="s">
        <v>38</v>
      </c>
      <c r="D1863" s="50">
        <v>2.9700002670288086</v>
      </c>
      <c r="E1863" s="61">
        <v>2.9700002670288086</v>
      </c>
    </row>
    <row r="1864" spans="1:5" ht="30" x14ac:dyDescent="0.25">
      <c r="A1864" s="5" t="s">
        <v>3606</v>
      </c>
      <c r="B1864" s="15" t="s">
        <v>3607</v>
      </c>
      <c r="C1864" s="20" t="s">
        <v>38</v>
      </c>
      <c r="D1864" s="50">
        <v>2.9700002670288086</v>
      </c>
      <c r="E1864" s="61">
        <v>2.9700002670288086</v>
      </c>
    </row>
    <row r="1865" spans="1:5" ht="30" x14ac:dyDescent="0.25">
      <c r="A1865" s="5" t="s">
        <v>3608</v>
      </c>
      <c r="B1865" s="15" t="s">
        <v>3609</v>
      </c>
      <c r="C1865" s="20" t="s">
        <v>30</v>
      </c>
      <c r="D1865" s="56">
        <v>249.22177124023437</v>
      </c>
      <c r="E1865" s="67">
        <v>249.22177124023437</v>
      </c>
    </row>
    <row r="1866" spans="1:5" x14ac:dyDescent="0.25">
      <c r="A1866" s="5" t="s">
        <v>3610</v>
      </c>
      <c r="B1866" s="15" t="s">
        <v>3611</v>
      </c>
      <c r="C1866" s="20" t="s">
        <v>212</v>
      </c>
      <c r="D1866" s="56">
        <v>582.0382080078125</v>
      </c>
      <c r="E1866" s="67">
        <v>582.0382080078125</v>
      </c>
    </row>
    <row r="1867" spans="1:5" ht="30" x14ac:dyDescent="0.25">
      <c r="A1867" s="5" t="s">
        <v>3612</v>
      </c>
      <c r="B1867" s="15" t="s">
        <v>3613</v>
      </c>
      <c r="C1867" s="20" t="s">
        <v>500</v>
      </c>
      <c r="D1867" s="53">
        <v>2966.454833984375</v>
      </c>
      <c r="E1867" s="64">
        <v>2966.454833984375</v>
      </c>
    </row>
    <row r="1868" spans="1:5" ht="30" x14ac:dyDescent="0.25">
      <c r="A1868" s="5" t="s">
        <v>3614</v>
      </c>
      <c r="B1868" s="15" t="s">
        <v>3615</v>
      </c>
      <c r="C1868" s="20" t="s">
        <v>212</v>
      </c>
      <c r="D1868" s="56">
        <v>582.0382080078125</v>
      </c>
      <c r="E1868" s="67">
        <v>582.0382080078125</v>
      </c>
    </row>
    <row r="1869" spans="1:5" ht="30" x14ac:dyDescent="0.25">
      <c r="A1869" s="5" t="s">
        <v>3616</v>
      </c>
      <c r="B1869" s="15" t="s">
        <v>3617</v>
      </c>
      <c r="C1869" s="20" t="s">
        <v>38</v>
      </c>
      <c r="D1869" s="50">
        <v>2.9700002670288086</v>
      </c>
      <c r="E1869" s="61">
        <v>2.9700002670288086</v>
      </c>
    </row>
    <row r="1870" spans="1:5" ht="30" x14ac:dyDescent="0.25">
      <c r="A1870" s="5" t="s">
        <v>3618</v>
      </c>
      <c r="B1870" s="15" t="s">
        <v>3619</v>
      </c>
      <c r="C1870" s="20" t="s">
        <v>500</v>
      </c>
      <c r="D1870" s="53">
        <v>2966.454833984375</v>
      </c>
      <c r="E1870" s="64">
        <v>2966.454833984375</v>
      </c>
    </row>
    <row r="1871" spans="1:5" ht="30" x14ac:dyDescent="0.25">
      <c r="A1871" s="5" t="s">
        <v>3620</v>
      </c>
      <c r="B1871" s="15" t="s">
        <v>3621</v>
      </c>
      <c r="C1871" s="20" t="s">
        <v>38</v>
      </c>
      <c r="D1871" s="50">
        <v>1.1100000143051147</v>
      </c>
      <c r="E1871" s="61">
        <v>1.1100000143051147</v>
      </c>
    </row>
    <row r="1872" spans="1:5" ht="30" x14ac:dyDescent="0.25">
      <c r="A1872" s="5" t="s">
        <v>3622</v>
      </c>
      <c r="B1872" s="15" t="s">
        <v>3623</v>
      </c>
      <c r="C1872" s="20" t="s">
        <v>500</v>
      </c>
      <c r="D1872" s="53">
        <v>2772.636474609375</v>
      </c>
      <c r="E1872" s="64">
        <v>2772.636474609375</v>
      </c>
    </row>
    <row r="1873" spans="1:5" ht="30" x14ac:dyDescent="0.25">
      <c r="A1873" s="5" t="s">
        <v>3624</v>
      </c>
      <c r="B1873" s="15" t="s">
        <v>3625</v>
      </c>
      <c r="C1873" s="20" t="s">
        <v>38</v>
      </c>
      <c r="D1873" s="50">
        <v>1.1100000143051147</v>
      </c>
      <c r="E1873" s="61">
        <v>1.1100000143051147</v>
      </c>
    </row>
    <row r="1874" spans="1:5" ht="30" x14ac:dyDescent="0.25">
      <c r="A1874" s="5" t="s">
        <v>3626</v>
      </c>
      <c r="B1874" s="15" t="s">
        <v>3627</v>
      </c>
      <c r="C1874" s="20" t="s">
        <v>30</v>
      </c>
      <c r="D1874" s="56">
        <v>148.42243957519531</v>
      </c>
      <c r="E1874" s="67">
        <v>148.42243957519531</v>
      </c>
    </row>
    <row r="1875" spans="1:5" x14ac:dyDescent="0.25">
      <c r="A1875" s="5" t="s">
        <v>3628</v>
      </c>
      <c r="B1875" s="15" t="s">
        <v>3629</v>
      </c>
      <c r="C1875" s="20" t="s">
        <v>212</v>
      </c>
      <c r="D1875" s="56">
        <v>582.0382080078125</v>
      </c>
      <c r="E1875" s="67">
        <v>582.0382080078125</v>
      </c>
    </row>
    <row r="1876" spans="1:5" ht="30" x14ac:dyDescent="0.25">
      <c r="A1876" s="5" t="s">
        <v>3630</v>
      </c>
      <c r="B1876" s="15" t="s">
        <v>3631</v>
      </c>
      <c r="C1876" s="20" t="s">
        <v>500</v>
      </c>
      <c r="D1876" s="53">
        <v>2772.636474609375</v>
      </c>
      <c r="E1876" s="64">
        <v>2772.636474609375</v>
      </c>
    </row>
    <row r="1877" spans="1:5" ht="30" x14ac:dyDescent="0.25">
      <c r="A1877" s="5" t="s">
        <v>3632</v>
      </c>
      <c r="B1877" s="15" t="s">
        <v>3633</v>
      </c>
      <c r="C1877" s="20" t="s">
        <v>127</v>
      </c>
      <c r="D1877" s="56">
        <v>280.72222900390625</v>
      </c>
      <c r="E1877" s="67">
        <v>280.72222900390625</v>
      </c>
    </row>
    <row r="1878" spans="1:5" x14ac:dyDescent="0.25">
      <c r="A1878" s="5" t="s">
        <v>3634</v>
      </c>
      <c r="B1878" s="15" t="s">
        <v>3635</v>
      </c>
      <c r="C1878" s="20" t="s">
        <v>500</v>
      </c>
      <c r="D1878" s="54">
        <v>0</v>
      </c>
      <c r="E1878" s="65">
        <v>0</v>
      </c>
    </row>
    <row r="1879" spans="1:5" ht="30" x14ac:dyDescent="0.25">
      <c r="A1879" s="5" t="s">
        <v>3636</v>
      </c>
      <c r="B1879" s="15" t="s">
        <v>3637</v>
      </c>
      <c r="C1879" s="20" t="s">
        <v>500</v>
      </c>
      <c r="D1879" s="54">
        <v>0</v>
      </c>
      <c r="E1879" s="65">
        <v>0</v>
      </c>
    </row>
    <row r="1880" spans="1:5" ht="30" x14ac:dyDescent="0.25">
      <c r="A1880" s="5" t="s">
        <v>3638</v>
      </c>
      <c r="B1880" s="15" t="s">
        <v>3639</v>
      </c>
      <c r="C1880" s="20" t="s">
        <v>2653</v>
      </c>
      <c r="D1880" s="57">
        <v>0.39816591143608093</v>
      </c>
      <c r="E1880" s="68">
        <v>0.39816591143608093</v>
      </c>
    </row>
    <row r="1881" spans="1:5" ht="30" x14ac:dyDescent="0.25">
      <c r="A1881" s="5" t="s">
        <v>3640</v>
      </c>
      <c r="B1881" s="15" t="s">
        <v>3641</v>
      </c>
      <c r="C1881" s="20"/>
      <c r="D1881" s="50">
        <v>2.6756758689880371</v>
      </c>
      <c r="E1881" s="61">
        <v>2.6756758689880371</v>
      </c>
    </row>
    <row r="1882" spans="1:5" ht="30" x14ac:dyDescent="0.25">
      <c r="A1882" s="5" t="s">
        <v>3642</v>
      </c>
      <c r="B1882" s="15" t="s">
        <v>3643</v>
      </c>
      <c r="C1882" s="20" t="s">
        <v>33</v>
      </c>
      <c r="D1882" s="51">
        <v>92.060134887695313</v>
      </c>
      <c r="E1882" s="62">
        <v>92.060134887695313</v>
      </c>
    </row>
    <row r="1883" spans="1:5" ht="30" x14ac:dyDescent="0.25">
      <c r="A1883" s="5" t="s">
        <v>3644</v>
      </c>
      <c r="B1883" s="15" t="s">
        <v>3645</v>
      </c>
      <c r="C1883" s="20" t="s">
        <v>33</v>
      </c>
      <c r="D1883" s="51">
        <v>92.483024597167969</v>
      </c>
      <c r="E1883" s="62">
        <v>92.483024597167969</v>
      </c>
    </row>
    <row r="1884" spans="1:5" ht="30" x14ac:dyDescent="0.25">
      <c r="A1884" s="5" t="s">
        <v>3646</v>
      </c>
      <c r="B1884" s="15" t="s">
        <v>3647</v>
      </c>
      <c r="C1884" s="20" t="s">
        <v>33</v>
      </c>
      <c r="D1884" s="51">
        <v>92.483024597167969</v>
      </c>
      <c r="E1884" s="62">
        <v>92.483024597167969</v>
      </c>
    </row>
    <row r="1885" spans="1:5" ht="30" x14ac:dyDescent="0.25">
      <c r="A1885" s="5" t="s">
        <v>3648</v>
      </c>
      <c r="B1885" s="15" t="s">
        <v>3649</v>
      </c>
      <c r="C1885" s="20" t="s">
        <v>120</v>
      </c>
      <c r="D1885" s="52">
        <v>31336.48828125</v>
      </c>
      <c r="E1885" s="63">
        <v>31336.48828125</v>
      </c>
    </row>
    <row r="1886" spans="1:5" x14ac:dyDescent="0.25">
      <c r="A1886" s="5" t="s">
        <v>3650</v>
      </c>
      <c r="B1886" s="15" t="s">
        <v>3651</v>
      </c>
      <c r="C1886" s="20" t="s">
        <v>120</v>
      </c>
      <c r="D1886" s="52">
        <v>31258.146484375</v>
      </c>
      <c r="E1886" s="63">
        <v>31258.146484375</v>
      </c>
    </row>
    <row r="1887" spans="1:5" ht="30" x14ac:dyDescent="0.25">
      <c r="A1887" s="5" t="s">
        <v>3652</v>
      </c>
      <c r="B1887" s="15" t="s">
        <v>3653</v>
      </c>
      <c r="C1887" s="20" t="s">
        <v>120</v>
      </c>
      <c r="D1887" s="51">
        <v>78.341140747070313</v>
      </c>
      <c r="E1887" s="62">
        <v>78.341140747070313</v>
      </c>
    </row>
    <row r="1888" spans="1:5" x14ac:dyDescent="0.2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 x14ac:dyDescent="0.25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 x14ac:dyDescent="0.25">
      <c r="A1890" s="5" t="s">
        <v>3658</v>
      </c>
      <c r="B1890" s="15" t="s">
        <v>3659</v>
      </c>
      <c r="C1890" s="20" t="s">
        <v>38</v>
      </c>
      <c r="D1890" s="50">
        <v>1.1100000143051147</v>
      </c>
      <c r="E1890" s="61">
        <v>1.1100000143051147</v>
      </c>
    </row>
    <row r="1891" spans="1:5" ht="30" x14ac:dyDescent="0.25">
      <c r="A1891" s="5" t="s">
        <v>3660</v>
      </c>
      <c r="B1891" s="15" t="s">
        <v>3661</v>
      </c>
      <c r="C1891" s="20" t="s">
        <v>38</v>
      </c>
      <c r="D1891" s="50">
        <v>1.1100000143051147</v>
      </c>
      <c r="E1891" s="61">
        <v>1.1100000143051147</v>
      </c>
    </row>
    <row r="1892" spans="1:5" ht="30" x14ac:dyDescent="0.25">
      <c r="A1892" s="5" t="s">
        <v>3662</v>
      </c>
      <c r="B1892" s="15" t="s">
        <v>3663</v>
      </c>
      <c r="C1892" s="20" t="s">
        <v>30</v>
      </c>
      <c r="D1892" s="56">
        <v>148.42243957519531</v>
      </c>
      <c r="E1892" s="67">
        <v>148.42243957519531</v>
      </c>
    </row>
    <row r="1893" spans="1:5" x14ac:dyDescent="0.25">
      <c r="A1893" s="5" t="s">
        <v>3664</v>
      </c>
      <c r="B1893" s="15" t="s">
        <v>3665</v>
      </c>
      <c r="C1893" s="20" t="s">
        <v>212</v>
      </c>
      <c r="D1893" s="56">
        <v>564.45111083984375</v>
      </c>
      <c r="E1893" s="67">
        <v>564.45111083984375</v>
      </c>
    </row>
    <row r="1894" spans="1:5" ht="30" x14ac:dyDescent="0.25">
      <c r="A1894" s="5" t="s">
        <v>3666</v>
      </c>
      <c r="B1894" s="15" t="s">
        <v>3667</v>
      </c>
      <c r="C1894" s="20" t="s">
        <v>500</v>
      </c>
      <c r="D1894" s="53">
        <v>2772.636474609375</v>
      </c>
      <c r="E1894" s="64">
        <v>2772.636474609375</v>
      </c>
    </row>
    <row r="1895" spans="1:5" ht="30" x14ac:dyDescent="0.25">
      <c r="A1895" s="5" t="s">
        <v>3668</v>
      </c>
      <c r="B1895" s="15" t="s">
        <v>3669</v>
      </c>
      <c r="C1895" s="20" t="s">
        <v>212</v>
      </c>
      <c r="D1895" s="56">
        <v>564.45111083984375</v>
      </c>
      <c r="E1895" s="67">
        <v>564.45111083984375</v>
      </c>
    </row>
    <row r="1896" spans="1:5" ht="30" x14ac:dyDescent="0.25">
      <c r="A1896" s="5" t="s">
        <v>3670</v>
      </c>
      <c r="B1896" s="15" t="s">
        <v>3671</v>
      </c>
      <c r="C1896" s="20" t="s">
        <v>38</v>
      </c>
      <c r="D1896" s="50">
        <v>1.1100000143051147</v>
      </c>
      <c r="E1896" s="61">
        <v>1.1100000143051147</v>
      </c>
    </row>
    <row r="1897" spans="1:5" ht="30" x14ac:dyDescent="0.25">
      <c r="A1897" s="5" t="s">
        <v>3672</v>
      </c>
      <c r="B1897" s="15" t="s">
        <v>3673</v>
      </c>
      <c r="C1897" s="20" t="s">
        <v>500</v>
      </c>
      <c r="D1897" s="53">
        <v>2772.636474609375</v>
      </c>
      <c r="E1897" s="64">
        <v>2772.636474609375</v>
      </c>
    </row>
    <row r="1898" spans="1:5" ht="30" x14ac:dyDescent="0.25">
      <c r="A1898" s="5" t="s">
        <v>3674</v>
      </c>
      <c r="B1898" s="15" t="s">
        <v>3675</v>
      </c>
      <c r="C1898" s="20" t="s">
        <v>38</v>
      </c>
      <c r="D1898" s="57">
        <v>0.60000002384185791</v>
      </c>
      <c r="E1898" s="68">
        <v>0.60000002384185791</v>
      </c>
    </row>
    <row r="1899" spans="1:5" ht="30" x14ac:dyDescent="0.25">
      <c r="A1899" s="5" t="s">
        <v>3676</v>
      </c>
      <c r="B1899" s="15" t="s">
        <v>3677</v>
      </c>
      <c r="C1899" s="20" t="s">
        <v>500</v>
      </c>
      <c r="D1899" s="53">
        <v>2670.8857421875</v>
      </c>
      <c r="E1899" s="64">
        <v>2670.8857421875</v>
      </c>
    </row>
    <row r="1900" spans="1:5" ht="30" x14ac:dyDescent="0.25">
      <c r="A1900" s="5" t="s">
        <v>3678</v>
      </c>
      <c r="B1900" s="15" t="s">
        <v>3679</v>
      </c>
      <c r="C1900" s="20" t="s">
        <v>38</v>
      </c>
      <c r="D1900" s="57">
        <v>0.60000002384185791</v>
      </c>
      <c r="E1900" s="68">
        <v>0.60000002384185791</v>
      </c>
    </row>
    <row r="1901" spans="1:5" ht="30" x14ac:dyDescent="0.25">
      <c r="A1901" s="5" t="s">
        <v>3680</v>
      </c>
      <c r="B1901" s="15" t="s">
        <v>3681</v>
      </c>
      <c r="C1901" s="20" t="s">
        <v>30</v>
      </c>
      <c r="D1901" s="51">
        <v>94.87738037109375</v>
      </c>
      <c r="E1901" s="62">
        <v>94.87738037109375</v>
      </c>
    </row>
    <row r="1902" spans="1:5" x14ac:dyDescent="0.25">
      <c r="A1902" s="5" t="s">
        <v>3682</v>
      </c>
      <c r="B1902" s="15" t="s">
        <v>3683</v>
      </c>
      <c r="C1902" s="20" t="s">
        <v>212</v>
      </c>
      <c r="D1902" s="56">
        <v>564.45111083984375</v>
      </c>
      <c r="E1902" s="67">
        <v>564.45111083984375</v>
      </c>
    </row>
    <row r="1903" spans="1:5" ht="30" x14ac:dyDescent="0.25">
      <c r="A1903" s="5" t="s">
        <v>3684</v>
      </c>
      <c r="B1903" s="15" t="s">
        <v>3685</v>
      </c>
      <c r="C1903" s="20" t="s">
        <v>500</v>
      </c>
      <c r="D1903" s="53">
        <v>2670.8857421875</v>
      </c>
      <c r="E1903" s="64">
        <v>2670.8857421875</v>
      </c>
    </row>
    <row r="1904" spans="1:5" ht="30" x14ac:dyDescent="0.25">
      <c r="A1904" s="5" t="s">
        <v>3686</v>
      </c>
      <c r="B1904" s="15" t="s">
        <v>3687</v>
      </c>
      <c r="C1904" s="20" t="s">
        <v>127</v>
      </c>
      <c r="D1904" s="56">
        <v>439.58062744140625</v>
      </c>
      <c r="E1904" s="67">
        <v>439.58062744140625</v>
      </c>
    </row>
    <row r="1905" spans="1:5" x14ac:dyDescent="0.25">
      <c r="A1905" s="5" t="s">
        <v>3688</v>
      </c>
      <c r="B1905" s="15" t="s">
        <v>3689</v>
      </c>
      <c r="C1905" s="20" t="s">
        <v>500</v>
      </c>
      <c r="D1905" s="54">
        <v>0</v>
      </c>
      <c r="E1905" s="65">
        <v>0</v>
      </c>
    </row>
    <row r="1906" spans="1:5" ht="30" x14ac:dyDescent="0.25">
      <c r="A1906" s="5" t="s">
        <v>3690</v>
      </c>
      <c r="B1906" s="15" t="s">
        <v>3691</v>
      </c>
      <c r="C1906" s="20" t="s">
        <v>500</v>
      </c>
      <c r="D1906" s="54">
        <v>0</v>
      </c>
      <c r="E1906" s="65">
        <v>0</v>
      </c>
    </row>
    <row r="1907" spans="1:5" ht="30" x14ac:dyDescent="0.25">
      <c r="A1907" s="5" t="s">
        <v>3692</v>
      </c>
      <c r="B1907" s="15" t="s">
        <v>3693</v>
      </c>
      <c r="C1907" s="20" t="s">
        <v>2653</v>
      </c>
      <c r="D1907" s="57">
        <v>0.92860120534896851</v>
      </c>
      <c r="E1907" s="68">
        <v>0.92860120534896851</v>
      </c>
    </row>
    <row r="1908" spans="1:5" ht="30" x14ac:dyDescent="0.25">
      <c r="A1908" s="5" t="s">
        <v>3694</v>
      </c>
      <c r="B1908" s="15" t="s">
        <v>3695</v>
      </c>
      <c r="C1908" s="20"/>
      <c r="D1908" s="50">
        <v>1.8499999046325684</v>
      </c>
      <c r="E1908" s="61">
        <v>1.8499999046325684</v>
      </c>
    </row>
    <row r="1909" spans="1:5" ht="30" x14ac:dyDescent="0.25">
      <c r="A1909" s="5" t="s">
        <v>3696</v>
      </c>
      <c r="B1909" s="15" t="s">
        <v>3697</v>
      </c>
      <c r="C1909" s="20" t="s">
        <v>33</v>
      </c>
      <c r="D1909" s="51">
        <v>92.320915222167969</v>
      </c>
      <c r="E1909" s="62">
        <v>92.320915222167969</v>
      </c>
    </row>
    <row r="1910" spans="1:5" ht="30" x14ac:dyDescent="0.25">
      <c r="A1910" s="5" t="s">
        <v>3698</v>
      </c>
      <c r="B1910" s="15" t="s">
        <v>3699</v>
      </c>
      <c r="C1910" s="20" t="s">
        <v>33</v>
      </c>
      <c r="D1910" s="51">
        <v>92.320808410644531</v>
      </c>
      <c r="E1910" s="62">
        <v>92.320808410644531</v>
      </c>
    </row>
    <row r="1911" spans="1:5" ht="30" x14ac:dyDescent="0.25">
      <c r="A1911" s="5" t="s">
        <v>3700</v>
      </c>
      <c r="B1911" s="15" t="s">
        <v>3701</v>
      </c>
      <c r="C1911" s="20" t="s">
        <v>33</v>
      </c>
      <c r="D1911" s="51">
        <v>92.320808410644531</v>
      </c>
      <c r="E1911" s="62">
        <v>92.320808410644531</v>
      </c>
    </row>
    <row r="1912" spans="1:5" ht="30" x14ac:dyDescent="0.25">
      <c r="A1912" s="5" t="s">
        <v>3702</v>
      </c>
      <c r="B1912" s="15" t="s">
        <v>3703</v>
      </c>
      <c r="C1912" s="20" t="s">
        <v>120</v>
      </c>
      <c r="D1912" s="52">
        <v>15953.97265625</v>
      </c>
      <c r="E1912" s="63">
        <v>15953.97265625</v>
      </c>
    </row>
    <row r="1913" spans="1:5" x14ac:dyDescent="0.25">
      <c r="A1913" s="5" t="s">
        <v>3704</v>
      </c>
      <c r="B1913" s="15" t="s">
        <v>3705</v>
      </c>
      <c r="C1913" s="20" t="s">
        <v>120</v>
      </c>
      <c r="D1913" s="52">
        <v>15914.0869140625</v>
      </c>
      <c r="E1913" s="63">
        <v>15914.0869140625</v>
      </c>
    </row>
    <row r="1914" spans="1:5" ht="30" x14ac:dyDescent="0.25">
      <c r="A1914" s="5" t="s">
        <v>3706</v>
      </c>
      <c r="B1914" s="15" t="s">
        <v>3707</v>
      </c>
      <c r="C1914" s="20" t="s">
        <v>120</v>
      </c>
      <c r="D1914" s="51">
        <v>39.884895324707031</v>
      </c>
      <c r="E1914" s="62">
        <v>39.884895324707031</v>
      </c>
    </row>
    <row r="1915" spans="1:5" x14ac:dyDescent="0.2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 x14ac:dyDescent="0.25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 x14ac:dyDescent="0.25">
      <c r="A1917" s="5" t="s">
        <v>3712</v>
      </c>
      <c r="B1917" s="15" t="s">
        <v>3713</v>
      </c>
      <c r="C1917" s="20" t="s">
        <v>38</v>
      </c>
      <c r="D1917" s="57">
        <v>0.60000002384185791</v>
      </c>
      <c r="E1917" s="68">
        <v>0.60000002384185791</v>
      </c>
    </row>
    <row r="1918" spans="1:5" ht="30" x14ac:dyDescent="0.25">
      <c r="A1918" s="5" t="s">
        <v>3714</v>
      </c>
      <c r="B1918" s="15" t="s">
        <v>3715</v>
      </c>
      <c r="C1918" s="20" t="s">
        <v>38</v>
      </c>
      <c r="D1918" s="57">
        <v>0.60000002384185791</v>
      </c>
      <c r="E1918" s="68">
        <v>0.60000002384185791</v>
      </c>
    </row>
    <row r="1919" spans="1:5" ht="30" x14ac:dyDescent="0.25">
      <c r="A1919" s="5" t="s">
        <v>3716</v>
      </c>
      <c r="B1919" s="15" t="s">
        <v>3717</v>
      </c>
      <c r="C1919" s="20" t="s">
        <v>30</v>
      </c>
      <c r="D1919" s="51">
        <v>94.87738037109375</v>
      </c>
      <c r="E1919" s="62">
        <v>94.87738037109375</v>
      </c>
    </row>
    <row r="1920" spans="1:5" x14ac:dyDescent="0.25">
      <c r="A1920" s="5" t="s">
        <v>3718</v>
      </c>
      <c r="B1920" s="15" t="s">
        <v>3719</v>
      </c>
      <c r="C1920" s="20" t="s">
        <v>212</v>
      </c>
      <c r="D1920" s="56">
        <v>541.997314453125</v>
      </c>
      <c r="E1920" s="67">
        <v>541.997314453125</v>
      </c>
    </row>
    <row r="1921" spans="1:5" ht="30" x14ac:dyDescent="0.25">
      <c r="A1921" s="5" t="s">
        <v>3720</v>
      </c>
      <c r="B1921" s="15" t="s">
        <v>3721</v>
      </c>
      <c r="C1921" s="20" t="s">
        <v>500</v>
      </c>
      <c r="D1921" s="53">
        <v>2670.8857421875</v>
      </c>
      <c r="E1921" s="64">
        <v>2670.8857421875</v>
      </c>
    </row>
    <row r="1922" spans="1:5" ht="30" x14ac:dyDescent="0.25">
      <c r="A1922" s="5" t="s">
        <v>3722</v>
      </c>
      <c r="B1922" s="15" t="s">
        <v>3723</v>
      </c>
      <c r="C1922" s="20" t="s">
        <v>212</v>
      </c>
      <c r="D1922" s="56">
        <v>541.997314453125</v>
      </c>
      <c r="E1922" s="67">
        <v>541.997314453125</v>
      </c>
    </row>
    <row r="1923" spans="1:5" ht="30" x14ac:dyDescent="0.25">
      <c r="A1923" s="5" t="s">
        <v>3724</v>
      </c>
      <c r="B1923" s="15" t="s">
        <v>3725</v>
      </c>
      <c r="C1923" s="20" t="s">
        <v>38</v>
      </c>
      <c r="D1923" s="57">
        <v>0.60000002384185791</v>
      </c>
      <c r="E1923" s="68">
        <v>0.60000002384185791</v>
      </c>
    </row>
    <row r="1924" spans="1:5" ht="30" x14ac:dyDescent="0.25">
      <c r="A1924" s="5" t="s">
        <v>3726</v>
      </c>
      <c r="B1924" s="15" t="s">
        <v>3727</v>
      </c>
      <c r="C1924" s="20" t="s">
        <v>500</v>
      </c>
      <c r="D1924" s="53">
        <v>2670.8857421875</v>
      </c>
      <c r="E1924" s="64">
        <v>2670.8857421875</v>
      </c>
    </row>
    <row r="1925" spans="1:5" ht="30" x14ac:dyDescent="0.25">
      <c r="A1925" s="5" t="s">
        <v>3728</v>
      </c>
      <c r="B1925" s="15" t="s">
        <v>3729</v>
      </c>
      <c r="C1925" s="20" t="s">
        <v>38</v>
      </c>
      <c r="D1925" s="57">
        <v>0.24199999868869781</v>
      </c>
      <c r="E1925" s="68">
        <v>0.24199999868869781</v>
      </c>
    </row>
    <row r="1926" spans="1:5" ht="30" x14ac:dyDescent="0.25">
      <c r="A1926" s="5" t="s">
        <v>3730</v>
      </c>
      <c r="B1926" s="15" t="s">
        <v>3731</v>
      </c>
      <c r="C1926" s="20" t="s">
        <v>500</v>
      </c>
      <c r="D1926" s="53">
        <v>2537.5732421875</v>
      </c>
      <c r="E1926" s="64">
        <v>2537.5732421875</v>
      </c>
    </row>
    <row r="1927" spans="1:5" ht="30" x14ac:dyDescent="0.25">
      <c r="A1927" s="5" t="s">
        <v>3732</v>
      </c>
      <c r="B1927" s="15" t="s">
        <v>3733</v>
      </c>
      <c r="C1927" s="20" t="s">
        <v>38</v>
      </c>
      <c r="D1927" s="57">
        <v>0.24199999868869781</v>
      </c>
      <c r="E1927" s="68">
        <v>0.24199999868869781</v>
      </c>
    </row>
    <row r="1928" spans="1:5" ht="30" x14ac:dyDescent="0.25">
      <c r="A1928" s="5" t="s">
        <v>3734</v>
      </c>
      <c r="B1928" s="15" t="s">
        <v>3735</v>
      </c>
      <c r="C1928" s="20" t="s">
        <v>30</v>
      </c>
      <c r="D1928" s="51">
        <v>64.238174438476562</v>
      </c>
      <c r="E1928" s="62">
        <v>64.238174438476562</v>
      </c>
    </row>
    <row r="1929" spans="1:5" x14ac:dyDescent="0.25">
      <c r="A1929" s="5" t="s">
        <v>3736</v>
      </c>
      <c r="B1929" s="15" t="s">
        <v>3737</v>
      </c>
      <c r="C1929" s="20" t="s">
        <v>212</v>
      </c>
      <c r="D1929" s="56">
        <v>541.997314453125</v>
      </c>
      <c r="E1929" s="67">
        <v>541.997314453125</v>
      </c>
    </row>
    <row r="1930" spans="1:5" ht="30" x14ac:dyDescent="0.25">
      <c r="A1930" s="5" t="s">
        <v>3738</v>
      </c>
      <c r="B1930" s="15" t="s">
        <v>3739</v>
      </c>
      <c r="C1930" s="20" t="s">
        <v>500</v>
      </c>
      <c r="D1930" s="53">
        <v>2537.5732421875</v>
      </c>
      <c r="E1930" s="64">
        <v>2537.5732421875</v>
      </c>
    </row>
    <row r="1931" spans="1:5" ht="30" x14ac:dyDescent="0.25">
      <c r="A1931" s="5" t="s">
        <v>3740</v>
      </c>
      <c r="B1931" s="15" t="s">
        <v>3741</v>
      </c>
      <c r="C1931" s="20" t="s">
        <v>127</v>
      </c>
      <c r="D1931" s="56">
        <v>930.5928955078125</v>
      </c>
      <c r="E1931" s="67">
        <v>930.5928955078125</v>
      </c>
    </row>
    <row r="1932" spans="1:5" x14ac:dyDescent="0.25">
      <c r="A1932" s="5" t="s">
        <v>3742</v>
      </c>
      <c r="B1932" s="15" t="s">
        <v>3743</v>
      </c>
      <c r="C1932" s="20" t="s">
        <v>500</v>
      </c>
      <c r="D1932" s="54">
        <v>0</v>
      </c>
      <c r="E1932" s="65">
        <v>0</v>
      </c>
    </row>
    <row r="1933" spans="1:5" ht="30" x14ac:dyDescent="0.25">
      <c r="A1933" s="5" t="s">
        <v>3744</v>
      </c>
      <c r="B1933" s="15" t="s">
        <v>3745</v>
      </c>
      <c r="C1933" s="20" t="s">
        <v>500</v>
      </c>
      <c r="D1933" s="54">
        <v>0</v>
      </c>
      <c r="E1933" s="65">
        <v>0</v>
      </c>
    </row>
    <row r="1934" spans="1:5" ht="30" x14ac:dyDescent="0.25">
      <c r="A1934" s="5" t="s">
        <v>3746</v>
      </c>
      <c r="B1934" s="15" t="s">
        <v>3747</v>
      </c>
      <c r="C1934" s="20" t="s">
        <v>2653</v>
      </c>
      <c r="D1934" s="50">
        <v>1.5410946607589722</v>
      </c>
      <c r="E1934" s="61">
        <v>1.5410946607589722</v>
      </c>
    </row>
    <row r="1935" spans="1:5" ht="30" x14ac:dyDescent="0.25">
      <c r="A1935" s="5" t="s">
        <v>3748</v>
      </c>
      <c r="B1935" s="15" t="s">
        <v>3749</v>
      </c>
      <c r="C1935" s="20"/>
      <c r="D1935" s="50">
        <v>2.4793391227722168</v>
      </c>
      <c r="E1935" s="61">
        <v>2.4793391227722168</v>
      </c>
    </row>
    <row r="1936" spans="1:5" ht="30" x14ac:dyDescent="0.25">
      <c r="A1936" s="5" t="s">
        <v>3750</v>
      </c>
      <c r="B1936" s="15" t="s">
        <v>3751</v>
      </c>
      <c r="C1936" s="20" t="s">
        <v>33</v>
      </c>
      <c r="D1936" s="51">
        <v>93.509933471679688</v>
      </c>
      <c r="E1936" s="62">
        <v>93.509933471679688</v>
      </c>
    </row>
    <row r="1937" spans="1:5" ht="30" x14ac:dyDescent="0.25">
      <c r="A1937" s="5" t="s">
        <v>3752</v>
      </c>
      <c r="B1937" s="15" t="s">
        <v>3753</v>
      </c>
      <c r="C1937" s="20" t="s">
        <v>33</v>
      </c>
      <c r="D1937" s="51">
        <v>93.457801818847656</v>
      </c>
      <c r="E1937" s="62">
        <v>93.457801818847656</v>
      </c>
    </row>
    <row r="1938" spans="1:5" ht="30" x14ac:dyDescent="0.25">
      <c r="A1938" s="5" t="s">
        <v>3754</v>
      </c>
      <c r="B1938" s="15" t="s">
        <v>3755</v>
      </c>
      <c r="C1938" s="20" t="s">
        <v>33</v>
      </c>
      <c r="D1938" s="51">
        <v>93.457801818847656</v>
      </c>
      <c r="E1938" s="62">
        <v>93.457801818847656</v>
      </c>
    </row>
    <row r="1939" spans="1:5" ht="30" x14ac:dyDescent="0.25">
      <c r="A1939" s="5" t="s">
        <v>3756</v>
      </c>
      <c r="B1939" s="15" t="s">
        <v>3757</v>
      </c>
      <c r="C1939" s="20" t="s">
        <v>120</v>
      </c>
      <c r="D1939" s="52">
        <v>20071.119140625</v>
      </c>
      <c r="E1939" s="63">
        <v>20071.119140625</v>
      </c>
    </row>
    <row r="1940" spans="1:5" x14ac:dyDescent="0.25">
      <c r="A1940" s="5" t="s">
        <v>3758</v>
      </c>
      <c r="B1940" s="15" t="s">
        <v>3759</v>
      </c>
      <c r="C1940" s="20" t="s">
        <v>120</v>
      </c>
      <c r="D1940" s="52">
        <v>20020.939453125</v>
      </c>
      <c r="E1940" s="63">
        <v>20020.939453125</v>
      </c>
    </row>
    <row r="1941" spans="1:5" ht="30" x14ac:dyDescent="0.25">
      <c r="A1941" s="5" t="s">
        <v>3760</v>
      </c>
      <c r="B1941" s="15" t="s">
        <v>3761</v>
      </c>
      <c r="C1941" s="20" t="s">
        <v>120</v>
      </c>
      <c r="D1941" s="51">
        <v>50.177749633789063</v>
      </c>
      <c r="E1941" s="62">
        <v>50.177749633789063</v>
      </c>
    </row>
    <row r="1942" spans="1:5" x14ac:dyDescent="0.2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 x14ac:dyDescent="0.25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 x14ac:dyDescent="0.25">
      <c r="A1944" s="5" t="s">
        <v>3766</v>
      </c>
      <c r="B1944" s="15" t="s">
        <v>3767</v>
      </c>
      <c r="C1944" s="20" t="s">
        <v>38</v>
      </c>
      <c r="D1944" s="57">
        <v>0.24199999868869781</v>
      </c>
      <c r="E1944" s="68">
        <v>0.24199999868869781</v>
      </c>
    </row>
    <row r="1945" spans="1:5" ht="30" x14ac:dyDescent="0.25">
      <c r="A1945" s="5" t="s">
        <v>3768</v>
      </c>
      <c r="B1945" s="15" t="s">
        <v>3769</v>
      </c>
      <c r="C1945" s="20" t="s">
        <v>38</v>
      </c>
      <c r="D1945" s="57">
        <v>0.24199999868869781</v>
      </c>
      <c r="E1945" s="68">
        <v>0.24199999868869781</v>
      </c>
    </row>
    <row r="1946" spans="1:5" ht="30" x14ac:dyDescent="0.25">
      <c r="A1946" s="5" t="s">
        <v>3770</v>
      </c>
      <c r="B1946" s="15" t="s">
        <v>3771</v>
      </c>
      <c r="C1946" s="20" t="s">
        <v>30</v>
      </c>
      <c r="D1946" s="51">
        <v>64.238174438476562</v>
      </c>
      <c r="E1946" s="62">
        <v>64.238174438476562</v>
      </c>
    </row>
    <row r="1947" spans="1:5" x14ac:dyDescent="0.25">
      <c r="A1947" s="5" t="s">
        <v>3772</v>
      </c>
      <c r="B1947" s="15" t="s">
        <v>3773</v>
      </c>
      <c r="C1947" s="20" t="s">
        <v>212</v>
      </c>
      <c r="D1947" s="56">
        <v>526.39984130859375</v>
      </c>
      <c r="E1947" s="67">
        <v>526.39984130859375</v>
      </c>
    </row>
    <row r="1948" spans="1:5" ht="30" x14ac:dyDescent="0.25">
      <c r="A1948" s="5" t="s">
        <v>3774</v>
      </c>
      <c r="B1948" s="15" t="s">
        <v>3775</v>
      </c>
      <c r="C1948" s="20" t="s">
        <v>500</v>
      </c>
      <c r="D1948" s="53">
        <v>2537.5732421875</v>
      </c>
      <c r="E1948" s="64">
        <v>2537.5732421875</v>
      </c>
    </row>
    <row r="1949" spans="1:5" ht="30" x14ac:dyDescent="0.25">
      <c r="A1949" s="5" t="s">
        <v>3776</v>
      </c>
      <c r="B1949" s="15" t="s">
        <v>3777</v>
      </c>
      <c r="C1949" s="20" t="s">
        <v>212</v>
      </c>
      <c r="D1949" s="56">
        <v>526.39984130859375</v>
      </c>
      <c r="E1949" s="67">
        <v>526.39984130859375</v>
      </c>
    </row>
    <row r="1950" spans="1:5" ht="30" x14ac:dyDescent="0.25">
      <c r="A1950" s="5" t="s">
        <v>3778</v>
      </c>
      <c r="B1950" s="15" t="s">
        <v>3779</v>
      </c>
      <c r="C1950" s="20" t="s">
        <v>38</v>
      </c>
      <c r="D1950" s="57">
        <v>0.24199999868869781</v>
      </c>
      <c r="E1950" s="68">
        <v>0.24199999868869781</v>
      </c>
    </row>
    <row r="1951" spans="1:5" ht="30" x14ac:dyDescent="0.25">
      <c r="A1951" s="5" t="s">
        <v>3780</v>
      </c>
      <c r="B1951" s="15" t="s">
        <v>3781</v>
      </c>
      <c r="C1951" s="20" t="s">
        <v>500</v>
      </c>
      <c r="D1951" s="53">
        <v>2537.5732421875</v>
      </c>
      <c r="E1951" s="64">
        <v>2537.5732421875</v>
      </c>
    </row>
    <row r="1952" spans="1:5" ht="30" x14ac:dyDescent="0.25">
      <c r="A1952" s="5" t="s">
        <v>3782</v>
      </c>
      <c r="B1952" s="15" t="s">
        <v>3783</v>
      </c>
      <c r="C1952" s="20" t="s">
        <v>38</v>
      </c>
      <c r="D1952" s="57">
        <v>8.449999988079071E-2</v>
      </c>
      <c r="E1952" s="68">
        <v>8.449999988079071E-2</v>
      </c>
    </row>
    <row r="1953" spans="1:5" ht="30" x14ac:dyDescent="0.25">
      <c r="A1953" s="5" t="s">
        <v>3784</v>
      </c>
      <c r="B1953" s="15" t="s">
        <v>3785</v>
      </c>
      <c r="C1953" s="20" t="s">
        <v>500</v>
      </c>
      <c r="D1953" s="53">
        <v>2396.99853515625</v>
      </c>
      <c r="E1953" s="64">
        <v>2396.99853515625</v>
      </c>
    </row>
    <row r="1954" spans="1:5" ht="30" x14ac:dyDescent="0.25">
      <c r="A1954" s="5" t="s">
        <v>3786</v>
      </c>
      <c r="B1954" s="15" t="s">
        <v>3787</v>
      </c>
      <c r="C1954" s="20" t="s">
        <v>38</v>
      </c>
      <c r="D1954" s="57">
        <v>8.449999988079071E-2</v>
      </c>
      <c r="E1954" s="68">
        <v>8.449999988079071E-2</v>
      </c>
    </row>
    <row r="1955" spans="1:5" ht="30" x14ac:dyDescent="0.25">
      <c r="A1955" s="5" t="s">
        <v>3788</v>
      </c>
      <c r="B1955" s="15" t="s">
        <v>3789</v>
      </c>
      <c r="C1955" s="20" t="s">
        <v>30</v>
      </c>
      <c r="D1955" s="51">
        <v>42.551734924316406</v>
      </c>
      <c r="E1955" s="62">
        <v>42.551734924316406</v>
      </c>
    </row>
    <row r="1956" spans="1:5" x14ac:dyDescent="0.25">
      <c r="A1956" s="5" t="s">
        <v>3790</v>
      </c>
      <c r="B1956" s="15" t="s">
        <v>3791</v>
      </c>
      <c r="C1956" s="20" t="s">
        <v>212</v>
      </c>
      <c r="D1956" s="56">
        <v>526.6719970703125</v>
      </c>
      <c r="E1956" s="67">
        <v>526.6719970703125</v>
      </c>
    </row>
    <row r="1957" spans="1:5" ht="30" x14ac:dyDescent="0.25">
      <c r="A1957" s="5" t="s">
        <v>3792</v>
      </c>
      <c r="B1957" s="15" t="s">
        <v>3793</v>
      </c>
      <c r="C1957" s="20" t="s">
        <v>500</v>
      </c>
      <c r="D1957" s="53">
        <v>2427.885498046875</v>
      </c>
      <c r="E1957" s="64">
        <v>2427.885498046875</v>
      </c>
    </row>
    <row r="1958" spans="1:5" ht="30" x14ac:dyDescent="0.25">
      <c r="A1958" s="5" t="s">
        <v>3794</v>
      </c>
      <c r="B1958" s="15" t="s">
        <v>3795</v>
      </c>
      <c r="C1958" s="20"/>
      <c r="D1958" s="50">
        <v>1</v>
      </c>
      <c r="E1958" s="61">
        <v>1</v>
      </c>
    </row>
    <row r="1959" spans="1:5" ht="30" x14ac:dyDescent="0.25">
      <c r="A1959" s="5" t="s">
        <v>3796</v>
      </c>
      <c r="B1959" s="15" t="s">
        <v>3797</v>
      </c>
      <c r="C1959" s="20" t="s">
        <v>127</v>
      </c>
      <c r="D1959" s="53">
        <v>2323.85986328125</v>
      </c>
      <c r="E1959" s="64">
        <v>2323.85986328125</v>
      </c>
    </row>
    <row r="1960" spans="1:5" ht="30" x14ac:dyDescent="0.25">
      <c r="A1960" s="5" t="s">
        <v>3798</v>
      </c>
      <c r="B1960" s="15" t="s">
        <v>3799</v>
      </c>
      <c r="C1960" s="20" t="s">
        <v>2653</v>
      </c>
      <c r="D1960" s="50">
        <v>9.8397436141967773</v>
      </c>
      <c r="E1960" s="61">
        <v>9.8397436141967773</v>
      </c>
    </row>
    <row r="1961" spans="1:5" ht="30" x14ac:dyDescent="0.25">
      <c r="A1961" s="5" t="s">
        <v>3800</v>
      </c>
      <c r="B1961" s="15" t="s">
        <v>3801</v>
      </c>
      <c r="C1961" s="20" t="s">
        <v>90</v>
      </c>
      <c r="D1961" s="56">
        <v>236.1707763671875</v>
      </c>
      <c r="E1961" s="67">
        <v>236.1707763671875</v>
      </c>
    </row>
    <row r="1962" spans="1:5" ht="30" x14ac:dyDescent="0.25">
      <c r="A1962" s="5" t="s">
        <v>3802</v>
      </c>
      <c r="B1962" s="15" t="s">
        <v>3803</v>
      </c>
      <c r="C1962" s="20" t="s">
        <v>3804</v>
      </c>
      <c r="D1962" s="53">
        <v>2908.4326171875</v>
      </c>
      <c r="E1962" s="64">
        <v>2908.4326171875</v>
      </c>
    </row>
    <row r="1963" spans="1:5" ht="30" x14ac:dyDescent="0.25">
      <c r="A1963" s="5" t="s">
        <v>3805</v>
      </c>
      <c r="B1963" s="15" t="s">
        <v>3806</v>
      </c>
      <c r="C1963" s="20" t="s">
        <v>3804</v>
      </c>
      <c r="D1963" s="53">
        <v>1076.8988037109375</v>
      </c>
      <c r="E1963" s="64">
        <v>1076.8988037109375</v>
      </c>
    </row>
    <row r="1964" spans="1:5" x14ac:dyDescent="0.25">
      <c r="A1964" s="5" t="s">
        <v>3807</v>
      </c>
      <c r="B1964" s="15" t="s">
        <v>3808</v>
      </c>
      <c r="C1964" s="20" t="s">
        <v>500</v>
      </c>
      <c r="D1964" s="51">
        <v>30.708473205566406</v>
      </c>
      <c r="E1964" s="62">
        <v>30.708473205566406</v>
      </c>
    </row>
    <row r="1965" spans="1:5" ht="30" x14ac:dyDescent="0.25">
      <c r="A1965" s="5" t="s">
        <v>3809</v>
      </c>
      <c r="B1965" s="15" t="s">
        <v>3810</v>
      </c>
      <c r="C1965" s="20" t="s">
        <v>500</v>
      </c>
      <c r="D1965" s="51">
        <v>30.708473205566406</v>
      </c>
      <c r="E1965" s="62">
        <v>30.708473205566406</v>
      </c>
    </row>
    <row r="1966" spans="1:5" ht="30" x14ac:dyDescent="0.25">
      <c r="A1966" s="5" t="s">
        <v>3811</v>
      </c>
      <c r="B1966" s="15" t="s">
        <v>3812</v>
      </c>
      <c r="C1966" s="20" t="s">
        <v>2653</v>
      </c>
      <c r="D1966" s="50">
        <v>3.4402759075164795</v>
      </c>
      <c r="E1966" s="61">
        <v>3.4402759075164795</v>
      </c>
    </row>
    <row r="1967" spans="1:5" ht="30" x14ac:dyDescent="0.25">
      <c r="A1967" s="5" t="s">
        <v>3813</v>
      </c>
      <c r="B1967" s="15" t="s">
        <v>3814</v>
      </c>
      <c r="C1967" s="20"/>
      <c r="D1967" s="50">
        <v>2.8639051914215088</v>
      </c>
      <c r="E1967" s="61">
        <v>2.8639051914215088</v>
      </c>
    </row>
    <row r="1968" spans="1:5" ht="30" x14ac:dyDescent="0.25">
      <c r="A1968" s="5" t="s">
        <v>3815</v>
      </c>
      <c r="B1968" s="15" t="s">
        <v>3816</v>
      </c>
      <c r="C1968" s="20" t="s">
        <v>33</v>
      </c>
      <c r="D1968" s="51">
        <v>98.316177368164063</v>
      </c>
      <c r="E1968" s="62">
        <v>98.316177368164063</v>
      </c>
    </row>
    <row r="1969" spans="1:5" ht="30" x14ac:dyDescent="0.25">
      <c r="A1969" s="5" t="s">
        <v>3817</v>
      </c>
      <c r="B1969" s="15" t="s">
        <v>3818</v>
      </c>
      <c r="C1969" s="20" t="s">
        <v>33</v>
      </c>
      <c r="D1969" s="51">
        <v>73.821144104003906</v>
      </c>
      <c r="E1969" s="62">
        <v>73.821144104003906</v>
      </c>
    </row>
    <row r="1970" spans="1:5" ht="30" x14ac:dyDescent="0.25">
      <c r="A1970" s="5" t="s">
        <v>3819</v>
      </c>
      <c r="B1970" s="15" t="s">
        <v>3820</v>
      </c>
      <c r="C1970" s="20" t="s">
        <v>33</v>
      </c>
      <c r="D1970" s="51">
        <v>94.454727172851563</v>
      </c>
      <c r="E1970" s="62">
        <v>94.454727172851563</v>
      </c>
    </row>
    <row r="1971" spans="1:5" ht="30" x14ac:dyDescent="0.25">
      <c r="A1971" s="5" t="s">
        <v>3821</v>
      </c>
      <c r="B1971" s="15" t="s">
        <v>3822</v>
      </c>
      <c r="C1971" s="20" t="s">
        <v>120</v>
      </c>
      <c r="D1971" s="52">
        <v>16065.154296875</v>
      </c>
      <c r="E1971" s="63">
        <v>16065.154296875</v>
      </c>
    </row>
    <row r="1972" spans="1:5" x14ac:dyDescent="0.25">
      <c r="A1972" s="5" t="s">
        <v>3823</v>
      </c>
      <c r="B1972" s="15" t="s">
        <v>3824</v>
      </c>
      <c r="C1972" s="20" t="s">
        <v>120</v>
      </c>
      <c r="D1972" s="52">
        <v>16024.9912109375</v>
      </c>
      <c r="E1972" s="63">
        <v>16024.9912109375</v>
      </c>
    </row>
    <row r="1973" spans="1:5" ht="30" x14ac:dyDescent="0.25">
      <c r="A1973" s="5" t="s">
        <v>3825</v>
      </c>
      <c r="B1973" s="15" t="s">
        <v>3826</v>
      </c>
      <c r="C1973" s="20" t="s">
        <v>120</v>
      </c>
      <c r="D1973" s="51">
        <v>40.162849426269531</v>
      </c>
      <c r="E1973" s="62">
        <v>40.162849426269531</v>
      </c>
    </row>
    <row r="1974" spans="1:5" ht="30" x14ac:dyDescent="0.25">
      <c r="A1974" s="5" t="s">
        <v>3827</v>
      </c>
      <c r="B1974" s="15" t="s">
        <v>3828</v>
      </c>
      <c r="C1974" s="20" t="s">
        <v>2653</v>
      </c>
      <c r="D1974" s="54">
        <v>0</v>
      </c>
      <c r="E1974" s="65">
        <v>0</v>
      </c>
    </row>
    <row r="1975" spans="1:5" ht="30" x14ac:dyDescent="0.25">
      <c r="A1975" s="5" t="s">
        <v>3829</v>
      </c>
      <c r="B1975" s="15" t="s">
        <v>3830</v>
      </c>
      <c r="C1975" s="20" t="s">
        <v>212</v>
      </c>
      <c r="D1975" s="54">
        <v>0</v>
      </c>
      <c r="E1975" s="65">
        <v>0</v>
      </c>
    </row>
    <row r="1976" spans="1:5" ht="30" x14ac:dyDescent="0.25">
      <c r="A1976" s="5" t="s">
        <v>3831</v>
      </c>
      <c r="B1976" s="15" t="s">
        <v>3832</v>
      </c>
      <c r="C1976" s="20" t="s">
        <v>38</v>
      </c>
      <c r="D1976" s="56">
        <v>165.39999389648437</v>
      </c>
      <c r="E1976" s="67">
        <v>165.39999389648437</v>
      </c>
    </row>
    <row r="1977" spans="1:5" ht="30" x14ac:dyDescent="0.25">
      <c r="A1977" s="5" t="s">
        <v>3833</v>
      </c>
      <c r="B1977" s="15" t="s">
        <v>3834</v>
      </c>
      <c r="C1977" s="20" t="s">
        <v>38</v>
      </c>
      <c r="D1977" s="51">
        <v>24.829999923706055</v>
      </c>
      <c r="E1977" s="62">
        <v>24.829999923706055</v>
      </c>
    </row>
    <row r="1978" spans="1:5" ht="30" x14ac:dyDescent="0.25">
      <c r="A1978" s="5" t="s">
        <v>3835</v>
      </c>
      <c r="B1978" s="15" t="s">
        <v>3836</v>
      </c>
      <c r="C1978" s="20" t="s">
        <v>30</v>
      </c>
      <c r="D1978" s="56">
        <v>538.03717041015625</v>
      </c>
      <c r="E1978" s="67">
        <v>538.03717041015625</v>
      </c>
    </row>
    <row r="1979" spans="1:5" ht="30" x14ac:dyDescent="0.25">
      <c r="A1979" s="5" t="s">
        <v>3837</v>
      </c>
      <c r="B1979" s="15" t="s">
        <v>3838</v>
      </c>
      <c r="C1979" s="20" t="s">
        <v>30</v>
      </c>
      <c r="D1979" s="56">
        <v>472.01336669921875</v>
      </c>
      <c r="E1979" s="67">
        <v>472.01336669921875</v>
      </c>
    </row>
    <row r="1980" spans="1:5" ht="30" x14ac:dyDescent="0.25">
      <c r="A1980" s="5" t="s">
        <v>3839</v>
      </c>
      <c r="B1980" s="15" t="s">
        <v>3840</v>
      </c>
      <c r="C1980" s="20" t="s">
        <v>500</v>
      </c>
      <c r="D1980" s="52">
        <v>3400.534912109375</v>
      </c>
      <c r="E1980" s="63">
        <v>3400.534912109375</v>
      </c>
    </row>
    <row r="1981" spans="1:5" ht="30" x14ac:dyDescent="0.25">
      <c r="A1981" s="5" t="s">
        <v>3841</v>
      </c>
      <c r="B1981" s="15" t="s">
        <v>3842</v>
      </c>
      <c r="C1981" s="20" t="s">
        <v>2653</v>
      </c>
      <c r="D1981" s="54">
        <v>0</v>
      </c>
      <c r="E1981" s="65">
        <v>0</v>
      </c>
    </row>
    <row r="1982" spans="1:5" ht="30" x14ac:dyDescent="0.25">
      <c r="A1982" s="5" t="s">
        <v>3843</v>
      </c>
      <c r="B1982" s="15" t="s">
        <v>3844</v>
      </c>
      <c r="C1982" s="20" t="s">
        <v>212</v>
      </c>
      <c r="D1982" s="54">
        <v>0</v>
      </c>
      <c r="E1982" s="65">
        <v>0</v>
      </c>
    </row>
    <row r="1983" spans="1:5" ht="30" x14ac:dyDescent="0.25">
      <c r="A1983" s="5" t="s">
        <v>3845</v>
      </c>
      <c r="B1983" s="15" t="s">
        <v>3846</v>
      </c>
      <c r="C1983" s="20" t="s">
        <v>38</v>
      </c>
      <c r="D1983" s="56">
        <v>127.23076629638672</v>
      </c>
      <c r="E1983" s="67">
        <v>127.23076629638672</v>
      </c>
    </row>
    <row r="1984" spans="1:5" ht="30" x14ac:dyDescent="0.25">
      <c r="A1984" s="5" t="s">
        <v>3847</v>
      </c>
      <c r="B1984" s="15" t="s">
        <v>3848</v>
      </c>
      <c r="C1984" s="20" t="s">
        <v>38</v>
      </c>
      <c r="D1984" s="51">
        <v>24.829999923706055</v>
      </c>
      <c r="E1984" s="62">
        <v>24.829999923706055</v>
      </c>
    </row>
    <row r="1985" spans="1:5" ht="30" x14ac:dyDescent="0.25">
      <c r="A1985" s="5" t="s">
        <v>3849</v>
      </c>
      <c r="B1985" s="15" t="s">
        <v>3850</v>
      </c>
      <c r="C1985" s="20" t="s">
        <v>30</v>
      </c>
      <c r="D1985" s="56">
        <v>522.09564208984375</v>
      </c>
      <c r="E1985" s="67">
        <v>522.09564208984375</v>
      </c>
    </row>
    <row r="1986" spans="1:5" ht="30" x14ac:dyDescent="0.25">
      <c r="A1986" s="5" t="s">
        <v>3851</v>
      </c>
      <c r="B1986" s="15" t="s">
        <v>3852</v>
      </c>
      <c r="C1986" s="20" t="s">
        <v>30</v>
      </c>
      <c r="D1986" s="56">
        <v>472.01336669921875</v>
      </c>
      <c r="E1986" s="67">
        <v>472.01336669921875</v>
      </c>
    </row>
    <row r="1987" spans="1:5" ht="30" x14ac:dyDescent="0.25">
      <c r="A1987" s="5" t="s">
        <v>3853</v>
      </c>
      <c r="B1987" s="15" t="s">
        <v>3854</v>
      </c>
      <c r="C1987" s="20" t="s">
        <v>500</v>
      </c>
      <c r="D1987" s="52">
        <v>3400.534912109375</v>
      </c>
      <c r="E1987" s="63">
        <v>3400.534912109375</v>
      </c>
    </row>
    <row r="1988" spans="1:5" ht="30" x14ac:dyDescent="0.25">
      <c r="A1988" s="5" t="s">
        <v>3855</v>
      </c>
      <c r="B1988" s="15" t="s">
        <v>3856</v>
      </c>
      <c r="C1988" s="20" t="s">
        <v>2653</v>
      </c>
      <c r="D1988" s="54">
        <v>0</v>
      </c>
      <c r="E1988" s="65">
        <v>0</v>
      </c>
    </row>
    <row r="1989" spans="1:5" ht="30" x14ac:dyDescent="0.25">
      <c r="A1989" s="5" t="s">
        <v>3857</v>
      </c>
      <c r="B1989" s="15" t="s">
        <v>3858</v>
      </c>
      <c r="C1989" s="20" t="s">
        <v>212</v>
      </c>
      <c r="D1989" s="54">
        <v>0</v>
      </c>
      <c r="E1989" s="65">
        <v>0</v>
      </c>
    </row>
    <row r="1990" spans="1:5" ht="30" x14ac:dyDescent="0.25">
      <c r="A1990" s="5" t="s">
        <v>3859</v>
      </c>
      <c r="B1990" s="15" t="s">
        <v>3860</v>
      </c>
      <c r="C1990" s="20" t="s">
        <v>38</v>
      </c>
      <c r="D1990" s="51">
        <v>27.270000457763672</v>
      </c>
      <c r="E1990" s="62">
        <v>27.270000457763672</v>
      </c>
    </row>
    <row r="1991" spans="1:5" ht="30" x14ac:dyDescent="0.25">
      <c r="A1991" s="5" t="s">
        <v>3861</v>
      </c>
      <c r="B1991" s="15" t="s">
        <v>3862</v>
      </c>
      <c r="C1991" s="20" t="s">
        <v>38</v>
      </c>
      <c r="D1991" s="50">
        <v>7.5199999809265137</v>
      </c>
      <c r="E1991" s="61">
        <v>7.5199999809265137</v>
      </c>
    </row>
    <row r="1992" spans="1:5" ht="30" x14ac:dyDescent="0.25">
      <c r="A1992" s="5" t="s">
        <v>3863</v>
      </c>
      <c r="B1992" s="15" t="s">
        <v>3864</v>
      </c>
      <c r="C1992" s="20" t="s">
        <v>30</v>
      </c>
      <c r="D1992" s="56">
        <v>318.20083618164062</v>
      </c>
      <c r="E1992" s="67">
        <v>318.20083618164062</v>
      </c>
    </row>
    <row r="1993" spans="1:5" ht="30" x14ac:dyDescent="0.25">
      <c r="A1993" s="5" t="s">
        <v>3865</v>
      </c>
      <c r="B1993" s="15" t="s">
        <v>3866</v>
      </c>
      <c r="C1993" s="20" t="s">
        <v>30</v>
      </c>
      <c r="D1993" s="56">
        <v>294.76220703125</v>
      </c>
      <c r="E1993" s="67">
        <v>294.76220703125</v>
      </c>
    </row>
    <row r="1994" spans="1:5" ht="30" x14ac:dyDescent="0.25">
      <c r="A1994" s="5" t="s">
        <v>3867</v>
      </c>
      <c r="B1994" s="15" t="s">
        <v>3868</v>
      </c>
      <c r="C1994" s="20" t="s">
        <v>500</v>
      </c>
      <c r="D1994" s="52">
        <v>3047.14990234375</v>
      </c>
      <c r="E1994" s="63">
        <v>3047.14990234375</v>
      </c>
    </row>
    <row r="1995" spans="1:5" ht="30" x14ac:dyDescent="0.25">
      <c r="A1995" s="5" t="s">
        <v>3869</v>
      </c>
      <c r="B1995" s="15" t="s">
        <v>3870</v>
      </c>
      <c r="C1995" s="20" t="s">
        <v>33</v>
      </c>
      <c r="D1995" s="51">
        <v>91.751564025878906</v>
      </c>
      <c r="E1995" s="62">
        <v>91.751564025878906</v>
      </c>
    </row>
    <row r="1996" spans="1:5" ht="30" x14ac:dyDescent="0.25">
      <c r="A1996" s="5" t="s">
        <v>3871</v>
      </c>
      <c r="B1996" s="15" t="s">
        <v>3872</v>
      </c>
      <c r="C1996" s="20" t="s">
        <v>33</v>
      </c>
      <c r="D1996" s="51">
        <v>84.429893493652344</v>
      </c>
      <c r="E1996" s="62">
        <v>84.429893493652344</v>
      </c>
    </row>
    <row r="1997" spans="1:5" x14ac:dyDescent="0.25">
      <c r="A1997" s="5" t="s">
        <v>3873</v>
      </c>
      <c r="B1997" s="15" t="s">
        <v>3874</v>
      </c>
      <c r="C1997" s="20" t="s">
        <v>3875</v>
      </c>
      <c r="D1997" s="56">
        <v>676.13677978515625</v>
      </c>
      <c r="E1997" s="67">
        <v>676.13677978515625</v>
      </c>
    </row>
    <row r="1998" spans="1:5" x14ac:dyDescent="0.25">
      <c r="A1998" s="5" t="s">
        <v>3876</v>
      </c>
      <c r="B1998" s="15" t="s">
        <v>3877</v>
      </c>
      <c r="C1998" s="20" t="s">
        <v>3875</v>
      </c>
      <c r="D1998" s="56">
        <v>734.7706298828125</v>
      </c>
      <c r="E1998" s="67">
        <v>734.7706298828125</v>
      </c>
    </row>
    <row r="1999" spans="1:5" x14ac:dyDescent="0.25">
      <c r="A1999" s="5" t="s">
        <v>3878</v>
      </c>
      <c r="B1999" s="15" t="s">
        <v>3879</v>
      </c>
      <c r="C1999" s="20" t="s">
        <v>212</v>
      </c>
      <c r="D1999" s="56">
        <v>135.78713989257812</v>
      </c>
      <c r="E1999" s="67">
        <v>135.78713989257812</v>
      </c>
    </row>
    <row r="2000" spans="1:5" ht="30" x14ac:dyDescent="0.25">
      <c r="A2000" s="5" t="s">
        <v>3880</v>
      </c>
      <c r="B2000" s="15" t="s">
        <v>3881</v>
      </c>
      <c r="C2000" s="20" t="s">
        <v>120</v>
      </c>
      <c r="D2000" s="52">
        <v>620366.0625</v>
      </c>
      <c r="E2000" s="63">
        <v>620366.0625</v>
      </c>
    </row>
    <row r="2001" spans="1:5" x14ac:dyDescent="0.25">
      <c r="A2001" s="5" t="s">
        <v>3882</v>
      </c>
      <c r="B2001" s="15" t="s">
        <v>3883</v>
      </c>
      <c r="C2001" s="20" t="s">
        <v>38</v>
      </c>
      <c r="D2001" s="56">
        <v>167.05398559570312</v>
      </c>
      <c r="E2001" s="67">
        <v>167.05398559570312</v>
      </c>
    </row>
    <row r="2002" spans="1:5" x14ac:dyDescent="0.25">
      <c r="A2002" s="5" t="s">
        <v>3884</v>
      </c>
      <c r="B2002" s="15" t="s">
        <v>3885</v>
      </c>
      <c r="C2002" s="20" t="s">
        <v>30</v>
      </c>
      <c r="D2002" s="56">
        <v>539.29998779296875</v>
      </c>
      <c r="E2002" s="67">
        <v>539.29998779296875</v>
      </c>
    </row>
    <row r="2003" spans="1:5" x14ac:dyDescent="0.25">
      <c r="A2003" s="5" t="s">
        <v>3886</v>
      </c>
      <c r="B2003" s="15" t="s">
        <v>3887</v>
      </c>
      <c r="C2003" s="20" t="s">
        <v>212</v>
      </c>
      <c r="D2003" s="56">
        <v>822.90625</v>
      </c>
      <c r="E2003" s="67">
        <v>822.90625</v>
      </c>
    </row>
    <row r="2004" spans="1:5" x14ac:dyDescent="0.25">
      <c r="A2004" s="5" t="s">
        <v>3888</v>
      </c>
      <c r="B2004" s="15" t="s">
        <v>3889</v>
      </c>
      <c r="C2004" s="20" t="s">
        <v>500</v>
      </c>
      <c r="D2004" s="52">
        <v>3402.23486328125</v>
      </c>
      <c r="E2004" s="63">
        <v>3402.23486328125</v>
      </c>
    </row>
    <row r="2005" spans="1:5" x14ac:dyDescent="0.25">
      <c r="A2005" s="5" t="s">
        <v>3890</v>
      </c>
      <c r="B2005" s="15" t="s">
        <v>3891</v>
      </c>
      <c r="C2005" s="20" t="s">
        <v>38</v>
      </c>
      <c r="D2005" s="56">
        <v>175.57540893554687</v>
      </c>
      <c r="E2005" s="67">
        <v>175.57540893554687</v>
      </c>
    </row>
    <row r="2006" spans="1:5" x14ac:dyDescent="0.25">
      <c r="A2006" s="5" t="s">
        <v>3892</v>
      </c>
      <c r="B2006" s="15" t="s">
        <v>3893</v>
      </c>
      <c r="C2006" s="20" t="s">
        <v>30</v>
      </c>
      <c r="D2006" s="56">
        <v>255.78758239746094</v>
      </c>
      <c r="E2006" s="67">
        <v>255.78758239746094</v>
      </c>
    </row>
    <row r="2007" spans="1:5" x14ac:dyDescent="0.25">
      <c r="A2007" s="5" t="s">
        <v>3894</v>
      </c>
      <c r="B2007" s="15" t="s">
        <v>3895</v>
      </c>
      <c r="C2007" s="20" t="s">
        <v>212</v>
      </c>
      <c r="D2007" s="56">
        <v>820.04498291015625</v>
      </c>
      <c r="E2007" s="67">
        <v>820.04498291015625</v>
      </c>
    </row>
    <row r="2008" spans="1:5" x14ac:dyDescent="0.25">
      <c r="A2008" s="5" t="s">
        <v>3896</v>
      </c>
      <c r="B2008" s="15" t="s">
        <v>3897</v>
      </c>
      <c r="C2008" s="20" t="s">
        <v>500</v>
      </c>
      <c r="D2008" s="53">
        <v>1113.7178955078125</v>
      </c>
      <c r="E2008" s="64">
        <v>1113.7178955078125</v>
      </c>
    </row>
    <row r="2009" spans="1:5" x14ac:dyDescent="0.25">
      <c r="A2009" s="5" t="s">
        <v>3898</v>
      </c>
      <c r="B2009" s="15" t="s">
        <v>3899</v>
      </c>
      <c r="C2009" s="20" t="s">
        <v>38</v>
      </c>
      <c r="D2009" s="51">
        <v>25.078300476074219</v>
      </c>
      <c r="E2009" s="62">
        <v>25.078300476074219</v>
      </c>
    </row>
    <row r="2010" spans="1:5" ht="30" x14ac:dyDescent="0.25">
      <c r="A2010" s="5" t="s">
        <v>3900</v>
      </c>
      <c r="B2010" s="15" t="s">
        <v>3901</v>
      </c>
      <c r="C2010" s="20" t="s">
        <v>30</v>
      </c>
      <c r="D2010" s="56">
        <v>533.3748779296875</v>
      </c>
      <c r="E2010" s="67">
        <v>533.3748779296875</v>
      </c>
    </row>
    <row r="2011" spans="1:5" x14ac:dyDescent="0.25">
      <c r="A2011" s="5" t="s">
        <v>3902</v>
      </c>
      <c r="B2011" s="15" t="s">
        <v>3903</v>
      </c>
      <c r="C2011" s="20" t="s">
        <v>212</v>
      </c>
      <c r="D2011" s="56">
        <v>708.319580078125</v>
      </c>
      <c r="E2011" s="67">
        <v>708.319580078125</v>
      </c>
    </row>
    <row r="2012" spans="1:5" x14ac:dyDescent="0.25">
      <c r="A2012" s="5" t="s">
        <v>3904</v>
      </c>
      <c r="B2012" s="15" t="s">
        <v>3905</v>
      </c>
      <c r="C2012" s="20" t="s">
        <v>500</v>
      </c>
      <c r="D2012" s="52">
        <v>3536.95947265625</v>
      </c>
      <c r="E2012" s="63">
        <v>3536.95947265625</v>
      </c>
    </row>
    <row r="2013" spans="1:5" x14ac:dyDescent="0.25">
      <c r="A2013" s="5" t="s">
        <v>3906</v>
      </c>
      <c r="B2013" s="15" t="s">
        <v>3907</v>
      </c>
      <c r="C2013" s="20" t="s">
        <v>38</v>
      </c>
      <c r="D2013" s="51">
        <v>27.270000457763672</v>
      </c>
      <c r="E2013" s="62">
        <v>27.270000457763672</v>
      </c>
    </row>
    <row r="2014" spans="1:5" ht="30" x14ac:dyDescent="0.25">
      <c r="A2014" s="5" t="s">
        <v>3908</v>
      </c>
      <c r="B2014" s="15" t="s">
        <v>3909</v>
      </c>
      <c r="C2014" s="20" t="s">
        <v>30</v>
      </c>
      <c r="D2014" s="56">
        <v>318.20086669921875</v>
      </c>
      <c r="E2014" s="67">
        <v>318.20086669921875</v>
      </c>
    </row>
    <row r="2015" spans="1:5" x14ac:dyDescent="0.25">
      <c r="A2015" s="5" t="s">
        <v>3910</v>
      </c>
      <c r="B2015" s="15" t="s">
        <v>3911</v>
      </c>
      <c r="C2015" s="20" t="s">
        <v>212</v>
      </c>
      <c r="D2015" s="56">
        <v>708.319580078125</v>
      </c>
      <c r="E2015" s="67">
        <v>708.319580078125</v>
      </c>
    </row>
    <row r="2016" spans="1:5" x14ac:dyDescent="0.25">
      <c r="A2016" s="5" t="s">
        <v>3912</v>
      </c>
      <c r="B2016" s="15" t="s">
        <v>3913</v>
      </c>
      <c r="C2016" s="20" t="s">
        <v>500</v>
      </c>
      <c r="D2016" s="52">
        <v>3047.14990234375</v>
      </c>
      <c r="E2016" s="63">
        <v>3047.14990234375</v>
      </c>
    </row>
    <row r="2017" spans="1:5" ht="45" x14ac:dyDescent="0.25">
      <c r="A2017" s="5" t="s">
        <v>3914</v>
      </c>
      <c r="B2017" s="15" t="s">
        <v>3915</v>
      </c>
      <c r="C2017" s="20" t="s">
        <v>38</v>
      </c>
      <c r="D2017" s="50">
        <v>1.0331799983978271</v>
      </c>
      <c r="E2017" s="61">
        <v>1.0331799983978271</v>
      </c>
    </row>
    <row r="2018" spans="1:5" ht="45" x14ac:dyDescent="0.25">
      <c r="A2018" s="5" t="s">
        <v>3916</v>
      </c>
      <c r="B2018" s="15" t="s">
        <v>3917</v>
      </c>
      <c r="C2018" s="20" t="s">
        <v>30</v>
      </c>
      <c r="D2018" s="51">
        <v>25.850008010864258</v>
      </c>
      <c r="E2018" s="62">
        <v>25.850008010864258</v>
      </c>
    </row>
    <row r="2019" spans="1:5" ht="45" x14ac:dyDescent="0.25">
      <c r="A2019" s="5" t="s">
        <v>3918</v>
      </c>
      <c r="B2019" s="15" t="s">
        <v>3919</v>
      </c>
      <c r="C2019" s="20" t="s">
        <v>212</v>
      </c>
      <c r="D2019" s="56">
        <v>938.8731689453125</v>
      </c>
      <c r="E2019" s="67">
        <v>938.8731689453125</v>
      </c>
    </row>
    <row r="2020" spans="1:5" ht="45" x14ac:dyDescent="0.25">
      <c r="A2020" s="5" t="s">
        <v>3920</v>
      </c>
      <c r="B2020" s="15" t="s">
        <v>3921</v>
      </c>
      <c r="C2020" s="20" t="s">
        <v>212</v>
      </c>
      <c r="D2020" s="54">
        <v>0</v>
      </c>
      <c r="E2020" s="65">
        <v>0</v>
      </c>
    </row>
    <row r="2021" spans="1:5" ht="45" x14ac:dyDescent="0.25">
      <c r="A2021" s="5" t="s">
        <v>3922</v>
      </c>
      <c r="B2021" s="15" t="s">
        <v>3923</v>
      </c>
      <c r="C2021" s="20" t="s">
        <v>500</v>
      </c>
      <c r="D2021" s="54">
        <v>0</v>
      </c>
      <c r="E2021" s="65">
        <v>0</v>
      </c>
    </row>
    <row r="2022" spans="1:5" ht="45" x14ac:dyDescent="0.25">
      <c r="A2022" s="5" t="s">
        <v>3924</v>
      </c>
      <c r="B2022" s="15" t="s">
        <v>3925</v>
      </c>
      <c r="C2022" s="20" t="s">
        <v>33</v>
      </c>
      <c r="D2022" s="51">
        <v>59.239997863769531</v>
      </c>
      <c r="E2022" s="62">
        <v>59.239997863769531</v>
      </c>
    </row>
    <row r="2023" spans="1:5" ht="45" x14ac:dyDescent="0.25">
      <c r="A2023" s="5" t="s">
        <v>3926</v>
      </c>
      <c r="B2023" s="15" t="s">
        <v>3927</v>
      </c>
      <c r="C2023" s="20" t="s">
        <v>505</v>
      </c>
      <c r="D2023" s="57">
        <v>0.18545982241630554</v>
      </c>
      <c r="E2023" s="68">
        <v>0.18545982241630554</v>
      </c>
    </row>
    <row r="2024" spans="1:5" ht="45" x14ac:dyDescent="0.25">
      <c r="A2024" s="5" t="s">
        <v>3928</v>
      </c>
      <c r="B2024" s="15" t="s">
        <v>3929</v>
      </c>
      <c r="C2024" s="20" t="s">
        <v>500</v>
      </c>
      <c r="D2024" s="57">
        <v>0.86557447910308838</v>
      </c>
      <c r="E2024" s="68">
        <v>0.86557447910308838</v>
      </c>
    </row>
    <row r="2025" spans="1:5" ht="45" x14ac:dyDescent="0.25">
      <c r="A2025" s="5" t="s">
        <v>3930</v>
      </c>
      <c r="B2025" s="15" t="s">
        <v>3931</v>
      </c>
      <c r="C2025" s="20" t="s">
        <v>3932</v>
      </c>
      <c r="D2025" s="51">
        <v>28.757808685302734</v>
      </c>
      <c r="E2025" s="62">
        <v>28.757808685302734</v>
      </c>
    </row>
    <row r="2026" spans="1:5" ht="45" x14ac:dyDescent="0.25">
      <c r="A2026" s="5" t="s">
        <v>3933</v>
      </c>
      <c r="B2026" s="15" t="s">
        <v>3934</v>
      </c>
      <c r="C2026" s="20" t="s">
        <v>212</v>
      </c>
      <c r="D2026" s="57">
        <v>0.42708700895309448</v>
      </c>
      <c r="E2026" s="68">
        <v>0.42708700895309448</v>
      </c>
    </row>
    <row r="2027" spans="1:5" ht="45" x14ac:dyDescent="0.25">
      <c r="A2027" s="5" t="s">
        <v>3935</v>
      </c>
      <c r="B2027" s="15" t="s">
        <v>3936</v>
      </c>
      <c r="C2027" s="20" t="s">
        <v>127</v>
      </c>
      <c r="D2027" s="56">
        <v>218.21847534179687</v>
      </c>
      <c r="E2027" s="67">
        <v>218.21847534179687</v>
      </c>
    </row>
    <row r="2028" spans="1:5" ht="45" x14ac:dyDescent="0.25">
      <c r="A2028" s="5" t="s">
        <v>3937</v>
      </c>
      <c r="B2028" s="15" t="s">
        <v>3938</v>
      </c>
      <c r="C2028" s="20" t="s">
        <v>3939</v>
      </c>
      <c r="D2028" s="50">
        <v>1.1951243877410889</v>
      </c>
      <c r="E2028" s="61">
        <v>1.1951243877410889</v>
      </c>
    </row>
    <row r="2029" spans="1:5" ht="45" x14ac:dyDescent="0.25">
      <c r="A2029" s="5" t="s">
        <v>3940</v>
      </c>
      <c r="B2029" s="15" t="s">
        <v>3941</v>
      </c>
      <c r="C2029" s="20" t="s">
        <v>33</v>
      </c>
      <c r="D2029" s="51">
        <v>76.589080810546875</v>
      </c>
      <c r="E2029" s="62">
        <v>76.589080810546875</v>
      </c>
    </row>
    <row r="2030" spans="1:5" ht="45" x14ac:dyDescent="0.25">
      <c r="A2030" s="5" t="s">
        <v>3942</v>
      </c>
      <c r="B2030" s="15" t="s">
        <v>3943</v>
      </c>
      <c r="C2030" s="20" t="s">
        <v>33</v>
      </c>
      <c r="D2030" s="51">
        <v>20.549505233764648</v>
      </c>
      <c r="E2030" s="62">
        <v>20.549505233764648</v>
      </c>
    </row>
    <row r="2031" spans="1:5" ht="45" x14ac:dyDescent="0.25">
      <c r="A2031" s="5" t="s">
        <v>3944</v>
      </c>
      <c r="B2031" s="15" t="s">
        <v>3945</v>
      </c>
      <c r="C2031" s="20" t="s">
        <v>33</v>
      </c>
      <c r="D2031" s="57">
        <v>2.9724454507231712E-2</v>
      </c>
      <c r="E2031" s="68">
        <v>2.9724454507231712E-2</v>
      </c>
    </row>
    <row r="2032" spans="1:5" ht="45" x14ac:dyDescent="0.25">
      <c r="A2032" s="5" t="s">
        <v>3946</v>
      </c>
      <c r="B2032" s="15" t="s">
        <v>3947</v>
      </c>
      <c r="C2032" s="20" t="s">
        <v>33</v>
      </c>
      <c r="D2032" s="50">
        <v>1.9092977046966553</v>
      </c>
      <c r="E2032" s="61">
        <v>1.9092977046966553</v>
      </c>
    </row>
    <row r="2033" spans="1:5" ht="45" x14ac:dyDescent="0.25">
      <c r="A2033" s="5" t="s">
        <v>3948</v>
      </c>
      <c r="B2033" s="15" t="s">
        <v>3949</v>
      </c>
      <c r="C2033" s="20" t="s">
        <v>33</v>
      </c>
      <c r="D2033" s="54">
        <v>0</v>
      </c>
      <c r="E2033" s="65">
        <v>0</v>
      </c>
    </row>
    <row r="2034" spans="1:5" ht="45" x14ac:dyDescent="0.25">
      <c r="A2034" s="5" t="s">
        <v>3950</v>
      </c>
      <c r="B2034" s="15" t="s">
        <v>3951</v>
      </c>
      <c r="C2034" s="20" t="s">
        <v>33</v>
      </c>
      <c r="D2034" s="57">
        <v>0.92238712310791016</v>
      </c>
      <c r="E2034" s="68">
        <v>0.92238712310791016</v>
      </c>
    </row>
    <row r="2035" spans="1:5" ht="45" x14ac:dyDescent="0.25">
      <c r="A2035" s="5" t="s">
        <v>3952</v>
      </c>
      <c r="B2035" s="15" t="s">
        <v>3953</v>
      </c>
      <c r="C2035" s="20" t="s">
        <v>33</v>
      </c>
      <c r="D2035" s="54">
        <v>0</v>
      </c>
      <c r="E2035" s="65">
        <v>0</v>
      </c>
    </row>
    <row r="2036" spans="1:5" ht="45" x14ac:dyDescent="0.25">
      <c r="A2036" s="5" t="s">
        <v>3954</v>
      </c>
      <c r="B2036" s="15" t="s">
        <v>3955</v>
      </c>
      <c r="C2036" s="20" t="s">
        <v>2126</v>
      </c>
      <c r="D2036" s="54">
        <v>0</v>
      </c>
      <c r="E2036" s="65">
        <v>0</v>
      </c>
    </row>
    <row r="2037" spans="1:5" ht="45" x14ac:dyDescent="0.25">
      <c r="A2037" s="5" t="s">
        <v>3956</v>
      </c>
      <c r="B2037" s="15" t="s">
        <v>3957</v>
      </c>
      <c r="C2037" s="20" t="s">
        <v>2117</v>
      </c>
      <c r="D2037" s="54">
        <v>0</v>
      </c>
      <c r="E2037" s="65">
        <v>0</v>
      </c>
    </row>
    <row r="2038" spans="1:5" ht="45" x14ac:dyDescent="0.25">
      <c r="A2038" s="5" t="s">
        <v>3958</v>
      </c>
      <c r="B2038" s="15" t="s">
        <v>3959</v>
      </c>
      <c r="C2038" s="20" t="s">
        <v>2117</v>
      </c>
      <c r="D2038" s="54">
        <v>0</v>
      </c>
      <c r="E2038" s="65">
        <v>0</v>
      </c>
    </row>
    <row r="2039" spans="1:5" ht="45" x14ac:dyDescent="0.25">
      <c r="A2039" s="5" t="s">
        <v>3960</v>
      </c>
      <c r="B2039" s="15" t="s">
        <v>3961</v>
      </c>
      <c r="C2039" s="20" t="s">
        <v>2117</v>
      </c>
      <c r="D2039" s="54">
        <v>0</v>
      </c>
      <c r="E2039" s="65">
        <v>0</v>
      </c>
    </row>
    <row r="2040" spans="1:5" ht="45" x14ac:dyDescent="0.25">
      <c r="A2040" s="5" t="s">
        <v>3962</v>
      </c>
      <c r="B2040" s="15" t="s">
        <v>3963</v>
      </c>
      <c r="C2040" s="20" t="s">
        <v>2117</v>
      </c>
      <c r="D2040" s="54">
        <v>0</v>
      </c>
      <c r="E2040" s="65">
        <v>0</v>
      </c>
    </row>
    <row r="2041" spans="1:5" ht="45" x14ac:dyDescent="0.25">
      <c r="A2041" s="5" t="s">
        <v>3964</v>
      </c>
      <c r="B2041" s="15" t="s">
        <v>3965</v>
      </c>
      <c r="C2041" s="20" t="s">
        <v>2117</v>
      </c>
      <c r="D2041" s="54">
        <v>0</v>
      </c>
      <c r="E2041" s="65">
        <v>0</v>
      </c>
    </row>
    <row r="2042" spans="1:5" ht="45" x14ac:dyDescent="0.25">
      <c r="A2042" s="5" t="s">
        <v>3966</v>
      </c>
      <c r="B2042" s="15" t="s">
        <v>3967</v>
      </c>
      <c r="C2042" s="20" t="s">
        <v>33</v>
      </c>
      <c r="D2042" s="51">
        <v>20.949495315551758</v>
      </c>
      <c r="E2042" s="62">
        <v>20.949495315551758</v>
      </c>
    </row>
    <row r="2043" spans="1:5" ht="45" x14ac:dyDescent="0.25">
      <c r="A2043" s="5" t="s">
        <v>3968</v>
      </c>
      <c r="B2043" s="15" t="s">
        <v>3969</v>
      </c>
      <c r="C2043" s="20" t="s">
        <v>3970</v>
      </c>
      <c r="D2043" s="52">
        <v>731793.6875</v>
      </c>
      <c r="E2043" s="63">
        <v>731793.6875</v>
      </c>
    </row>
    <row r="2044" spans="1:5" ht="60" x14ac:dyDescent="0.25">
      <c r="A2044" s="5" t="s">
        <v>3971</v>
      </c>
      <c r="B2044" s="15" t="s">
        <v>3972</v>
      </c>
      <c r="C2044" s="20" t="s">
        <v>38</v>
      </c>
      <c r="D2044" s="50">
        <v>1.1254067420959473</v>
      </c>
      <c r="E2044" s="61">
        <v>1.1254067420959473</v>
      </c>
    </row>
    <row r="2045" spans="1:5" ht="60" x14ac:dyDescent="0.25">
      <c r="A2045" s="5" t="s">
        <v>3973</v>
      </c>
      <c r="B2045" s="15" t="s">
        <v>3974</v>
      </c>
      <c r="C2045" s="20" t="s">
        <v>30</v>
      </c>
      <c r="D2045" s="56">
        <v>320.2677001953125</v>
      </c>
      <c r="E2045" s="67">
        <v>320.2677001953125</v>
      </c>
    </row>
    <row r="2046" spans="1:5" ht="60" x14ac:dyDescent="0.25">
      <c r="A2046" s="5" t="s">
        <v>3975</v>
      </c>
      <c r="B2046" s="15" t="s">
        <v>3976</v>
      </c>
      <c r="C2046" s="20" t="s">
        <v>212</v>
      </c>
      <c r="D2046" s="56">
        <v>198.34590148925781</v>
      </c>
      <c r="E2046" s="67">
        <v>198.34590148925781</v>
      </c>
    </row>
    <row r="2047" spans="1:5" ht="60" x14ac:dyDescent="0.25">
      <c r="A2047" s="5" t="s">
        <v>3977</v>
      </c>
      <c r="B2047" s="15" t="s">
        <v>3978</v>
      </c>
      <c r="C2047" s="20" t="s">
        <v>212</v>
      </c>
      <c r="D2047" s="54">
        <v>0</v>
      </c>
      <c r="E2047" s="65">
        <v>0</v>
      </c>
    </row>
    <row r="2048" spans="1:5" ht="60" x14ac:dyDescent="0.25">
      <c r="A2048" s="5" t="s">
        <v>3979</v>
      </c>
      <c r="B2048" s="15" t="s">
        <v>3980</v>
      </c>
      <c r="C2048" s="20" t="s">
        <v>500</v>
      </c>
      <c r="D2048" s="54">
        <v>0</v>
      </c>
      <c r="E2048" s="65">
        <v>0</v>
      </c>
    </row>
    <row r="2049" spans="1:5" ht="75" x14ac:dyDescent="0.25">
      <c r="A2049" s="5" t="s">
        <v>3981</v>
      </c>
      <c r="B2049" s="15" t="s">
        <v>3982</v>
      </c>
      <c r="C2049" s="20" t="s">
        <v>33</v>
      </c>
      <c r="D2049" s="54">
        <v>0</v>
      </c>
      <c r="E2049" s="65">
        <v>0</v>
      </c>
    </row>
    <row r="2050" spans="1:5" ht="60" x14ac:dyDescent="0.25">
      <c r="A2050" s="5" t="s">
        <v>3983</v>
      </c>
      <c r="B2050" s="15" t="s">
        <v>3984</v>
      </c>
      <c r="C2050" s="20" t="s">
        <v>505</v>
      </c>
      <c r="D2050" s="57">
        <v>0.86622720956802368</v>
      </c>
      <c r="E2050" s="68">
        <v>0.86622720956802368</v>
      </c>
    </row>
    <row r="2051" spans="1:5" ht="60" x14ac:dyDescent="0.25">
      <c r="A2051" s="5" t="s">
        <v>3985</v>
      </c>
      <c r="B2051" s="15" t="s">
        <v>3986</v>
      </c>
      <c r="C2051" s="20" t="s">
        <v>500</v>
      </c>
      <c r="D2051" s="56">
        <v>305.222412109375</v>
      </c>
      <c r="E2051" s="67">
        <v>305.222412109375</v>
      </c>
    </row>
    <row r="2052" spans="1:5" ht="60" x14ac:dyDescent="0.25">
      <c r="A2052" s="5" t="s">
        <v>3987</v>
      </c>
      <c r="B2052" s="15" t="s">
        <v>3988</v>
      </c>
      <c r="C2052" s="20" t="s">
        <v>3932</v>
      </c>
      <c r="D2052" s="51">
        <v>28.772794723510742</v>
      </c>
      <c r="E2052" s="62">
        <v>28.772794723510742</v>
      </c>
    </row>
    <row r="2053" spans="1:5" ht="60" x14ac:dyDescent="0.25">
      <c r="A2053" s="5" t="s">
        <v>3989</v>
      </c>
      <c r="B2053" s="15" t="s">
        <v>3990</v>
      </c>
      <c r="C2053" s="20" t="s">
        <v>212</v>
      </c>
      <c r="D2053" s="57">
        <v>9.0305015444755554E-2</v>
      </c>
      <c r="E2053" s="68">
        <v>9.0305015444755554E-2</v>
      </c>
    </row>
    <row r="2054" spans="1:5" ht="60" x14ac:dyDescent="0.25">
      <c r="A2054" s="5" t="s">
        <v>3991</v>
      </c>
      <c r="B2054" s="15" t="s">
        <v>3992</v>
      </c>
      <c r="C2054" s="20" t="s">
        <v>127</v>
      </c>
      <c r="D2054" s="51">
        <v>83.953224182128906</v>
      </c>
      <c r="E2054" s="62">
        <v>83.953224182128906</v>
      </c>
    </row>
    <row r="2055" spans="1:5" ht="60" x14ac:dyDescent="0.25">
      <c r="A2055" s="5" t="s">
        <v>3993</v>
      </c>
      <c r="B2055" s="15" t="s">
        <v>3994</v>
      </c>
      <c r="C2055" s="20" t="s">
        <v>3939</v>
      </c>
      <c r="D2055" s="57">
        <v>0.65627157688140869</v>
      </c>
      <c r="E2055" s="68">
        <v>0.65627157688140869</v>
      </c>
    </row>
    <row r="2056" spans="1:5" ht="75" x14ac:dyDescent="0.25">
      <c r="A2056" s="5" t="s">
        <v>3995</v>
      </c>
      <c r="B2056" s="15" t="s">
        <v>3996</v>
      </c>
      <c r="C2056" s="20" t="s">
        <v>33</v>
      </c>
      <c r="D2056" s="51">
        <v>76.6959228515625</v>
      </c>
      <c r="E2056" s="62">
        <v>76.6959228515625</v>
      </c>
    </row>
    <row r="2057" spans="1:5" ht="75" x14ac:dyDescent="0.25">
      <c r="A2057" s="5" t="s">
        <v>3997</v>
      </c>
      <c r="B2057" s="15" t="s">
        <v>3998</v>
      </c>
      <c r="C2057" s="20" t="s">
        <v>33</v>
      </c>
      <c r="D2057" s="51">
        <v>20.57817268371582</v>
      </c>
      <c r="E2057" s="62">
        <v>20.57817268371582</v>
      </c>
    </row>
    <row r="2058" spans="1:5" ht="75" x14ac:dyDescent="0.25">
      <c r="A2058" s="5" t="s">
        <v>3999</v>
      </c>
      <c r="B2058" s="15" t="s">
        <v>4000</v>
      </c>
      <c r="C2058" s="20" t="s">
        <v>33</v>
      </c>
      <c r="D2058" s="57">
        <v>2.9765922576189041E-2</v>
      </c>
      <c r="E2058" s="68">
        <v>2.9765922576189041E-2</v>
      </c>
    </row>
    <row r="2059" spans="1:5" ht="75" x14ac:dyDescent="0.25">
      <c r="A2059" s="5" t="s">
        <v>4001</v>
      </c>
      <c r="B2059" s="15" t="s">
        <v>4002</v>
      </c>
      <c r="C2059" s="20" t="s">
        <v>33</v>
      </c>
      <c r="D2059" s="50">
        <v>1.7724605798721313</v>
      </c>
      <c r="E2059" s="61">
        <v>1.7724605798721313</v>
      </c>
    </row>
    <row r="2060" spans="1:5" ht="75" x14ac:dyDescent="0.25">
      <c r="A2060" s="5" t="s">
        <v>4003</v>
      </c>
      <c r="B2060" s="15" t="s">
        <v>4004</v>
      </c>
      <c r="C2060" s="20" t="s">
        <v>33</v>
      </c>
      <c r="D2060" s="54">
        <v>0</v>
      </c>
      <c r="E2060" s="65">
        <v>0</v>
      </c>
    </row>
    <row r="2061" spans="1:5" ht="75" x14ac:dyDescent="0.25">
      <c r="A2061" s="5" t="s">
        <v>4005</v>
      </c>
      <c r="B2061" s="15" t="s">
        <v>4006</v>
      </c>
      <c r="C2061" s="20" t="s">
        <v>33</v>
      </c>
      <c r="D2061" s="57">
        <v>0.92367380857467651</v>
      </c>
      <c r="E2061" s="68">
        <v>0.92367380857467651</v>
      </c>
    </row>
    <row r="2062" spans="1:5" ht="75" x14ac:dyDescent="0.25">
      <c r="A2062" s="5" t="s">
        <v>4007</v>
      </c>
      <c r="B2062" s="15" t="s">
        <v>4008</v>
      </c>
      <c r="C2062" s="20" t="s">
        <v>33</v>
      </c>
      <c r="D2062" s="54">
        <v>0</v>
      </c>
      <c r="E2062" s="65">
        <v>0</v>
      </c>
    </row>
    <row r="2063" spans="1:5" ht="75" x14ac:dyDescent="0.25">
      <c r="A2063" s="5" t="s">
        <v>4009</v>
      </c>
      <c r="B2063" s="15" t="s">
        <v>4010</v>
      </c>
      <c r="C2063" s="20" t="s">
        <v>2126</v>
      </c>
      <c r="D2063" s="54">
        <v>0</v>
      </c>
      <c r="E2063" s="65">
        <v>0</v>
      </c>
    </row>
    <row r="2064" spans="1:5" ht="60" x14ac:dyDescent="0.25">
      <c r="A2064" s="5" t="s">
        <v>4011</v>
      </c>
      <c r="B2064" s="15" t="s">
        <v>4012</v>
      </c>
      <c r="C2064" s="20" t="s">
        <v>2117</v>
      </c>
      <c r="D2064" s="54">
        <v>0</v>
      </c>
      <c r="E2064" s="65">
        <v>0</v>
      </c>
    </row>
    <row r="2065" spans="1:5" ht="60" x14ac:dyDescent="0.25">
      <c r="A2065" s="5" t="s">
        <v>4013</v>
      </c>
      <c r="B2065" s="15" t="s">
        <v>4014</v>
      </c>
      <c r="C2065" s="20" t="s">
        <v>2117</v>
      </c>
      <c r="D2065" s="54">
        <v>0</v>
      </c>
      <c r="E2065" s="65">
        <v>0</v>
      </c>
    </row>
    <row r="2066" spans="1:5" ht="60" x14ac:dyDescent="0.25">
      <c r="A2066" s="5" t="s">
        <v>4015</v>
      </c>
      <c r="B2066" s="15" t="s">
        <v>4016</v>
      </c>
      <c r="C2066" s="20" t="s">
        <v>2117</v>
      </c>
      <c r="D2066" s="54">
        <v>0</v>
      </c>
      <c r="E2066" s="65">
        <v>0</v>
      </c>
    </row>
    <row r="2067" spans="1:5" ht="60" x14ac:dyDescent="0.25">
      <c r="A2067" s="5" t="s">
        <v>4017</v>
      </c>
      <c r="B2067" s="15" t="s">
        <v>4018</v>
      </c>
      <c r="C2067" s="20" t="s">
        <v>2117</v>
      </c>
      <c r="D2067" s="54">
        <v>0</v>
      </c>
      <c r="E2067" s="65">
        <v>0</v>
      </c>
    </row>
    <row r="2068" spans="1:5" ht="60" x14ac:dyDescent="0.25">
      <c r="A2068" s="5" t="s">
        <v>4019</v>
      </c>
      <c r="B2068" s="15" t="s">
        <v>4020</v>
      </c>
      <c r="C2068" s="20" t="s">
        <v>2117</v>
      </c>
      <c r="D2068" s="54">
        <v>0</v>
      </c>
      <c r="E2068" s="65">
        <v>0</v>
      </c>
    </row>
    <row r="2069" spans="1:5" ht="60" x14ac:dyDescent="0.25">
      <c r="A2069" s="5" t="s">
        <v>4021</v>
      </c>
      <c r="B2069" s="15" t="s">
        <v>4022</v>
      </c>
      <c r="C2069" s="20" t="s">
        <v>33</v>
      </c>
      <c r="D2069" s="51">
        <v>20.949493408203125</v>
      </c>
      <c r="E2069" s="62">
        <v>20.949493408203125</v>
      </c>
    </row>
    <row r="2070" spans="1:5" ht="75" x14ac:dyDescent="0.25">
      <c r="A2070" s="5" t="s">
        <v>4023</v>
      </c>
      <c r="B2070" s="15" t="s">
        <v>4024</v>
      </c>
      <c r="C2070" s="20" t="s">
        <v>3970</v>
      </c>
      <c r="D2070" s="52">
        <v>154517.875</v>
      </c>
      <c r="E2070" s="63">
        <v>154517.875</v>
      </c>
    </row>
    <row r="2071" spans="1:5" ht="45" x14ac:dyDescent="0.25">
      <c r="A2071" s="5" t="s">
        <v>4025</v>
      </c>
      <c r="B2071" s="15" t="s">
        <v>4026</v>
      </c>
      <c r="C2071" s="20" t="s">
        <v>38</v>
      </c>
      <c r="D2071" s="50">
        <v>1.1378698348999023</v>
      </c>
      <c r="E2071" s="61">
        <v>1.1378698348999023</v>
      </c>
    </row>
    <row r="2072" spans="1:5" ht="45" x14ac:dyDescent="0.25">
      <c r="A2072" s="5" t="s">
        <v>4027</v>
      </c>
      <c r="B2072" s="15" t="s">
        <v>4028</v>
      </c>
      <c r="C2072" s="20" t="s">
        <v>30</v>
      </c>
      <c r="D2072" s="51">
        <v>28.208236694335938</v>
      </c>
      <c r="E2072" s="62">
        <v>28.208236694335938</v>
      </c>
    </row>
    <row r="2073" spans="1:5" ht="45" x14ac:dyDescent="0.25">
      <c r="A2073" s="5" t="s">
        <v>4029</v>
      </c>
      <c r="B2073" s="15" t="s">
        <v>4030</v>
      </c>
      <c r="C2073" s="20" t="s">
        <v>212</v>
      </c>
      <c r="D2073" s="56">
        <v>274.16873168945312</v>
      </c>
      <c r="E2073" s="67">
        <v>274.16876220703125</v>
      </c>
    </row>
    <row r="2074" spans="1:5" ht="45" x14ac:dyDescent="0.25">
      <c r="A2074" s="5" t="s">
        <v>4031</v>
      </c>
      <c r="B2074" s="15" t="s">
        <v>4032</v>
      </c>
      <c r="C2074" s="20" t="s">
        <v>212</v>
      </c>
      <c r="D2074" s="54">
        <v>0</v>
      </c>
      <c r="E2074" s="65">
        <v>0</v>
      </c>
    </row>
    <row r="2075" spans="1:5" ht="45" x14ac:dyDescent="0.25">
      <c r="A2075" s="5" t="s">
        <v>4033</v>
      </c>
      <c r="B2075" s="15" t="s">
        <v>4034</v>
      </c>
      <c r="C2075" s="20" t="s">
        <v>500</v>
      </c>
      <c r="D2075" s="54">
        <v>0</v>
      </c>
      <c r="E2075" s="65">
        <v>0</v>
      </c>
    </row>
    <row r="2076" spans="1:5" ht="45" x14ac:dyDescent="0.25">
      <c r="A2076" s="5" t="s">
        <v>4035</v>
      </c>
      <c r="B2076" s="15" t="s">
        <v>4036</v>
      </c>
      <c r="C2076" s="20" t="s">
        <v>33</v>
      </c>
      <c r="D2076" s="51">
        <v>52.737785339355469</v>
      </c>
      <c r="E2076" s="62">
        <v>52.737785339355469</v>
      </c>
    </row>
    <row r="2077" spans="1:5" ht="45" x14ac:dyDescent="0.25">
      <c r="A2077" s="5" t="s">
        <v>4037</v>
      </c>
      <c r="B2077" s="15" t="s">
        <v>4038</v>
      </c>
      <c r="C2077" s="20" t="s">
        <v>505</v>
      </c>
      <c r="D2077" s="57">
        <v>0.16411831974983215</v>
      </c>
      <c r="E2077" s="68">
        <v>0.16411831974983215</v>
      </c>
    </row>
    <row r="2078" spans="1:5" ht="45" x14ac:dyDescent="0.25">
      <c r="A2078" s="5" t="s">
        <v>4039</v>
      </c>
      <c r="B2078" s="15" t="s">
        <v>4040</v>
      </c>
      <c r="C2078" s="20" t="s">
        <v>500</v>
      </c>
      <c r="D2078" s="50">
        <v>3.2646281719207764</v>
      </c>
      <c r="E2078" s="61">
        <v>3.2646281719207764</v>
      </c>
    </row>
    <row r="2079" spans="1:5" ht="45" x14ac:dyDescent="0.25">
      <c r="A2079" s="5" t="s">
        <v>4041</v>
      </c>
      <c r="B2079" s="15" t="s">
        <v>4042</v>
      </c>
      <c r="C2079" s="20" t="s">
        <v>3932</v>
      </c>
      <c r="D2079" s="51">
        <v>28.772794723510742</v>
      </c>
      <c r="E2079" s="62">
        <v>28.772794723510742</v>
      </c>
    </row>
    <row r="2080" spans="1:5" ht="45" x14ac:dyDescent="0.25">
      <c r="A2080" s="5" t="s">
        <v>4043</v>
      </c>
      <c r="B2080" s="15" t="s">
        <v>4044</v>
      </c>
      <c r="C2080" s="20" t="s">
        <v>212</v>
      </c>
      <c r="D2080" s="57">
        <v>0.12482643872499466</v>
      </c>
      <c r="E2080" s="68">
        <v>0.12482644617557526</v>
      </c>
    </row>
    <row r="2081" spans="1:5" ht="45" x14ac:dyDescent="0.25">
      <c r="A2081" s="5" t="s">
        <v>4045</v>
      </c>
      <c r="B2081" s="15" t="s">
        <v>4046</v>
      </c>
      <c r="C2081" s="20" t="s">
        <v>127</v>
      </c>
      <c r="D2081" s="51">
        <v>58.286979675292969</v>
      </c>
      <c r="E2081" s="62">
        <v>58.2869873046875</v>
      </c>
    </row>
    <row r="2082" spans="1:5" ht="45" x14ac:dyDescent="0.25">
      <c r="A2082" s="5" t="s">
        <v>4047</v>
      </c>
      <c r="B2082" s="15" t="s">
        <v>4048</v>
      </c>
      <c r="C2082" s="20" t="s">
        <v>3939</v>
      </c>
      <c r="D2082" s="50">
        <v>1.3066045045852661</v>
      </c>
      <c r="E2082" s="61">
        <v>1.3066045045852661</v>
      </c>
    </row>
    <row r="2083" spans="1:5" ht="60" x14ac:dyDescent="0.25">
      <c r="A2083" s="5" t="s">
        <v>4049</v>
      </c>
      <c r="B2083" s="15" t="s">
        <v>4050</v>
      </c>
      <c r="C2083" s="20" t="s">
        <v>33</v>
      </c>
      <c r="D2083" s="51">
        <v>76.6959228515625</v>
      </c>
      <c r="E2083" s="62">
        <v>76.6959228515625</v>
      </c>
    </row>
    <row r="2084" spans="1:5" ht="60" x14ac:dyDescent="0.25">
      <c r="A2084" s="5" t="s">
        <v>4051</v>
      </c>
      <c r="B2084" s="15" t="s">
        <v>4052</v>
      </c>
      <c r="C2084" s="20" t="s">
        <v>33</v>
      </c>
      <c r="D2084" s="51">
        <v>20.57817268371582</v>
      </c>
      <c r="E2084" s="62">
        <v>20.57817268371582</v>
      </c>
    </row>
    <row r="2085" spans="1:5" ht="60" x14ac:dyDescent="0.25">
      <c r="A2085" s="5" t="s">
        <v>4053</v>
      </c>
      <c r="B2085" s="15" t="s">
        <v>4054</v>
      </c>
      <c r="C2085" s="20" t="s">
        <v>33</v>
      </c>
      <c r="D2085" s="57">
        <v>2.9765922576189041E-2</v>
      </c>
      <c r="E2085" s="68">
        <v>2.9765922576189041E-2</v>
      </c>
    </row>
    <row r="2086" spans="1:5" ht="60" x14ac:dyDescent="0.25">
      <c r="A2086" s="5" t="s">
        <v>4055</v>
      </c>
      <c r="B2086" s="15" t="s">
        <v>4056</v>
      </c>
      <c r="C2086" s="20" t="s">
        <v>33</v>
      </c>
      <c r="D2086" s="50">
        <v>1.7724605798721313</v>
      </c>
      <c r="E2086" s="61">
        <v>1.7724605798721313</v>
      </c>
    </row>
    <row r="2087" spans="1:5" ht="60" x14ac:dyDescent="0.25">
      <c r="A2087" s="5" t="s">
        <v>4057</v>
      </c>
      <c r="B2087" s="15" t="s">
        <v>4058</v>
      </c>
      <c r="C2087" s="20" t="s">
        <v>33</v>
      </c>
      <c r="D2087" s="54">
        <v>0</v>
      </c>
      <c r="E2087" s="65">
        <v>0</v>
      </c>
    </row>
    <row r="2088" spans="1:5" ht="60" x14ac:dyDescent="0.25">
      <c r="A2088" s="5" t="s">
        <v>4059</v>
      </c>
      <c r="B2088" s="15" t="s">
        <v>4060</v>
      </c>
      <c r="C2088" s="20" t="s">
        <v>33</v>
      </c>
      <c r="D2088" s="57">
        <v>0.92367380857467651</v>
      </c>
      <c r="E2088" s="68">
        <v>0.92367380857467651</v>
      </c>
    </row>
    <row r="2089" spans="1:5" ht="60" x14ac:dyDescent="0.25">
      <c r="A2089" s="5" t="s">
        <v>4061</v>
      </c>
      <c r="B2089" s="15" t="s">
        <v>4062</v>
      </c>
      <c r="C2089" s="20" t="s">
        <v>33</v>
      </c>
      <c r="D2089" s="54">
        <v>0</v>
      </c>
      <c r="E2089" s="65">
        <v>0</v>
      </c>
    </row>
    <row r="2090" spans="1:5" ht="60" x14ac:dyDescent="0.25">
      <c r="A2090" s="5" t="s">
        <v>4063</v>
      </c>
      <c r="B2090" s="15" t="s">
        <v>4064</v>
      </c>
      <c r="C2090" s="20" t="s">
        <v>2126</v>
      </c>
      <c r="D2090" s="54">
        <v>0</v>
      </c>
      <c r="E2090" s="65">
        <v>0</v>
      </c>
    </row>
    <row r="2091" spans="1:5" ht="45" x14ac:dyDescent="0.25">
      <c r="A2091" s="5" t="s">
        <v>4065</v>
      </c>
      <c r="B2091" s="15" t="s">
        <v>4066</v>
      </c>
      <c r="C2091" s="20" t="s">
        <v>2117</v>
      </c>
      <c r="D2091" s="54">
        <v>0</v>
      </c>
      <c r="E2091" s="65">
        <v>0</v>
      </c>
    </row>
    <row r="2092" spans="1:5" ht="45" x14ac:dyDescent="0.25">
      <c r="A2092" s="5" t="s">
        <v>4067</v>
      </c>
      <c r="B2092" s="15" t="s">
        <v>4068</v>
      </c>
      <c r="C2092" s="20" t="s">
        <v>2117</v>
      </c>
      <c r="D2092" s="54">
        <v>0</v>
      </c>
      <c r="E2092" s="65">
        <v>0</v>
      </c>
    </row>
    <row r="2093" spans="1:5" ht="45" x14ac:dyDescent="0.25">
      <c r="A2093" s="5" t="s">
        <v>4069</v>
      </c>
      <c r="B2093" s="15" t="s">
        <v>4070</v>
      </c>
      <c r="C2093" s="20" t="s">
        <v>2117</v>
      </c>
      <c r="D2093" s="54">
        <v>0</v>
      </c>
      <c r="E2093" s="65">
        <v>0</v>
      </c>
    </row>
    <row r="2094" spans="1:5" ht="45" x14ac:dyDescent="0.25">
      <c r="A2094" s="5" t="s">
        <v>4071</v>
      </c>
      <c r="B2094" s="15" t="s">
        <v>4072</v>
      </c>
      <c r="C2094" s="20" t="s">
        <v>2117</v>
      </c>
      <c r="D2094" s="54">
        <v>0</v>
      </c>
      <c r="E2094" s="65">
        <v>0</v>
      </c>
    </row>
    <row r="2095" spans="1:5" ht="45" x14ac:dyDescent="0.25">
      <c r="A2095" s="5" t="s">
        <v>4073</v>
      </c>
      <c r="B2095" s="15" t="s">
        <v>4074</v>
      </c>
      <c r="C2095" s="20" t="s">
        <v>2117</v>
      </c>
      <c r="D2095" s="54">
        <v>0</v>
      </c>
      <c r="E2095" s="65">
        <v>0</v>
      </c>
    </row>
    <row r="2096" spans="1:5" ht="45" x14ac:dyDescent="0.25">
      <c r="A2096" s="5" t="s">
        <v>4075</v>
      </c>
      <c r="B2096" s="15" t="s">
        <v>4076</v>
      </c>
      <c r="C2096" s="20" t="s">
        <v>33</v>
      </c>
      <c r="D2096" s="51">
        <v>20.949493408203125</v>
      </c>
      <c r="E2096" s="62">
        <v>20.949493408203125</v>
      </c>
    </row>
    <row r="2097" spans="1:5" ht="60" x14ac:dyDescent="0.25">
      <c r="A2097" s="5" t="s">
        <v>4077</v>
      </c>
      <c r="B2097" s="15" t="s">
        <v>4078</v>
      </c>
      <c r="C2097" s="20" t="s">
        <v>3970</v>
      </c>
      <c r="D2097" s="52">
        <v>213586.296875</v>
      </c>
      <c r="E2097" s="63">
        <v>213586.328125</v>
      </c>
    </row>
    <row r="2098" spans="1:5" ht="60" x14ac:dyDescent="0.25">
      <c r="A2098" s="5" t="s">
        <v>4079</v>
      </c>
      <c r="B2098" s="15" t="s">
        <v>4080</v>
      </c>
      <c r="C2098" s="20" t="s">
        <v>38</v>
      </c>
      <c r="D2098" s="50">
        <v>1.0117897987365723</v>
      </c>
      <c r="E2098" s="61">
        <v>1.0117900371551514</v>
      </c>
    </row>
    <row r="2099" spans="1:5" ht="60" x14ac:dyDescent="0.25">
      <c r="A2099" s="5" t="s">
        <v>4081</v>
      </c>
      <c r="B2099" s="15" t="s">
        <v>4082</v>
      </c>
      <c r="C2099" s="20" t="s">
        <v>30</v>
      </c>
      <c r="D2099" s="53">
        <v>1205</v>
      </c>
      <c r="E2099" s="64">
        <v>1205</v>
      </c>
    </row>
    <row r="2100" spans="1:5" ht="60" x14ac:dyDescent="0.25">
      <c r="A2100" s="5" t="s">
        <v>4083</v>
      </c>
      <c r="B2100" s="15" t="s">
        <v>4084</v>
      </c>
      <c r="C2100" s="20" t="s">
        <v>212</v>
      </c>
      <c r="D2100" s="53">
        <v>1226.2158203125</v>
      </c>
      <c r="E2100" s="64">
        <v>1226.2158203125</v>
      </c>
    </row>
    <row r="2101" spans="1:5" ht="60" x14ac:dyDescent="0.25">
      <c r="A2101" s="5" t="s">
        <v>4085</v>
      </c>
      <c r="B2101" s="15" t="s">
        <v>4086</v>
      </c>
      <c r="C2101" s="20" t="s">
        <v>212</v>
      </c>
      <c r="D2101" s="50">
        <v>6.0074491500854492</v>
      </c>
      <c r="E2101" s="61">
        <v>6.0074491500854492</v>
      </c>
    </row>
    <row r="2102" spans="1:5" ht="60" x14ac:dyDescent="0.25">
      <c r="A2102" s="5" t="s">
        <v>4087</v>
      </c>
      <c r="B2102" s="15" t="s">
        <v>4088</v>
      </c>
      <c r="C2102" s="20" t="s">
        <v>500</v>
      </c>
      <c r="D2102" s="53">
        <v>1336.2701416015625</v>
      </c>
      <c r="E2102" s="64">
        <v>1336.2701416015625</v>
      </c>
    </row>
    <row r="2103" spans="1:5" ht="60" x14ac:dyDescent="0.25">
      <c r="A2103" s="5" t="s">
        <v>4089</v>
      </c>
      <c r="B2103" s="15" t="s">
        <v>4090</v>
      </c>
      <c r="C2103" s="20" t="s">
        <v>33</v>
      </c>
      <c r="D2103" s="54">
        <v>0</v>
      </c>
      <c r="E2103" s="65">
        <v>0</v>
      </c>
    </row>
    <row r="2104" spans="1:5" ht="60" x14ac:dyDescent="0.25">
      <c r="A2104" s="5" t="s">
        <v>4091</v>
      </c>
      <c r="B2104" s="15" t="s">
        <v>4092</v>
      </c>
      <c r="C2104" s="20" t="s">
        <v>505</v>
      </c>
      <c r="D2104" s="50">
        <v>2.161160945892334</v>
      </c>
      <c r="E2104" s="61">
        <v>2.161160945892334</v>
      </c>
    </row>
    <row r="2105" spans="1:5" ht="60" x14ac:dyDescent="0.25">
      <c r="A2105" s="5" t="s">
        <v>4093</v>
      </c>
      <c r="B2105" s="15" t="s">
        <v>4094</v>
      </c>
      <c r="C2105" s="20" t="s">
        <v>500</v>
      </c>
      <c r="D2105" s="53">
        <v>1440.759765625</v>
      </c>
      <c r="E2105" s="64">
        <v>1440.759765625</v>
      </c>
    </row>
    <row r="2106" spans="1:5" ht="60" x14ac:dyDescent="0.25">
      <c r="A2106" s="5" t="s">
        <v>4095</v>
      </c>
      <c r="B2106" s="15" t="s">
        <v>4096</v>
      </c>
      <c r="C2106" s="20" t="s">
        <v>3932</v>
      </c>
      <c r="D2106" s="51">
        <v>29.043636322021484</v>
      </c>
      <c r="E2106" s="62">
        <v>29.043636322021484</v>
      </c>
    </row>
    <row r="2107" spans="1:5" ht="60" x14ac:dyDescent="0.25">
      <c r="A2107" s="5" t="s">
        <v>4097</v>
      </c>
      <c r="B2107" s="15" t="s">
        <v>4098</v>
      </c>
      <c r="C2107" s="20" t="s">
        <v>212</v>
      </c>
      <c r="D2107" s="56">
        <v>241.638427734375</v>
      </c>
      <c r="E2107" s="67">
        <v>241.638427734375</v>
      </c>
    </row>
    <row r="2108" spans="1:5" ht="60" x14ac:dyDescent="0.25">
      <c r="A2108" s="5" t="s">
        <v>4099</v>
      </c>
      <c r="B2108" s="15" t="s">
        <v>4100</v>
      </c>
      <c r="C2108" s="20" t="s">
        <v>127</v>
      </c>
      <c r="D2108" s="53">
        <v>1424.588134765625</v>
      </c>
      <c r="E2108" s="64">
        <v>1424.587890625</v>
      </c>
    </row>
    <row r="2109" spans="1:5" ht="60" x14ac:dyDescent="0.25">
      <c r="A2109" s="5" t="s">
        <v>4101</v>
      </c>
      <c r="B2109" s="15" t="s">
        <v>4102</v>
      </c>
      <c r="C2109" s="20" t="s">
        <v>3939</v>
      </c>
      <c r="D2109" s="57">
        <v>0.23909766972064972</v>
      </c>
      <c r="E2109" s="68">
        <v>0.2390977144241333</v>
      </c>
    </row>
    <row r="2110" spans="1:5" ht="75" x14ac:dyDescent="0.25">
      <c r="A2110" s="5" t="s">
        <v>4103</v>
      </c>
      <c r="B2110" s="15" t="s">
        <v>4104</v>
      </c>
      <c r="C2110" s="20" t="s">
        <v>33</v>
      </c>
      <c r="D2110" s="51">
        <v>69.363334655761719</v>
      </c>
      <c r="E2110" s="62">
        <v>69.363334655761719</v>
      </c>
    </row>
    <row r="2111" spans="1:5" ht="75" x14ac:dyDescent="0.25">
      <c r="A2111" s="5" t="s">
        <v>4105</v>
      </c>
      <c r="B2111" s="15" t="s">
        <v>4106</v>
      </c>
      <c r="C2111" s="20" t="s">
        <v>33</v>
      </c>
      <c r="D2111" s="50">
        <v>3.7172515392303467</v>
      </c>
      <c r="E2111" s="61">
        <v>3.7172515392303467</v>
      </c>
    </row>
    <row r="2112" spans="1:5" ht="75" x14ac:dyDescent="0.25">
      <c r="A2112" s="5" t="s">
        <v>4107</v>
      </c>
      <c r="B2112" s="15" t="s">
        <v>4108</v>
      </c>
      <c r="C2112" s="20" t="s">
        <v>33</v>
      </c>
      <c r="D2112" s="51">
        <v>13.00465202331543</v>
      </c>
      <c r="E2112" s="62">
        <v>13.00465202331543</v>
      </c>
    </row>
    <row r="2113" spans="1:5" ht="75" x14ac:dyDescent="0.25">
      <c r="A2113" s="5" t="s">
        <v>4109</v>
      </c>
      <c r="B2113" s="15" t="s">
        <v>4110</v>
      </c>
      <c r="C2113" s="20" t="s">
        <v>33</v>
      </c>
      <c r="D2113" s="51">
        <v>13.061439514160156</v>
      </c>
      <c r="E2113" s="62">
        <v>13.061439514160156</v>
      </c>
    </row>
    <row r="2114" spans="1:5" ht="75" x14ac:dyDescent="0.25">
      <c r="A2114" s="5" t="s">
        <v>4111</v>
      </c>
      <c r="B2114" s="15" t="s">
        <v>4112</v>
      </c>
      <c r="C2114" s="20" t="s">
        <v>33</v>
      </c>
      <c r="D2114" s="54">
        <v>0</v>
      </c>
      <c r="E2114" s="65">
        <v>0</v>
      </c>
    </row>
    <row r="2115" spans="1:5" ht="75" x14ac:dyDescent="0.25">
      <c r="A2115" s="5" t="s">
        <v>4113</v>
      </c>
      <c r="B2115" s="15" t="s">
        <v>4114</v>
      </c>
      <c r="C2115" s="20" t="s">
        <v>33</v>
      </c>
      <c r="D2115" s="57">
        <v>0.83426439762115479</v>
      </c>
      <c r="E2115" s="68">
        <v>0.83426439762115479</v>
      </c>
    </row>
    <row r="2116" spans="1:5" ht="75" x14ac:dyDescent="0.25">
      <c r="A2116" s="5" t="s">
        <v>4115</v>
      </c>
      <c r="B2116" s="15" t="s">
        <v>4116</v>
      </c>
      <c r="C2116" s="20" t="s">
        <v>33</v>
      </c>
      <c r="D2116" s="57">
        <v>1.9061246886849403E-2</v>
      </c>
      <c r="E2116" s="68">
        <v>1.9061246886849403E-2</v>
      </c>
    </row>
    <row r="2117" spans="1:5" ht="75" x14ac:dyDescent="0.25">
      <c r="A2117" s="5" t="s">
        <v>4117</v>
      </c>
      <c r="B2117" s="15" t="s">
        <v>4118</v>
      </c>
      <c r="C2117" s="20" t="s">
        <v>2126</v>
      </c>
      <c r="D2117" s="57">
        <v>0.95306235551834106</v>
      </c>
      <c r="E2117" s="68">
        <v>0.95306235551834106</v>
      </c>
    </row>
    <row r="2118" spans="1:5" ht="60" x14ac:dyDescent="0.25">
      <c r="A2118" s="5" t="s">
        <v>4119</v>
      </c>
      <c r="B2118" s="15" t="s">
        <v>4120</v>
      </c>
      <c r="C2118" s="20" t="s">
        <v>2117</v>
      </c>
      <c r="D2118" s="54">
        <v>0</v>
      </c>
      <c r="E2118" s="65">
        <v>0</v>
      </c>
    </row>
    <row r="2119" spans="1:5" ht="60" x14ac:dyDescent="0.25">
      <c r="A2119" s="5" t="s">
        <v>4121</v>
      </c>
      <c r="B2119" s="15" t="s">
        <v>4122</v>
      </c>
      <c r="C2119" s="20" t="s">
        <v>2117</v>
      </c>
      <c r="D2119" s="54">
        <v>0</v>
      </c>
      <c r="E2119" s="65">
        <v>0</v>
      </c>
    </row>
    <row r="2120" spans="1:5" ht="60" x14ac:dyDescent="0.25">
      <c r="A2120" s="5" t="s">
        <v>4123</v>
      </c>
      <c r="B2120" s="15" t="s">
        <v>4124</v>
      </c>
      <c r="C2120" s="20" t="s">
        <v>2117</v>
      </c>
      <c r="D2120" s="54">
        <v>0</v>
      </c>
      <c r="E2120" s="65">
        <v>0</v>
      </c>
    </row>
    <row r="2121" spans="1:5" ht="60" x14ac:dyDescent="0.25">
      <c r="A2121" s="5" t="s">
        <v>4125</v>
      </c>
      <c r="B2121" s="15" t="s">
        <v>4126</v>
      </c>
      <c r="C2121" s="20" t="s">
        <v>2117</v>
      </c>
      <c r="D2121" s="54">
        <v>0</v>
      </c>
      <c r="E2121" s="65">
        <v>0</v>
      </c>
    </row>
    <row r="2122" spans="1:5" ht="60" x14ac:dyDescent="0.25">
      <c r="A2122" s="5" t="s">
        <v>4127</v>
      </c>
      <c r="B2122" s="15" t="s">
        <v>4128</v>
      </c>
      <c r="C2122" s="20" t="s">
        <v>2117</v>
      </c>
      <c r="D2122" s="54">
        <v>0</v>
      </c>
      <c r="E2122" s="65">
        <v>0</v>
      </c>
    </row>
    <row r="2123" spans="1:5" ht="60" x14ac:dyDescent="0.25">
      <c r="A2123" s="5" t="s">
        <v>4129</v>
      </c>
      <c r="B2123" s="15" t="s">
        <v>4130</v>
      </c>
      <c r="C2123" s="20" t="s">
        <v>33</v>
      </c>
      <c r="D2123" s="50">
        <v>4.2757225036621094</v>
      </c>
      <c r="E2123" s="61">
        <v>4.2757225036621094</v>
      </c>
    </row>
    <row r="2124" spans="1:5" ht="75" x14ac:dyDescent="0.25">
      <c r="A2124" s="5" t="s">
        <v>4131</v>
      </c>
      <c r="B2124" s="15" t="s">
        <v>4132</v>
      </c>
      <c r="C2124" s="20" t="s">
        <v>3970</v>
      </c>
      <c r="D2124" s="52">
        <v>946353.6875</v>
      </c>
      <c r="E2124" s="63">
        <v>946353.6875</v>
      </c>
    </row>
    <row r="2125" spans="1:5" ht="60" x14ac:dyDescent="0.25">
      <c r="A2125" s="5" t="s">
        <v>4133</v>
      </c>
      <c r="B2125" s="15" t="s">
        <v>4134</v>
      </c>
      <c r="C2125" s="20" t="s">
        <v>38</v>
      </c>
      <c r="D2125" s="57">
        <v>0.99932664632797241</v>
      </c>
      <c r="E2125" s="68">
        <v>0.99932682514190674</v>
      </c>
    </row>
    <row r="2126" spans="1:5" ht="60" x14ac:dyDescent="0.25">
      <c r="A2126" s="5" t="s">
        <v>4135</v>
      </c>
      <c r="B2126" s="15" t="s">
        <v>4136</v>
      </c>
      <c r="C2126" s="20" t="s">
        <v>30</v>
      </c>
      <c r="D2126" s="56">
        <v>784.62860107421875</v>
      </c>
      <c r="E2126" s="67">
        <v>784.62860107421875</v>
      </c>
    </row>
    <row r="2127" spans="1:5" ht="60" x14ac:dyDescent="0.25">
      <c r="A2127" s="5" t="s">
        <v>4137</v>
      </c>
      <c r="B2127" s="15" t="s">
        <v>4138</v>
      </c>
      <c r="C2127" s="20" t="s">
        <v>212</v>
      </c>
      <c r="D2127" s="53">
        <v>1226.2158203125</v>
      </c>
      <c r="E2127" s="64">
        <v>1226.2158203125</v>
      </c>
    </row>
    <row r="2128" spans="1:5" ht="60" x14ac:dyDescent="0.25">
      <c r="A2128" s="5" t="s">
        <v>4139</v>
      </c>
      <c r="B2128" s="15" t="s">
        <v>4140</v>
      </c>
      <c r="C2128" s="20" t="s">
        <v>212</v>
      </c>
      <c r="D2128" s="50">
        <v>6.0074491500854492</v>
      </c>
      <c r="E2128" s="61">
        <v>6.0074491500854492</v>
      </c>
    </row>
    <row r="2129" spans="1:5" ht="60" x14ac:dyDescent="0.25">
      <c r="A2129" s="5" t="s">
        <v>4141</v>
      </c>
      <c r="B2129" s="15" t="s">
        <v>4142</v>
      </c>
      <c r="C2129" s="20" t="s">
        <v>500</v>
      </c>
      <c r="D2129" s="56">
        <v>836.998046875</v>
      </c>
      <c r="E2129" s="67">
        <v>836.998046875</v>
      </c>
    </row>
    <row r="2130" spans="1:5" ht="60" x14ac:dyDescent="0.25">
      <c r="A2130" s="5" t="s">
        <v>4143</v>
      </c>
      <c r="B2130" s="15" t="s">
        <v>4144</v>
      </c>
      <c r="C2130" s="20" t="s">
        <v>33</v>
      </c>
      <c r="D2130" s="54">
        <v>0</v>
      </c>
      <c r="E2130" s="65">
        <v>0</v>
      </c>
    </row>
    <row r="2131" spans="1:5" ht="60" x14ac:dyDescent="0.25">
      <c r="A2131" s="5" t="s">
        <v>4145</v>
      </c>
      <c r="B2131" s="15" t="s">
        <v>4146</v>
      </c>
      <c r="C2131" s="20" t="s">
        <v>505</v>
      </c>
      <c r="D2131" s="50">
        <v>1.7242474555969238</v>
      </c>
      <c r="E2131" s="61">
        <v>1.7242474555969238</v>
      </c>
    </row>
    <row r="2132" spans="1:5" ht="60" x14ac:dyDescent="0.25">
      <c r="A2132" s="5" t="s">
        <v>4147</v>
      </c>
      <c r="B2132" s="15" t="s">
        <v>4148</v>
      </c>
      <c r="C2132" s="20" t="s">
        <v>500</v>
      </c>
      <c r="D2132" s="56">
        <v>886.47021484375</v>
      </c>
      <c r="E2132" s="67">
        <v>886.47021484375</v>
      </c>
    </row>
    <row r="2133" spans="1:5" ht="60" x14ac:dyDescent="0.25">
      <c r="A2133" s="5" t="s">
        <v>4149</v>
      </c>
      <c r="B2133" s="15" t="s">
        <v>4150</v>
      </c>
      <c r="C2133" s="20" t="s">
        <v>3932</v>
      </c>
      <c r="D2133" s="51">
        <v>29.043636322021484</v>
      </c>
      <c r="E2133" s="62">
        <v>29.043636322021484</v>
      </c>
    </row>
    <row r="2134" spans="1:5" ht="60" x14ac:dyDescent="0.25">
      <c r="A2134" s="5" t="s">
        <v>4151</v>
      </c>
      <c r="B2134" s="15" t="s">
        <v>4152</v>
      </c>
      <c r="C2134" s="20" t="s">
        <v>212</v>
      </c>
      <c r="D2134" s="56">
        <v>241.638427734375</v>
      </c>
      <c r="E2134" s="67">
        <v>241.638427734375</v>
      </c>
    </row>
    <row r="2135" spans="1:5" ht="60" x14ac:dyDescent="0.25">
      <c r="A2135" s="5" t="s">
        <v>4153</v>
      </c>
      <c r="B2135" s="15" t="s">
        <v>4154</v>
      </c>
      <c r="C2135" s="20" t="s">
        <v>127</v>
      </c>
      <c r="D2135" s="53">
        <v>1032.1634521484375</v>
      </c>
      <c r="E2135" s="64">
        <v>1032.1632080078125</v>
      </c>
    </row>
    <row r="2136" spans="1:5" ht="60" x14ac:dyDescent="0.25">
      <c r="A2136" s="5" t="s">
        <v>4155</v>
      </c>
      <c r="B2136" s="15" t="s">
        <v>4156</v>
      </c>
      <c r="C2136" s="20" t="s">
        <v>3939</v>
      </c>
      <c r="D2136" s="57">
        <v>0.33000174164772034</v>
      </c>
      <c r="E2136" s="68">
        <v>0.33000180125236511</v>
      </c>
    </row>
    <row r="2137" spans="1:5" ht="60" x14ac:dyDescent="0.25">
      <c r="A2137" s="5" t="s">
        <v>4157</v>
      </c>
      <c r="B2137" s="15" t="s">
        <v>4158</v>
      </c>
      <c r="C2137" s="20" t="s">
        <v>33</v>
      </c>
      <c r="D2137" s="51">
        <v>69.363334655761719</v>
      </c>
      <c r="E2137" s="62">
        <v>69.363334655761719</v>
      </c>
    </row>
    <row r="2138" spans="1:5" ht="60" x14ac:dyDescent="0.25">
      <c r="A2138" s="5" t="s">
        <v>4159</v>
      </c>
      <c r="B2138" s="15" t="s">
        <v>4160</v>
      </c>
      <c r="C2138" s="20" t="s">
        <v>33</v>
      </c>
      <c r="D2138" s="50">
        <v>3.7172515392303467</v>
      </c>
      <c r="E2138" s="61">
        <v>3.7172515392303467</v>
      </c>
    </row>
    <row r="2139" spans="1:5" ht="60" x14ac:dyDescent="0.25">
      <c r="A2139" s="5" t="s">
        <v>4161</v>
      </c>
      <c r="B2139" s="15" t="s">
        <v>4162</v>
      </c>
      <c r="C2139" s="20" t="s">
        <v>33</v>
      </c>
      <c r="D2139" s="51">
        <v>13.00465202331543</v>
      </c>
      <c r="E2139" s="62">
        <v>13.00465202331543</v>
      </c>
    </row>
    <row r="2140" spans="1:5" ht="60" x14ac:dyDescent="0.25">
      <c r="A2140" s="5" t="s">
        <v>4163</v>
      </c>
      <c r="B2140" s="15" t="s">
        <v>4164</v>
      </c>
      <c r="C2140" s="20" t="s">
        <v>33</v>
      </c>
      <c r="D2140" s="51">
        <v>13.061439514160156</v>
      </c>
      <c r="E2140" s="62">
        <v>13.061439514160156</v>
      </c>
    </row>
    <row r="2141" spans="1:5" ht="60" x14ac:dyDescent="0.25">
      <c r="A2141" s="5" t="s">
        <v>4165</v>
      </c>
      <c r="B2141" s="15" t="s">
        <v>4166</v>
      </c>
      <c r="C2141" s="20" t="s">
        <v>33</v>
      </c>
      <c r="D2141" s="54">
        <v>0</v>
      </c>
      <c r="E2141" s="65">
        <v>0</v>
      </c>
    </row>
    <row r="2142" spans="1:5" ht="60" x14ac:dyDescent="0.25">
      <c r="A2142" s="5" t="s">
        <v>4167</v>
      </c>
      <c r="B2142" s="15" t="s">
        <v>4168</v>
      </c>
      <c r="C2142" s="20" t="s">
        <v>33</v>
      </c>
      <c r="D2142" s="57">
        <v>0.83426439762115479</v>
      </c>
      <c r="E2142" s="68">
        <v>0.83426439762115479</v>
      </c>
    </row>
    <row r="2143" spans="1:5" ht="60" x14ac:dyDescent="0.25">
      <c r="A2143" s="5" t="s">
        <v>4169</v>
      </c>
      <c r="B2143" s="15" t="s">
        <v>4170</v>
      </c>
      <c r="C2143" s="20" t="s">
        <v>33</v>
      </c>
      <c r="D2143" s="57">
        <v>1.9061246886849403E-2</v>
      </c>
      <c r="E2143" s="68">
        <v>1.9061246886849403E-2</v>
      </c>
    </row>
    <row r="2144" spans="1:5" ht="60" x14ac:dyDescent="0.25">
      <c r="A2144" s="5" t="s">
        <v>4171</v>
      </c>
      <c r="B2144" s="15" t="s">
        <v>4172</v>
      </c>
      <c r="C2144" s="20" t="s">
        <v>2126</v>
      </c>
      <c r="D2144" s="57">
        <v>0.95306235551834106</v>
      </c>
      <c r="E2144" s="68">
        <v>0.95306235551834106</v>
      </c>
    </row>
    <row r="2145" spans="1:5" ht="60" x14ac:dyDescent="0.25">
      <c r="A2145" s="5" t="s">
        <v>4173</v>
      </c>
      <c r="B2145" s="15" t="s">
        <v>4174</v>
      </c>
      <c r="C2145" s="20" t="s">
        <v>2117</v>
      </c>
      <c r="D2145" s="54">
        <v>0</v>
      </c>
      <c r="E2145" s="65">
        <v>0</v>
      </c>
    </row>
    <row r="2146" spans="1:5" ht="60" x14ac:dyDescent="0.25">
      <c r="A2146" s="5" t="s">
        <v>4175</v>
      </c>
      <c r="B2146" s="15" t="s">
        <v>4176</v>
      </c>
      <c r="C2146" s="20" t="s">
        <v>2117</v>
      </c>
      <c r="D2146" s="54">
        <v>0</v>
      </c>
      <c r="E2146" s="65">
        <v>0</v>
      </c>
    </row>
    <row r="2147" spans="1:5" ht="60" x14ac:dyDescent="0.25">
      <c r="A2147" s="5" t="s">
        <v>4177</v>
      </c>
      <c r="B2147" s="15" t="s">
        <v>4178</v>
      </c>
      <c r="C2147" s="20" t="s">
        <v>2117</v>
      </c>
      <c r="D2147" s="54">
        <v>0</v>
      </c>
      <c r="E2147" s="65">
        <v>0</v>
      </c>
    </row>
    <row r="2148" spans="1:5" ht="60" x14ac:dyDescent="0.25">
      <c r="A2148" s="5" t="s">
        <v>4179</v>
      </c>
      <c r="B2148" s="15" t="s">
        <v>4180</v>
      </c>
      <c r="C2148" s="20" t="s">
        <v>2117</v>
      </c>
      <c r="D2148" s="54">
        <v>0</v>
      </c>
      <c r="E2148" s="65">
        <v>0</v>
      </c>
    </row>
    <row r="2149" spans="1:5" ht="60" x14ac:dyDescent="0.25">
      <c r="A2149" s="5" t="s">
        <v>4181</v>
      </c>
      <c r="B2149" s="15" t="s">
        <v>4182</v>
      </c>
      <c r="C2149" s="20" t="s">
        <v>2117</v>
      </c>
      <c r="D2149" s="54">
        <v>0</v>
      </c>
      <c r="E2149" s="65">
        <v>0</v>
      </c>
    </row>
    <row r="2150" spans="1:5" ht="60" x14ac:dyDescent="0.25">
      <c r="A2150" s="5" t="s">
        <v>4183</v>
      </c>
      <c r="B2150" s="15" t="s">
        <v>4184</v>
      </c>
      <c r="C2150" s="20" t="s">
        <v>33</v>
      </c>
      <c r="D2150" s="50">
        <v>4.2757225036621094</v>
      </c>
      <c r="E2150" s="61">
        <v>4.2757225036621094</v>
      </c>
    </row>
    <row r="2151" spans="1:5" ht="60" x14ac:dyDescent="0.25">
      <c r="A2151" s="5" t="s">
        <v>4185</v>
      </c>
      <c r="B2151" s="15" t="s">
        <v>4186</v>
      </c>
      <c r="C2151" s="20" t="s">
        <v>3970</v>
      </c>
      <c r="D2151" s="52">
        <v>946353.6875</v>
      </c>
      <c r="E2151" s="63">
        <v>946353.6875</v>
      </c>
    </row>
    <row r="2152" spans="1:5" ht="60" x14ac:dyDescent="0.25">
      <c r="A2152" s="5" t="s">
        <v>4187</v>
      </c>
      <c r="B2152" s="15" t="s">
        <v>4188</v>
      </c>
      <c r="C2152" s="20" t="s">
        <v>38</v>
      </c>
      <c r="D2152" s="57">
        <v>0.99683403968811035</v>
      </c>
      <c r="E2152" s="68">
        <v>0.99683421850204468</v>
      </c>
    </row>
    <row r="2153" spans="1:5" ht="60" x14ac:dyDescent="0.25">
      <c r="A2153" s="5" t="s">
        <v>4189</v>
      </c>
      <c r="B2153" s="15" t="s">
        <v>4190</v>
      </c>
      <c r="C2153" s="20" t="s">
        <v>30</v>
      </c>
      <c r="D2153" s="56">
        <v>532.77508544921875</v>
      </c>
      <c r="E2153" s="67">
        <v>532.77508544921875</v>
      </c>
    </row>
    <row r="2154" spans="1:5" ht="60" x14ac:dyDescent="0.25">
      <c r="A2154" s="5" t="s">
        <v>4191</v>
      </c>
      <c r="B2154" s="15" t="s">
        <v>4192</v>
      </c>
      <c r="C2154" s="20" t="s">
        <v>212</v>
      </c>
      <c r="D2154" s="53">
        <v>1226.2158203125</v>
      </c>
      <c r="E2154" s="64">
        <v>1226.2158203125</v>
      </c>
    </row>
    <row r="2155" spans="1:5" ht="60" x14ac:dyDescent="0.25">
      <c r="A2155" s="5" t="s">
        <v>4193</v>
      </c>
      <c r="B2155" s="15" t="s">
        <v>4194</v>
      </c>
      <c r="C2155" s="20" t="s">
        <v>212</v>
      </c>
      <c r="D2155" s="50">
        <v>6.0074491500854492</v>
      </c>
      <c r="E2155" s="61">
        <v>6.0074491500854492</v>
      </c>
    </row>
    <row r="2156" spans="1:5" ht="60" x14ac:dyDescent="0.25">
      <c r="A2156" s="5" t="s">
        <v>4195</v>
      </c>
      <c r="B2156" s="15" t="s">
        <v>4196</v>
      </c>
      <c r="C2156" s="20" t="s">
        <v>500</v>
      </c>
      <c r="D2156" s="56">
        <v>523.28436279296875</v>
      </c>
      <c r="E2156" s="67">
        <v>523.28436279296875</v>
      </c>
    </row>
    <row r="2157" spans="1:5" ht="60" x14ac:dyDescent="0.25">
      <c r="A2157" s="5" t="s">
        <v>4197</v>
      </c>
      <c r="B2157" s="15" t="s">
        <v>4198</v>
      </c>
      <c r="C2157" s="20" t="s">
        <v>33</v>
      </c>
      <c r="D2157" s="54">
        <v>0</v>
      </c>
      <c r="E2157" s="65">
        <v>0</v>
      </c>
    </row>
    <row r="2158" spans="1:5" ht="60" x14ac:dyDescent="0.25">
      <c r="A2158" s="5" t="s">
        <v>4199</v>
      </c>
      <c r="B2158" s="15" t="s">
        <v>4200</v>
      </c>
      <c r="C2158" s="20" t="s">
        <v>505</v>
      </c>
      <c r="D2158" s="50">
        <v>1.3874654769897461</v>
      </c>
      <c r="E2158" s="61">
        <v>1.3874654769897461</v>
      </c>
    </row>
    <row r="2159" spans="1:5" ht="60" x14ac:dyDescent="0.25">
      <c r="A2159" s="5" t="s">
        <v>4201</v>
      </c>
      <c r="B2159" s="15" t="s">
        <v>4202</v>
      </c>
      <c r="C2159" s="20" t="s">
        <v>500</v>
      </c>
      <c r="D2159" s="56">
        <v>573.5074462890625</v>
      </c>
      <c r="E2159" s="67">
        <v>573.5074462890625</v>
      </c>
    </row>
    <row r="2160" spans="1:5" ht="60" x14ac:dyDescent="0.25">
      <c r="A2160" s="5" t="s">
        <v>4203</v>
      </c>
      <c r="B2160" s="15" t="s">
        <v>4204</v>
      </c>
      <c r="C2160" s="20" t="s">
        <v>3932</v>
      </c>
      <c r="D2160" s="51">
        <v>29.043636322021484</v>
      </c>
      <c r="E2160" s="62">
        <v>29.043636322021484</v>
      </c>
    </row>
    <row r="2161" spans="1:5" ht="60" x14ac:dyDescent="0.25">
      <c r="A2161" s="5" t="s">
        <v>4205</v>
      </c>
      <c r="B2161" s="15" t="s">
        <v>4206</v>
      </c>
      <c r="C2161" s="20" t="s">
        <v>212</v>
      </c>
      <c r="D2161" s="56">
        <v>241.638427734375</v>
      </c>
      <c r="E2161" s="67">
        <v>241.638427734375</v>
      </c>
    </row>
    <row r="2162" spans="1:5" ht="60" x14ac:dyDescent="0.25">
      <c r="A2162" s="5" t="s">
        <v>4207</v>
      </c>
      <c r="B2162" s="15" t="s">
        <v>4208</v>
      </c>
      <c r="C2162" s="20" t="s">
        <v>127</v>
      </c>
      <c r="D2162" s="56">
        <v>788.37518310546875</v>
      </c>
      <c r="E2162" s="67">
        <v>788.37506103515625</v>
      </c>
    </row>
    <row r="2163" spans="1:5" ht="60" x14ac:dyDescent="0.25">
      <c r="A2163" s="5" t="s">
        <v>4209</v>
      </c>
      <c r="B2163" s="15" t="s">
        <v>4210</v>
      </c>
      <c r="C2163" s="20" t="s">
        <v>3939</v>
      </c>
      <c r="D2163" s="57">
        <v>0.43204772472381592</v>
      </c>
      <c r="E2163" s="68">
        <v>0.43204778432846069</v>
      </c>
    </row>
    <row r="2164" spans="1:5" ht="60" x14ac:dyDescent="0.25">
      <c r="A2164" s="5" t="s">
        <v>4211</v>
      </c>
      <c r="B2164" s="15" t="s">
        <v>4212</v>
      </c>
      <c r="C2164" s="20" t="s">
        <v>33</v>
      </c>
      <c r="D2164" s="51">
        <v>69.363334655761719</v>
      </c>
      <c r="E2164" s="62">
        <v>69.363334655761719</v>
      </c>
    </row>
    <row r="2165" spans="1:5" ht="60" x14ac:dyDescent="0.25">
      <c r="A2165" s="5" t="s">
        <v>4213</v>
      </c>
      <c r="B2165" s="15" t="s">
        <v>4214</v>
      </c>
      <c r="C2165" s="20" t="s">
        <v>33</v>
      </c>
      <c r="D2165" s="50">
        <v>3.7172515392303467</v>
      </c>
      <c r="E2165" s="61">
        <v>3.7172515392303467</v>
      </c>
    </row>
    <row r="2166" spans="1:5" ht="60" x14ac:dyDescent="0.25">
      <c r="A2166" s="5" t="s">
        <v>4215</v>
      </c>
      <c r="B2166" s="15" t="s">
        <v>4216</v>
      </c>
      <c r="C2166" s="20" t="s">
        <v>33</v>
      </c>
      <c r="D2166" s="51">
        <v>13.00465202331543</v>
      </c>
      <c r="E2166" s="62">
        <v>13.00465202331543</v>
      </c>
    </row>
    <row r="2167" spans="1:5" ht="60" x14ac:dyDescent="0.25">
      <c r="A2167" s="5" t="s">
        <v>4217</v>
      </c>
      <c r="B2167" s="15" t="s">
        <v>4218</v>
      </c>
      <c r="C2167" s="20" t="s">
        <v>33</v>
      </c>
      <c r="D2167" s="51">
        <v>13.061439514160156</v>
      </c>
      <c r="E2167" s="62">
        <v>13.061439514160156</v>
      </c>
    </row>
    <row r="2168" spans="1:5" ht="60" x14ac:dyDescent="0.25">
      <c r="A2168" s="5" t="s">
        <v>4219</v>
      </c>
      <c r="B2168" s="15" t="s">
        <v>4220</v>
      </c>
      <c r="C2168" s="20" t="s">
        <v>33</v>
      </c>
      <c r="D2168" s="54">
        <v>0</v>
      </c>
      <c r="E2168" s="65">
        <v>0</v>
      </c>
    </row>
    <row r="2169" spans="1:5" ht="60" x14ac:dyDescent="0.25">
      <c r="A2169" s="5" t="s">
        <v>4221</v>
      </c>
      <c r="B2169" s="15" t="s">
        <v>4222</v>
      </c>
      <c r="C2169" s="20" t="s">
        <v>33</v>
      </c>
      <c r="D2169" s="57">
        <v>0.83426439762115479</v>
      </c>
      <c r="E2169" s="68">
        <v>0.83426439762115479</v>
      </c>
    </row>
    <row r="2170" spans="1:5" ht="60" x14ac:dyDescent="0.25">
      <c r="A2170" s="5" t="s">
        <v>4223</v>
      </c>
      <c r="B2170" s="15" t="s">
        <v>4224</v>
      </c>
      <c r="C2170" s="20" t="s">
        <v>33</v>
      </c>
      <c r="D2170" s="57">
        <v>1.9061246886849403E-2</v>
      </c>
      <c r="E2170" s="68">
        <v>1.9061246886849403E-2</v>
      </c>
    </row>
    <row r="2171" spans="1:5" ht="60" x14ac:dyDescent="0.25">
      <c r="A2171" s="5" t="s">
        <v>4225</v>
      </c>
      <c r="B2171" s="15" t="s">
        <v>4226</v>
      </c>
      <c r="C2171" s="20" t="s">
        <v>2126</v>
      </c>
      <c r="D2171" s="57">
        <v>0.95306235551834106</v>
      </c>
      <c r="E2171" s="68">
        <v>0.95306235551834106</v>
      </c>
    </row>
    <row r="2172" spans="1:5" ht="60" x14ac:dyDescent="0.25">
      <c r="A2172" s="5" t="s">
        <v>4227</v>
      </c>
      <c r="B2172" s="15" t="s">
        <v>4228</v>
      </c>
      <c r="C2172" s="20" t="s">
        <v>2117</v>
      </c>
      <c r="D2172" s="54">
        <v>0</v>
      </c>
      <c r="E2172" s="65">
        <v>0</v>
      </c>
    </row>
    <row r="2173" spans="1:5" ht="60" x14ac:dyDescent="0.25">
      <c r="A2173" s="5" t="s">
        <v>4229</v>
      </c>
      <c r="B2173" s="15" t="s">
        <v>4230</v>
      </c>
      <c r="C2173" s="20" t="s">
        <v>2117</v>
      </c>
      <c r="D2173" s="54">
        <v>0</v>
      </c>
      <c r="E2173" s="65">
        <v>0</v>
      </c>
    </row>
    <row r="2174" spans="1:5" ht="60" x14ac:dyDescent="0.25">
      <c r="A2174" s="5" t="s">
        <v>4231</v>
      </c>
      <c r="B2174" s="15" t="s">
        <v>4232</v>
      </c>
      <c r="C2174" s="20" t="s">
        <v>2117</v>
      </c>
      <c r="D2174" s="54">
        <v>0</v>
      </c>
      <c r="E2174" s="65">
        <v>0</v>
      </c>
    </row>
    <row r="2175" spans="1:5" ht="60" x14ac:dyDescent="0.25">
      <c r="A2175" s="5" t="s">
        <v>4233</v>
      </c>
      <c r="B2175" s="15" t="s">
        <v>4234</v>
      </c>
      <c r="C2175" s="20" t="s">
        <v>2117</v>
      </c>
      <c r="D2175" s="54">
        <v>0</v>
      </c>
      <c r="E2175" s="65">
        <v>0</v>
      </c>
    </row>
    <row r="2176" spans="1:5" ht="60" x14ac:dyDescent="0.25">
      <c r="A2176" s="5" t="s">
        <v>4235</v>
      </c>
      <c r="B2176" s="15" t="s">
        <v>4236</v>
      </c>
      <c r="C2176" s="20" t="s">
        <v>2117</v>
      </c>
      <c r="D2176" s="54">
        <v>0</v>
      </c>
      <c r="E2176" s="65">
        <v>0</v>
      </c>
    </row>
    <row r="2177" spans="1:5" ht="60" x14ac:dyDescent="0.25">
      <c r="A2177" s="5" t="s">
        <v>4237</v>
      </c>
      <c r="B2177" s="15" t="s">
        <v>4238</v>
      </c>
      <c r="C2177" s="20" t="s">
        <v>33</v>
      </c>
      <c r="D2177" s="50">
        <v>4.2757225036621094</v>
      </c>
      <c r="E2177" s="61">
        <v>4.2757225036621094</v>
      </c>
    </row>
    <row r="2178" spans="1:5" ht="60" x14ac:dyDescent="0.25">
      <c r="A2178" s="5" t="s">
        <v>4239</v>
      </c>
      <c r="B2178" s="15" t="s">
        <v>4240</v>
      </c>
      <c r="C2178" s="20" t="s">
        <v>3970</v>
      </c>
      <c r="D2178" s="52">
        <v>946353.6875</v>
      </c>
      <c r="E2178" s="63">
        <v>946353.6875</v>
      </c>
    </row>
    <row r="2179" spans="1:5" ht="60" x14ac:dyDescent="0.25">
      <c r="A2179" s="5" t="s">
        <v>4241</v>
      </c>
      <c r="B2179" s="15" t="s">
        <v>4242</v>
      </c>
      <c r="C2179" s="20" t="s">
        <v>38</v>
      </c>
      <c r="D2179" s="57">
        <v>0.99434131383895874</v>
      </c>
      <c r="E2179" s="68">
        <v>0.99434155225753784</v>
      </c>
    </row>
    <row r="2180" spans="1:5" ht="60" x14ac:dyDescent="0.25">
      <c r="A2180" s="5" t="s">
        <v>4243</v>
      </c>
      <c r="B2180" s="15" t="s">
        <v>4244</v>
      </c>
      <c r="C2180" s="20" t="s">
        <v>30</v>
      </c>
      <c r="D2180" s="56">
        <v>351.9620361328125</v>
      </c>
      <c r="E2180" s="67">
        <v>351.9620361328125</v>
      </c>
    </row>
    <row r="2181" spans="1:5" ht="60" x14ac:dyDescent="0.25">
      <c r="A2181" s="5" t="s">
        <v>4245</v>
      </c>
      <c r="B2181" s="15" t="s">
        <v>4246</v>
      </c>
      <c r="C2181" s="20" t="s">
        <v>212</v>
      </c>
      <c r="D2181" s="53">
        <v>1226.2158203125</v>
      </c>
      <c r="E2181" s="64">
        <v>1226.2158203125</v>
      </c>
    </row>
    <row r="2182" spans="1:5" ht="60" x14ac:dyDescent="0.25">
      <c r="A2182" s="5" t="s">
        <v>4247</v>
      </c>
      <c r="B2182" s="15" t="s">
        <v>4248</v>
      </c>
      <c r="C2182" s="20" t="s">
        <v>212</v>
      </c>
      <c r="D2182" s="50">
        <v>6.0074491500854492</v>
      </c>
      <c r="E2182" s="61">
        <v>6.0074491500854492</v>
      </c>
    </row>
    <row r="2183" spans="1:5" ht="60" x14ac:dyDescent="0.25">
      <c r="A2183" s="5" t="s">
        <v>4249</v>
      </c>
      <c r="B2183" s="15" t="s">
        <v>4250</v>
      </c>
      <c r="C2183" s="20" t="s">
        <v>500</v>
      </c>
      <c r="D2183" s="56">
        <v>310.34756469726562</v>
      </c>
      <c r="E2183" s="67">
        <v>310.34756469726562</v>
      </c>
    </row>
    <row r="2184" spans="1:5" ht="60" x14ac:dyDescent="0.25">
      <c r="A2184" s="5" t="s">
        <v>4251</v>
      </c>
      <c r="B2184" s="15" t="s">
        <v>4252</v>
      </c>
      <c r="C2184" s="20" t="s">
        <v>33</v>
      </c>
      <c r="D2184" s="54">
        <v>0</v>
      </c>
      <c r="E2184" s="65">
        <v>0</v>
      </c>
    </row>
    <row r="2185" spans="1:5" ht="60" x14ac:dyDescent="0.25">
      <c r="A2185" s="5" t="s">
        <v>4253</v>
      </c>
      <c r="B2185" s="15" t="s">
        <v>4254</v>
      </c>
      <c r="C2185" s="20" t="s">
        <v>505</v>
      </c>
      <c r="D2185" s="50">
        <v>1.0889744758605957</v>
      </c>
      <c r="E2185" s="61">
        <v>1.0889744758605957</v>
      </c>
    </row>
    <row r="2186" spans="1:5" ht="60" x14ac:dyDescent="0.25">
      <c r="A2186" s="5" t="s">
        <v>4255</v>
      </c>
      <c r="B2186" s="15" t="s">
        <v>4256</v>
      </c>
      <c r="C2186" s="20" t="s">
        <v>500</v>
      </c>
      <c r="D2186" s="56">
        <v>360.34628295898437</v>
      </c>
      <c r="E2186" s="67">
        <v>360.34628295898437</v>
      </c>
    </row>
    <row r="2187" spans="1:5" ht="60" x14ac:dyDescent="0.25">
      <c r="A2187" s="5" t="s">
        <v>4257</v>
      </c>
      <c r="B2187" s="15" t="s">
        <v>4258</v>
      </c>
      <c r="C2187" s="20" t="s">
        <v>3932</v>
      </c>
      <c r="D2187" s="51">
        <v>29.043636322021484</v>
      </c>
      <c r="E2187" s="62">
        <v>29.043636322021484</v>
      </c>
    </row>
    <row r="2188" spans="1:5" ht="60" x14ac:dyDescent="0.25">
      <c r="A2188" s="5" t="s">
        <v>4259</v>
      </c>
      <c r="B2188" s="15" t="s">
        <v>4260</v>
      </c>
      <c r="C2188" s="20" t="s">
        <v>212</v>
      </c>
      <c r="D2188" s="56">
        <v>241.638427734375</v>
      </c>
      <c r="E2188" s="67">
        <v>241.638427734375</v>
      </c>
    </row>
    <row r="2189" spans="1:5" ht="60" x14ac:dyDescent="0.25">
      <c r="A2189" s="5" t="s">
        <v>4261</v>
      </c>
      <c r="B2189" s="15" t="s">
        <v>4262</v>
      </c>
      <c r="C2189" s="20" t="s">
        <v>127</v>
      </c>
      <c r="D2189" s="56">
        <v>613.03253173828125</v>
      </c>
      <c r="E2189" s="67">
        <v>613.03240966796875</v>
      </c>
    </row>
    <row r="2190" spans="1:5" ht="60" x14ac:dyDescent="0.25">
      <c r="A2190" s="5" t="s">
        <v>4263</v>
      </c>
      <c r="B2190" s="15" t="s">
        <v>4264</v>
      </c>
      <c r="C2190" s="20" t="s">
        <v>3939</v>
      </c>
      <c r="D2190" s="57">
        <v>0.55562424659729004</v>
      </c>
      <c r="E2190" s="68">
        <v>0.55562436580657959</v>
      </c>
    </row>
    <row r="2191" spans="1:5" ht="60" x14ac:dyDescent="0.25">
      <c r="A2191" s="5" t="s">
        <v>4265</v>
      </c>
      <c r="B2191" s="15" t="s">
        <v>4266</v>
      </c>
      <c r="C2191" s="20" t="s">
        <v>33</v>
      </c>
      <c r="D2191" s="51">
        <v>69.363334655761719</v>
      </c>
      <c r="E2191" s="62">
        <v>69.363334655761719</v>
      </c>
    </row>
    <row r="2192" spans="1:5" ht="60" x14ac:dyDescent="0.25">
      <c r="A2192" s="5" t="s">
        <v>4267</v>
      </c>
      <c r="B2192" s="15" t="s">
        <v>4268</v>
      </c>
      <c r="C2192" s="20" t="s">
        <v>33</v>
      </c>
      <c r="D2192" s="50">
        <v>3.7172515392303467</v>
      </c>
      <c r="E2192" s="61">
        <v>3.7172515392303467</v>
      </c>
    </row>
    <row r="2193" spans="1:5" ht="60" x14ac:dyDescent="0.25">
      <c r="A2193" s="5" t="s">
        <v>4269</v>
      </c>
      <c r="B2193" s="15" t="s">
        <v>4270</v>
      </c>
      <c r="C2193" s="20" t="s">
        <v>33</v>
      </c>
      <c r="D2193" s="51">
        <v>13.00465202331543</v>
      </c>
      <c r="E2193" s="62">
        <v>13.00465202331543</v>
      </c>
    </row>
    <row r="2194" spans="1:5" ht="60" x14ac:dyDescent="0.25">
      <c r="A2194" s="5" t="s">
        <v>4271</v>
      </c>
      <c r="B2194" s="15" t="s">
        <v>4272</v>
      </c>
      <c r="C2194" s="20" t="s">
        <v>33</v>
      </c>
      <c r="D2194" s="51">
        <v>13.061439514160156</v>
      </c>
      <c r="E2194" s="62">
        <v>13.061439514160156</v>
      </c>
    </row>
    <row r="2195" spans="1:5" ht="75" x14ac:dyDescent="0.25">
      <c r="A2195" s="5" t="s">
        <v>4273</v>
      </c>
      <c r="B2195" s="15" t="s">
        <v>4274</v>
      </c>
      <c r="C2195" s="20" t="s">
        <v>33</v>
      </c>
      <c r="D2195" s="54">
        <v>0</v>
      </c>
      <c r="E2195" s="65">
        <v>0</v>
      </c>
    </row>
    <row r="2196" spans="1:5" ht="60" x14ac:dyDescent="0.25">
      <c r="A2196" s="5" t="s">
        <v>4275</v>
      </c>
      <c r="B2196" s="15" t="s">
        <v>4276</v>
      </c>
      <c r="C2196" s="20" t="s">
        <v>33</v>
      </c>
      <c r="D2196" s="57">
        <v>0.83426439762115479</v>
      </c>
      <c r="E2196" s="68">
        <v>0.83426439762115479</v>
      </c>
    </row>
    <row r="2197" spans="1:5" ht="60" x14ac:dyDescent="0.25">
      <c r="A2197" s="5" t="s">
        <v>4277</v>
      </c>
      <c r="B2197" s="15" t="s">
        <v>4278</v>
      </c>
      <c r="C2197" s="20" t="s">
        <v>33</v>
      </c>
      <c r="D2197" s="57">
        <v>1.9061246886849403E-2</v>
      </c>
      <c r="E2197" s="68">
        <v>1.9061246886849403E-2</v>
      </c>
    </row>
    <row r="2198" spans="1:5" ht="60" x14ac:dyDescent="0.25">
      <c r="A2198" s="5" t="s">
        <v>4279</v>
      </c>
      <c r="B2198" s="15" t="s">
        <v>4280</v>
      </c>
      <c r="C2198" s="20" t="s">
        <v>2126</v>
      </c>
      <c r="D2198" s="57">
        <v>0.95306235551834106</v>
      </c>
      <c r="E2198" s="68">
        <v>0.95306235551834106</v>
      </c>
    </row>
    <row r="2199" spans="1:5" ht="60" x14ac:dyDescent="0.25">
      <c r="A2199" s="5" t="s">
        <v>4281</v>
      </c>
      <c r="B2199" s="15" t="s">
        <v>4282</v>
      </c>
      <c r="C2199" s="20" t="s">
        <v>2117</v>
      </c>
      <c r="D2199" s="54">
        <v>0</v>
      </c>
      <c r="E2199" s="65">
        <v>0</v>
      </c>
    </row>
    <row r="2200" spans="1:5" ht="60" x14ac:dyDescent="0.25">
      <c r="A2200" s="5" t="s">
        <v>4283</v>
      </c>
      <c r="B2200" s="15" t="s">
        <v>4284</v>
      </c>
      <c r="C2200" s="20" t="s">
        <v>2117</v>
      </c>
      <c r="D2200" s="54">
        <v>0</v>
      </c>
      <c r="E2200" s="65">
        <v>0</v>
      </c>
    </row>
    <row r="2201" spans="1:5" ht="60" x14ac:dyDescent="0.25">
      <c r="A2201" s="5" t="s">
        <v>4285</v>
      </c>
      <c r="B2201" s="15" t="s">
        <v>4286</v>
      </c>
      <c r="C2201" s="20" t="s">
        <v>2117</v>
      </c>
      <c r="D2201" s="54">
        <v>0</v>
      </c>
      <c r="E2201" s="65">
        <v>0</v>
      </c>
    </row>
    <row r="2202" spans="1:5" ht="60" x14ac:dyDescent="0.25">
      <c r="A2202" s="5" t="s">
        <v>4287</v>
      </c>
      <c r="B2202" s="15" t="s">
        <v>4288</v>
      </c>
      <c r="C2202" s="20" t="s">
        <v>2117</v>
      </c>
      <c r="D2202" s="54">
        <v>0</v>
      </c>
      <c r="E2202" s="65">
        <v>0</v>
      </c>
    </row>
    <row r="2203" spans="1:5" ht="60" x14ac:dyDescent="0.25">
      <c r="A2203" s="5" t="s">
        <v>4289</v>
      </c>
      <c r="B2203" s="15" t="s">
        <v>4290</v>
      </c>
      <c r="C2203" s="20" t="s">
        <v>2117</v>
      </c>
      <c r="D2203" s="54">
        <v>0</v>
      </c>
      <c r="E2203" s="65">
        <v>0</v>
      </c>
    </row>
    <row r="2204" spans="1:5" ht="60" x14ac:dyDescent="0.25">
      <c r="A2204" s="5" t="s">
        <v>4291</v>
      </c>
      <c r="B2204" s="15" t="s">
        <v>4292</v>
      </c>
      <c r="C2204" s="20" t="s">
        <v>33</v>
      </c>
      <c r="D2204" s="50">
        <v>4.2757225036621094</v>
      </c>
      <c r="E2204" s="61">
        <v>4.2757225036621094</v>
      </c>
    </row>
    <row r="2205" spans="1:5" ht="60" x14ac:dyDescent="0.25">
      <c r="A2205" s="5" t="s">
        <v>4293</v>
      </c>
      <c r="B2205" s="15" t="s">
        <v>4294</v>
      </c>
      <c r="C2205" s="20" t="s">
        <v>3970</v>
      </c>
      <c r="D2205" s="52">
        <v>946353.6875</v>
      </c>
      <c r="E2205" s="63">
        <v>946353.6875</v>
      </c>
    </row>
    <row r="2206" spans="1:5" ht="75" x14ac:dyDescent="0.25">
      <c r="A2206" s="5" t="s">
        <v>4295</v>
      </c>
      <c r="B2206" s="15" t="s">
        <v>4296</v>
      </c>
      <c r="C2206" s="20" t="s">
        <v>38</v>
      </c>
      <c r="D2206" s="50">
        <v>1.009297251701355</v>
      </c>
      <c r="E2206" s="61">
        <v>1.0092973709106445</v>
      </c>
    </row>
    <row r="2207" spans="1:5" ht="75" x14ac:dyDescent="0.25">
      <c r="A2207" s="5" t="s">
        <v>4297</v>
      </c>
      <c r="B2207" s="15" t="s">
        <v>4298</v>
      </c>
      <c r="C2207" s="20" t="s">
        <v>30</v>
      </c>
      <c r="D2207" s="53">
        <v>1081.972900390625</v>
      </c>
      <c r="E2207" s="64">
        <v>1081.972900390625</v>
      </c>
    </row>
    <row r="2208" spans="1:5" ht="75" x14ac:dyDescent="0.25">
      <c r="A2208" s="5" t="s">
        <v>4299</v>
      </c>
      <c r="B2208" s="15" t="s">
        <v>4300</v>
      </c>
      <c r="C2208" s="20" t="s">
        <v>212</v>
      </c>
      <c r="D2208" s="53">
        <v>1226.2158203125</v>
      </c>
      <c r="E2208" s="64">
        <v>1226.2158203125</v>
      </c>
    </row>
    <row r="2209" spans="1:5" ht="75" x14ac:dyDescent="0.25">
      <c r="A2209" s="5" t="s">
        <v>4301</v>
      </c>
      <c r="B2209" s="15" t="s">
        <v>4302</v>
      </c>
      <c r="C2209" s="20" t="s">
        <v>212</v>
      </c>
      <c r="D2209" s="50">
        <v>6.0074491500854492</v>
      </c>
      <c r="E2209" s="61">
        <v>6.0074491500854492</v>
      </c>
    </row>
    <row r="2210" spans="1:5" ht="75" x14ac:dyDescent="0.25">
      <c r="A2210" s="5" t="s">
        <v>4303</v>
      </c>
      <c r="B2210" s="15" t="s">
        <v>4304</v>
      </c>
      <c r="C2210" s="20" t="s">
        <v>500</v>
      </c>
      <c r="D2210" s="53">
        <v>1187.0526123046875</v>
      </c>
      <c r="E2210" s="64">
        <v>1187.0526123046875</v>
      </c>
    </row>
    <row r="2211" spans="1:5" ht="75" x14ac:dyDescent="0.25">
      <c r="A2211" s="5" t="s">
        <v>4305</v>
      </c>
      <c r="B2211" s="15" t="s">
        <v>4306</v>
      </c>
      <c r="C2211" s="20" t="s">
        <v>33</v>
      </c>
      <c r="D2211" s="54">
        <v>0</v>
      </c>
      <c r="E2211" s="65">
        <v>0</v>
      </c>
    </row>
    <row r="2212" spans="1:5" ht="75" x14ac:dyDescent="0.25">
      <c r="A2212" s="5" t="s">
        <v>4307</v>
      </c>
      <c r="B2212" s="15" t="s">
        <v>4308</v>
      </c>
      <c r="C2212" s="20" t="s">
        <v>505</v>
      </c>
      <c r="D2212" s="50">
        <v>2.0448460578918457</v>
      </c>
      <c r="E2212" s="61">
        <v>2.0448458194732666</v>
      </c>
    </row>
    <row r="2213" spans="1:5" ht="75" x14ac:dyDescent="0.25">
      <c r="A2213" s="5" t="s">
        <v>4309</v>
      </c>
      <c r="B2213" s="15" t="s">
        <v>4310</v>
      </c>
      <c r="C2213" s="20" t="s">
        <v>500</v>
      </c>
      <c r="D2213" s="53">
        <v>1275.068115234375</v>
      </c>
      <c r="E2213" s="64">
        <v>1275.068115234375</v>
      </c>
    </row>
    <row r="2214" spans="1:5" ht="75" x14ac:dyDescent="0.25">
      <c r="A2214" s="5" t="s">
        <v>4311</v>
      </c>
      <c r="B2214" s="15" t="s">
        <v>4312</v>
      </c>
      <c r="C2214" s="20" t="s">
        <v>3932</v>
      </c>
      <c r="D2214" s="51">
        <v>29.043636322021484</v>
      </c>
      <c r="E2214" s="62">
        <v>29.043636322021484</v>
      </c>
    </row>
    <row r="2215" spans="1:5" ht="75" x14ac:dyDescent="0.25">
      <c r="A2215" s="5" t="s">
        <v>4313</v>
      </c>
      <c r="B2215" s="15" t="s">
        <v>4314</v>
      </c>
      <c r="C2215" s="20" t="s">
        <v>212</v>
      </c>
      <c r="D2215" s="56">
        <v>241.638427734375</v>
      </c>
      <c r="E2215" s="67">
        <v>241.638427734375</v>
      </c>
    </row>
    <row r="2216" spans="1:5" ht="75" x14ac:dyDescent="0.25">
      <c r="A2216" s="5" t="s">
        <v>4315</v>
      </c>
      <c r="B2216" s="15" t="s">
        <v>4316</v>
      </c>
      <c r="C2216" s="20" t="s">
        <v>127</v>
      </c>
      <c r="D2216" s="53">
        <v>1309.2445068359375</v>
      </c>
      <c r="E2216" s="64">
        <v>1309.2442626953125</v>
      </c>
    </row>
    <row r="2217" spans="1:5" ht="75" x14ac:dyDescent="0.25">
      <c r="A2217" s="5" t="s">
        <v>4317</v>
      </c>
      <c r="B2217" s="15" t="s">
        <v>4318</v>
      </c>
      <c r="C2217" s="20" t="s">
        <v>3939</v>
      </c>
      <c r="D2217" s="57">
        <v>0.26016202569007874</v>
      </c>
      <c r="E2217" s="68">
        <v>0.26016208529472351</v>
      </c>
    </row>
    <row r="2218" spans="1:5" ht="75" x14ac:dyDescent="0.25">
      <c r="A2218" s="5" t="s">
        <v>4319</v>
      </c>
      <c r="B2218" s="15" t="s">
        <v>4320</v>
      </c>
      <c r="C2218" s="20" t="s">
        <v>33</v>
      </c>
      <c r="D2218" s="51">
        <v>69.363334655761719</v>
      </c>
      <c r="E2218" s="62">
        <v>69.363334655761719</v>
      </c>
    </row>
    <row r="2219" spans="1:5" ht="75" x14ac:dyDescent="0.25">
      <c r="A2219" s="5" t="s">
        <v>4321</v>
      </c>
      <c r="B2219" s="15" t="s">
        <v>4322</v>
      </c>
      <c r="C2219" s="20" t="s">
        <v>33</v>
      </c>
      <c r="D2219" s="50">
        <v>3.7172515392303467</v>
      </c>
      <c r="E2219" s="61">
        <v>3.7172515392303467</v>
      </c>
    </row>
    <row r="2220" spans="1:5" ht="75" x14ac:dyDescent="0.25">
      <c r="A2220" s="5" t="s">
        <v>4323</v>
      </c>
      <c r="B2220" s="15" t="s">
        <v>4324</v>
      </c>
      <c r="C2220" s="20" t="s">
        <v>33</v>
      </c>
      <c r="D2220" s="51">
        <v>13.00465202331543</v>
      </c>
      <c r="E2220" s="62">
        <v>13.00465202331543</v>
      </c>
    </row>
    <row r="2221" spans="1:5" ht="75" x14ac:dyDescent="0.25">
      <c r="A2221" s="5" t="s">
        <v>4325</v>
      </c>
      <c r="B2221" s="15" t="s">
        <v>4326</v>
      </c>
      <c r="C2221" s="20" t="s">
        <v>33</v>
      </c>
      <c r="D2221" s="51">
        <v>13.061439514160156</v>
      </c>
      <c r="E2221" s="62">
        <v>13.061439514160156</v>
      </c>
    </row>
    <row r="2222" spans="1:5" ht="75" x14ac:dyDescent="0.25">
      <c r="A2222" s="5" t="s">
        <v>4327</v>
      </c>
      <c r="B2222" s="15" t="s">
        <v>4328</v>
      </c>
      <c r="C2222" s="20" t="s">
        <v>33</v>
      </c>
      <c r="D2222" s="54">
        <v>0</v>
      </c>
      <c r="E2222" s="65">
        <v>0</v>
      </c>
    </row>
    <row r="2223" spans="1:5" ht="75" x14ac:dyDescent="0.25">
      <c r="A2223" s="5" t="s">
        <v>4329</v>
      </c>
      <c r="B2223" s="15" t="s">
        <v>4330</v>
      </c>
      <c r="C2223" s="20" t="s">
        <v>33</v>
      </c>
      <c r="D2223" s="57">
        <v>0.83426439762115479</v>
      </c>
      <c r="E2223" s="68">
        <v>0.83426439762115479</v>
      </c>
    </row>
    <row r="2224" spans="1:5" ht="75" x14ac:dyDescent="0.25">
      <c r="A2224" s="5" t="s">
        <v>4331</v>
      </c>
      <c r="B2224" s="15" t="s">
        <v>4332</v>
      </c>
      <c r="C2224" s="20" t="s">
        <v>33</v>
      </c>
      <c r="D2224" s="57">
        <v>1.9061246886849403E-2</v>
      </c>
      <c r="E2224" s="68">
        <v>1.9061246886849403E-2</v>
      </c>
    </row>
    <row r="2225" spans="1:5" ht="75" x14ac:dyDescent="0.25">
      <c r="A2225" s="5" t="s">
        <v>4333</v>
      </c>
      <c r="B2225" s="15" t="s">
        <v>4334</v>
      </c>
      <c r="C2225" s="20" t="s">
        <v>2126</v>
      </c>
      <c r="D2225" s="57">
        <v>0.95306235551834106</v>
      </c>
      <c r="E2225" s="68">
        <v>0.95306235551834106</v>
      </c>
    </row>
    <row r="2226" spans="1:5" ht="75" x14ac:dyDescent="0.25">
      <c r="A2226" s="5" t="s">
        <v>4335</v>
      </c>
      <c r="B2226" s="15" t="s">
        <v>4336</v>
      </c>
      <c r="C2226" s="20" t="s">
        <v>2117</v>
      </c>
      <c r="D2226" s="54">
        <v>0</v>
      </c>
      <c r="E2226" s="65">
        <v>0</v>
      </c>
    </row>
    <row r="2227" spans="1:5" ht="75" x14ac:dyDescent="0.25">
      <c r="A2227" s="5" t="s">
        <v>4337</v>
      </c>
      <c r="B2227" s="15" t="s">
        <v>4338</v>
      </c>
      <c r="C2227" s="20" t="s">
        <v>2117</v>
      </c>
      <c r="D2227" s="54">
        <v>0</v>
      </c>
      <c r="E2227" s="65">
        <v>0</v>
      </c>
    </row>
    <row r="2228" spans="1:5" ht="75" x14ac:dyDescent="0.25">
      <c r="A2228" s="5" t="s">
        <v>4339</v>
      </c>
      <c r="B2228" s="15" t="s">
        <v>4340</v>
      </c>
      <c r="C2228" s="20" t="s">
        <v>2117</v>
      </c>
      <c r="D2228" s="54">
        <v>0</v>
      </c>
      <c r="E2228" s="65">
        <v>0</v>
      </c>
    </row>
    <row r="2229" spans="1:5" ht="75" x14ac:dyDescent="0.25">
      <c r="A2229" s="5" t="s">
        <v>4341</v>
      </c>
      <c r="B2229" s="15" t="s">
        <v>4342</v>
      </c>
      <c r="C2229" s="20" t="s">
        <v>2117</v>
      </c>
      <c r="D2229" s="54">
        <v>0</v>
      </c>
      <c r="E2229" s="65">
        <v>0</v>
      </c>
    </row>
    <row r="2230" spans="1:5" ht="75" x14ac:dyDescent="0.25">
      <c r="A2230" s="5" t="s">
        <v>4343</v>
      </c>
      <c r="B2230" s="15" t="s">
        <v>4344</v>
      </c>
      <c r="C2230" s="20" t="s">
        <v>2117</v>
      </c>
      <c r="D2230" s="54">
        <v>0</v>
      </c>
      <c r="E2230" s="65">
        <v>0</v>
      </c>
    </row>
    <row r="2231" spans="1:5" ht="75" x14ac:dyDescent="0.25">
      <c r="A2231" s="5" t="s">
        <v>4345</v>
      </c>
      <c r="B2231" s="15" t="s">
        <v>4346</v>
      </c>
      <c r="C2231" s="20" t="s">
        <v>33</v>
      </c>
      <c r="D2231" s="50">
        <v>4.2757225036621094</v>
      </c>
      <c r="E2231" s="61">
        <v>4.2757225036621094</v>
      </c>
    </row>
    <row r="2232" spans="1:5" ht="75" x14ac:dyDescent="0.25">
      <c r="A2232" s="5" t="s">
        <v>4347</v>
      </c>
      <c r="B2232" s="15" t="s">
        <v>4348</v>
      </c>
      <c r="C2232" s="20" t="s">
        <v>3970</v>
      </c>
      <c r="D2232" s="52">
        <v>946353.6875</v>
      </c>
      <c r="E2232" s="63">
        <v>946353.6875</v>
      </c>
    </row>
    <row r="2233" spans="1:5" ht="45" x14ac:dyDescent="0.25">
      <c r="A2233" s="5" t="s">
        <v>4349</v>
      </c>
      <c r="B2233" s="15" t="s">
        <v>4350</v>
      </c>
      <c r="C2233" s="20" t="s">
        <v>38</v>
      </c>
      <c r="D2233" s="50">
        <v>1.1328846216201782</v>
      </c>
      <c r="E2233" s="61">
        <v>1.1328846216201782</v>
      </c>
    </row>
    <row r="2234" spans="1:5" ht="45" x14ac:dyDescent="0.25">
      <c r="A2234" s="5" t="s">
        <v>4351</v>
      </c>
      <c r="B2234" s="15" t="s">
        <v>4352</v>
      </c>
      <c r="C2234" s="20" t="s">
        <v>30</v>
      </c>
      <c r="D2234" s="51">
        <v>27.208242416381836</v>
      </c>
      <c r="E2234" s="62">
        <v>27.208242416381836</v>
      </c>
    </row>
    <row r="2235" spans="1:5" ht="45" x14ac:dyDescent="0.25">
      <c r="A2235" s="5" t="s">
        <v>4353</v>
      </c>
      <c r="B2235" s="15" t="s">
        <v>4354</v>
      </c>
      <c r="C2235" s="20" t="s">
        <v>212</v>
      </c>
      <c r="D2235" s="51">
        <v>46.070953369140625</v>
      </c>
      <c r="E2235" s="62">
        <v>46.070964813232422</v>
      </c>
    </row>
    <row r="2236" spans="1:5" ht="45" x14ac:dyDescent="0.25">
      <c r="A2236" s="5" t="s">
        <v>4355</v>
      </c>
      <c r="B2236" s="15" t="s">
        <v>4356</v>
      </c>
      <c r="C2236" s="20" t="s">
        <v>212</v>
      </c>
      <c r="D2236" s="54">
        <v>0</v>
      </c>
      <c r="E2236" s="65">
        <v>0</v>
      </c>
    </row>
    <row r="2237" spans="1:5" ht="45" x14ac:dyDescent="0.25">
      <c r="A2237" s="5" t="s">
        <v>4357</v>
      </c>
      <c r="B2237" s="15" t="s">
        <v>4358</v>
      </c>
      <c r="C2237" s="20" t="s">
        <v>500</v>
      </c>
      <c r="D2237" s="54">
        <v>0</v>
      </c>
      <c r="E2237" s="65">
        <v>0</v>
      </c>
    </row>
    <row r="2238" spans="1:5" ht="45" x14ac:dyDescent="0.25">
      <c r="A2238" s="5" t="s">
        <v>4359</v>
      </c>
      <c r="B2238" s="15" t="s">
        <v>4360</v>
      </c>
      <c r="C2238" s="20" t="s">
        <v>33</v>
      </c>
      <c r="D2238" s="51">
        <v>55.664028167724609</v>
      </c>
      <c r="E2238" s="62">
        <v>55.664028167724609</v>
      </c>
    </row>
    <row r="2239" spans="1:5" ht="45" x14ac:dyDescent="0.25">
      <c r="A2239" s="5" t="s">
        <v>4361</v>
      </c>
      <c r="B2239" s="15" t="s">
        <v>4362</v>
      </c>
      <c r="C2239" s="20" t="s">
        <v>505</v>
      </c>
      <c r="D2239" s="57">
        <v>0.16200484335422516</v>
      </c>
      <c r="E2239" s="68">
        <v>0.16200484335422516</v>
      </c>
    </row>
    <row r="2240" spans="1:5" ht="45" x14ac:dyDescent="0.25">
      <c r="A2240" s="5" t="s">
        <v>4363</v>
      </c>
      <c r="B2240" s="15" t="s">
        <v>4364</v>
      </c>
      <c r="C2240" s="20" t="s">
        <v>500</v>
      </c>
      <c r="D2240" s="50">
        <v>2.2470376491546631</v>
      </c>
      <c r="E2240" s="61">
        <v>2.247037410736084</v>
      </c>
    </row>
    <row r="2241" spans="1:5" ht="45" x14ac:dyDescent="0.25">
      <c r="A2241" s="5" t="s">
        <v>4365</v>
      </c>
      <c r="B2241" s="15" t="s">
        <v>4366</v>
      </c>
      <c r="C2241" s="20" t="s">
        <v>3932</v>
      </c>
      <c r="D2241" s="51">
        <v>28.772794723510742</v>
      </c>
      <c r="E2241" s="62">
        <v>28.772794723510742</v>
      </c>
    </row>
    <row r="2242" spans="1:5" ht="45" x14ac:dyDescent="0.25">
      <c r="A2242" s="5" t="s">
        <v>4367</v>
      </c>
      <c r="B2242" s="15" t="s">
        <v>4368</v>
      </c>
      <c r="C2242" s="20" t="s">
        <v>212</v>
      </c>
      <c r="D2242" s="57">
        <v>2.0975671708583832E-2</v>
      </c>
      <c r="E2242" s="68">
        <v>2.0975673571228981E-2</v>
      </c>
    </row>
    <row r="2243" spans="1:5" ht="45" x14ac:dyDescent="0.25">
      <c r="A2243" s="5" t="s">
        <v>4369</v>
      </c>
      <c r="B2243" s="15" t="s">
        <v>4370</v>
      </c>
      <c r="C2243" s="20" t="s">
        <v>127</v>
      </c>
      <c r="D2243" s="50">
        <v>9.8049240112304687</v>
      </c>
      <c r="E2243" s="61">
        <v>9.8049259185791016</v>
      </c>
    </row>
    <row r="2244" spans="1:5" ht="45" x14ac:dyDescent="0.25">
      <c r="A2244" s="5" t="s">
        <v>4371</v>
      </c>
      <c r="B2244" s="15" t="s">
        <v>4372</v>
      </c>
      <c r="C2244" s="20" t="s">
        <v>3939</v>
      </c>
      <c r="D2244" s="50">
        <v>1.3052109479904175</v>
      </c>
      <c r="E2244" s="61">
        <v>1.3052109479904175</v>
      </c>
    </row>
    <row r="2245" spans="1:5" ht="45" x14ac:dyDescent="0.25">
      <c r="A2245" s="5" t="s">
        <v>4373</v>
      </c>
      <c r="B2245" s="15" t="s">
        <v>4374</v>
      </c>
      <c r="C2245" s="20" t="s">
        <v>33</v>
      </c>
      <c r="D2245" s="51">
        <v>76.6959228515625</v>
      </c>
      <c r="E2245" s="62">
        <v>76.6959228515625</v>
      </c>
    </row>
    <row r="2246" spans="1:5" ht="45" x14ac:dyDescent="0.25">
      <c r="A2246" s="5" t="s">
        <v>4375</v>
      </c>
      <c r="B2246" s="15" t="s">
        <v>4376</v>
      </c>
      <c r="C2246" s="20" t="s">
        <v>33</v>
      </c>
      <c r="D2246" s="51">
        <v>20.57817268371582</v>
      </c>
      <c r="E2246" s="62">
        <v>20.57817268371582</v>
      </c>
    </row>
    <row r="2247" spans="1:5" ht="45" x14ac:dyDescent="0.25">
      <c r="A2247" s="5" t="s">
        <v>4377</v>
      </c>
      <c r="B2247" s="15" t="s">
        <v>4378</v>
      </c>
      <c r="C2247" s="20" t="s">
        <v>33</v>
      </c>
      <c r="D2247" s="57">
        <v>2.9765922576189041E-2</v>
      </c>
      <c r="E2247" s="68">
        <v>2.9765922576189041E-2</v>
      </c>
    </row>
    <row r="2248" spans="1:5" ht="45" x14ac:dyDescent="0.25">
      <c r="A2248" s="5" t="s">
        <v>4379</v>
      </c>
      <c r="B2248" s="15" t="s">
        <v>4380</v>
      </c>
      <c r="C2248" s="20" t="s">
        <v>33</v>
      </c>
      <c r="D2248" s="50">
        <v>1.7724605798721313</v>
      </c>
      <c r="E2248" s="61">
        <v>1.7724605798721313</v>
      </c>
    </row>
    <row r="2249" spans="1:5" ht="45" x14ac:dyDescent="0.25">
      <c r="A2249" s="5" t="s">
        <v>4381</v>
      </c>
      <c r="B2249" s="15" t="s">
        <v>4382</v>
      </c>
      <c r="C2249" s="20" t="s">
        <v>33</v>
      </c>
      <c r="D2249" s="54">
        <v>0</v>
      </c>
      <c r="E2249" s="65">
        <v>0</v>
      </c>
    </row>
    <row r="2250" spans="1:5" ht="45" x14ac:dyDescent="0.25">
      <c r="A2250" s="5" t="s">
        <v>4383</v>
      </c>
      <c r="B2250" s="15" t="s">
        <v>4384</v>
      </c>
      <c r="C2250" s="20" t="s">
        <v>33</v>
      </c>
      <c r="D2250" s="57">
        <v>0.92367380857467651</v>
      </c>
      <c r="E2250" s="68">
        <v>0.92367380857467651</v>
      </c>
    </row>
    <row r="2251" spans="1:5" ht="45" x14ac:dyDescent="0.25">
      <c r="A2251" s="5" t="s">
        <v>4385</v>
      </c>
      <c r="B2251" s="15" t="s">
        <v>4386</v>
      </c>
      <c r="C2251" s="20" t="s">
        <v>33</v>
      </c>
      <c r="D2251" s="54">
        <v>0</v>
      </c>
      <c r="E2251" s="65">
        <v>0</v>
      </c>
    </row>
    <row r="2252" spans="1:5" ht="45" x14ac:dyDescent="0.25">
      <c r="A2252" s="5" t="s">
        <v>4387</v>
      </c>
      <c r="B2252" s="15" t="s">
        <v>4388</v>
      </c>
      <c r="C2252" s="20" t="s">
        <v>2126</v>
      </c>
      <c r="D2252" s="54">
        <v>0</v>
      </c>
      <c r="E2252" s="65">
        <v>0</v>
      </c>
    </row>
    <row r="2253" spans="1:5" ht="45" x14ac:dyDescent="0.25">
      <c r="A2253" s="5" t="s">
        <v>4389</v>
      </c>
      <c r="B2253" s="15" t="s">
        <v>4390</v>
      </c>
      <c r="C2253" s="20" t="s">
        <v>2117</v>
      </c>
      <c r="D2253" s="54">
        <v>0</v>
      </c>
      <c r="E2253" s="65">
        <v>0</v>
      </c>
    </row>
    <row r="2254" spans="1:5" ht="45" x14ac:dyDescent="0.25">
      <c r="A2254" s="5" t="s">
        <v>4391</v>
      </c>
      <c r="B2254" s="15" t="s">
        <v>4392</v>
      </c>
      <c r="C2254" s="20" t="s">
        <v>2117</v>
      </c>
      <c r="D2254" s="54">
        <v>0</v>
      </c>
      <c r="E2254" s="65">
        <v>0</v>
      </c>
    </row>
    <row r="2255" spans="1:5" ht="45" x14ac:dyDescent="0.25">
      <c r="A2255" s="5" t="s">
        <v>4393</v>
      </c>
      <c r="B2255" s="15" t="s">
        <v>4394</v>
      </c>
      <c r="C2255" s="20" t="s">
        <v>2117</v>
      </c>
      <c r="D2255" s="54">
        <v>0</v>
      </c>
      <c r="E2255" s="65">
        <v>0</v>
      </c>
    </row>
    <row r="2256" spans="1:5" ht="45" x14ac:dyDescent="0.25">
      <c r="A2256" s="5" t="s">
        <v>4395</v>
      </c>
      <c r="B2256" s="15" t="s">
        <v>4396</v>
      </c>
      <c r="C2256" s="20" t="s">
        <v>2117</v>
      </c>
      <c r="D2256" s="54">
        <v>0</v>
      </c>
      <c r="E2256" s="65">
        <v>0</v>
      </c>
    </row>
    <row r="2257" spans="1:5" ht="45" x14ac:dyDescent="0.25">
      <c r="A2257" s="5" t="s">
        <v>4397</v>
      </c>
      <c r="B2257" s="15" t="s">
        <v>4398</v>
      </c>
      <c r="C2257" s="20" t="s">
        <v>2117</v>
      </c>
      <c r="D2257" s="54">
        <v>0</v>
      </c>
      <c r="E2257" s="65">
        <v>0</v>
      </c>
    </row>
    <row r="2258" spans="1:5" ht="45" x14ac:dyDescent="0.25">
      <c r="A2258" s="5" t="s">
        <v>4399</v>
      </c>
      <c r="B2258" s="15" t="s">
        <v>4400</v>
      </c>
      <c r="C2258" s="20" t="s">
        <v>33</v>
      </c>
      <c r="D2258" s="51">
        <v>20.949493408203125</v>
      </c>
      <c r="E2258" s="62">
        <v>20.949493408203125</v>
      </c>
    </row>
    <row r="2259" spans="1:5" ht="45" x14ac:dyDescent="0.25">
      <c r="A2259" s="5" t="s">
        <v>4401</v>
      </c>
      <c r="B2259" s="15" t="s">
        <v>4402</v>
      </c>
      <c r="C2259" s="20" t="s">
        <v>3970</v>
      </c>
      <c r="D2259" s="52">
        <v>35890.765625</v>
      </c>
      <c r="E2259" s="63">
        <v>35890.7734375</v>
      </c>
    </row>
    <row r="2260" spans="1:5" ht="45" x14ac:dyDescent="0.25">
      <c r="A2260" s="5" t="s">
        <v>4403</v>
      </c>
      <c r="B2260" s="15" t="s">
        <v>4404</v>
      </c>
      <c r="C2260" s="20" t="s">
        <v>38</v>
      </c>
      <c r="D2260" s="50">
        <v>1.1328846216201782</v>
      </c>
      <c r="E2260" s="61">
        <v>1.1328846216201782</v>
      </c>
    </row>
    <row r="2261" spans="1:5" ht="45" x14ac:dyDescent="0.25">
      <c r="A2261" s="5" t="s">
        <v>4405</v>
      </c>
      <c r="B2261" s="15" t="s">
        <v>4406</v>
      </c>
      <c r="C2261" s="20" t="s">
        <v>30</v>
      </c>
      <c r="D2261" s="51">
        <v>27.208242416381836</v>
      </c>
      <c r="E2261" s="62">
        <v>27.208242416381836</v>
      </c>
    </row>
    <row r="2262" spans="1:5" ht="45" x14ac:dyDescent="0.25">
      <c r="A2262" s="5" t="s">
        <v>4407</v>
      </c>
      <c r="B2262" s="15" t="s">
        <v>4408</v>
      </c>
      <c r="C2262" s="20" t="s">
        <v>212</v>
      </c>
      <c r="D2262" s="56">
        <v>228.09776306152344</v>
      </c>
      <c r="E2262" s="67">
        <v>228.09776306152344</v>
      </c>
    </row>
    <row r="2263" spans="1:5" ht="45" x14ac:dyDescent="0.25">
      <c r="A2263" s="5" t="s">
        <v>4409</v>
      </c>
      <c r="B2263" s="15" t="s">
        <v>4410</v>
      </c>
      <c r="C2263" s="20" t="s">
        <v>212</v>
      </c>
      <c r="D2263" s="54">
        <v>0</v>
      </c>
      <c r="E2263" s="65">
        <v>0</v>
      </c>
    </row>
    <row r="2264" spans="1:5" ht="60" x14ac:dyDescent="0.25">
      <c r="A2264" s="5" t="s">
        <v>4411</v>
      </c>
      <c r="B2264" s="15" t="s">
        <v>4412</v>
      </c>
      <c r="C2264" s="20" t="s">
        <v>500</v>
      </c>
      <c r="D2264" s="54">
        <v>0</v>
      </c>
      <c r="E2264" s="65">
        <v>0</v>
      </c>
    </row>
    <row r="2265" spans="1:5" ht="60" x14ac:dyDescent="0.25">
      <c r="A2265" s="5" t="s">
        <v>4413</v>
      </c>
      <c r="B2265" s="15" t="s">
        <v>4414</v>
      </c>
      <c r="C2265" s="20" t="s">
        <v>33</v>
      </c>
      <c r="D2265" s="51">
        <v>55.664028167724609</v>
      </c>
      <c r="E2265" s="62">
        <v>55.664028167724609</v>
      </c>
    </row>
    <row r="2266" spans="1:5" ht="45" x14ac:dyDescent="0.25">
      <c r="A2266" s="5" t="s">
        <v>4415</v>
      </c>
      <c r="B2266" s="15" t="s">
        <v>4416</v>
      </c>
      <c r="C2266" s="20" t="s">
        <v>505</v>
      </c>
      <c r="D2266" s="57">
        <v>0.16200484335422516</v>
      </c>
      <c r="E2266" s="68">
        <v>0.16200484335422516</v>
      </c>
    </row>
    <row r="2267" spans="1:5" ht="45" x14ac:dyDescent="0.25">
      <c r="A2267" s="5" t="s">
        <v>4417</v>
      </c>
      <c r="B2267" s="15" t="s">
        <v>4418</v>
      </c>
      <c r="C2267" s="20" t="s">
        <v>500</v>
      </c>
      <c r="D2267" s="50">
        <v>2.2470376491546631</v>
      </c>
      <c r="E2267" s="61">
        <v>2.247037410736084</v>
      </c>
    </row>
    <row r="2268" spans="1:5" ht="60" x14ac:dyDescent="0.25">
      <c r="A2268" s="5" t="s">
        <v>4419</v>
      </c>
      <c r="B2268" s="15" t="s">
        <v>4420</v>
      </c>
      <c r="C2268" s="20" t="s">
        <v>3932</v>
      </c>
      <c r="D2268" s="51">
        <v>28.772794723510742</v>
      </c>
      <c r="E2268" s="62">
        <v>28.772794723510742</v>
      </c>
    </row>
    <row r="2269" spans="1:5" ht="60" x14ac:dyDescent="0.25">
      <c r="A2269" s="5" t="s">
        <v>4421</v>
      </c>
      <c r="B2269" s="15" t="s">
        <v>4422</v>
      </c>
      <c r="C2269" s="20" t="s">
        <v>212</v>
      </c>
      <c r="D2269" s="57">
        <v>0.10385076701641083</v>
      </c>
      <c r="E2269" s="68">
        <v>0.10385076701641083</v>
      </c>
    </row>
    <row r="2270" spans="1:5" ht="45" x14ac:dyDescent="0.25">
      <c r="A2270" s="5" t="s">
        <v>4423</v>
      </c>
      <c r="B2270" s="15" t="s">
        <v>4424</v>
      </c>
      <c r="C2270" s="20" t="s">
        <v>127</v>
      </c>
      <c r="D2270" s="51">
        <v>48.544284820556641</v>
      </c>
      <c r="E2270" s="62">
        <v>48.544284820556641</v>
      </c>
    </row>
    <row r="2271" spans="1:5" ht="45" x14ac:dyDescent="0.25">
      <c r="A2271" s="5" t="s">
        <v>4425</v>
      </c>
      <c r="B2271" s="15" t="s">
        <v>4426</v>
      </c>
      <c r="C2271" s="20" t="s">
        <v>3939</v>
      </c>
      <c r="D2271" s="50">
        <v>1.3052109479904175</v>
      </c>
      <c r="E2271" s="61">
        <v>1.3052109479904175</v>
      </c>
    </row>
    <row r="2272" spans="1:5" ht="60" x14ac:dyDescent="0.25">
      <c r="A2272" s="5" t="s">
        <v>4427</v>
      </c>
      <c r="B2272" s="15" t="s">
        <v>4428</v>
      </c>
      <c r="C2272" s="20" t="s">
        <v>33</v>
      </c>
      <c r="D2272" s="51">
        <v>76.6959228515625</v>
      </c>
      <c r="E2272" s="62">
        <v>76.6959228515625</v>
      </c>
    </row>
    <row r="2273" spans="1:5" ht="60" x14ac:dyDescent="0.25">
      <c r="A2273" s="5" t="s">
        <v>4429</v>
      </c>
      <c r="B2273" s="15" t="s">
        <v>4430</v>
      </c>
      <c r="C2273" s="20" t="s">
        <v>33</v>
      </c>
      <c r="D2273" s="51">
        <v>20.57817268371582</v>
      </c>
      <c r="E2273" s="62">
        <v>20.57817268371582</v>
      </c>
    </row>
    <row r="2274" spans="1:5" ht="60" x14ac:dyDescent="0.25">
      <c r="A2274" s="5" t="s">
        <v>4431</v>
      </c>
      <c r="B2274" s="15" t="s">
        <v>4432</v>
      </c>
      <c r="C2274" s="20" t="s">
        <v>33</v>
      </c>
      <c r="D2274" s="57">
        <v>2.9765922576189041E-2</v>
      </c>
      <c r="E2274" s="68">
        <v>2.9765922576189041E-2</v>
      </c>
    </row>
    <row r="2275" spans="1:5" ht="60" x14ac:dyDescent="0.25">
      <c r="A2275" s="5" t="s">
        <v>4433</v>
      </c>
      <c r="B2275" s="15" t="s">
        <v>4434</v>
      </c>
      <c r="C2275" s="20" t="s">
        <v>33</v>
      </c>
      <c r="D2275" s="50">
        <v>1.7724605798721313</v>
      </c>
      <c r="E2275" s="61">
        <v>1.7724605798721313</v>
      </c>
    </row>
    <row r="2276" spans="1:5" ht="60" x14ac:dyDescent="0.25">
      <c r="A2276" s="5" t="s">
        <v>4435</v>
      </c>
      <c r="B2276" s="15" t="s">
        <v>4436</v>
      </c>
      <c r="C2276" s="20" t="s">
        <v>33</v>
      </c>
      <c r="D2276" s="54">
        <v>0</v>
      </c>
      <c r="E2276" s="65">
        <v>0</v>
      </c>
    </row>
    <row r="2277" spans="1:5" ht="60" x14ac:dyDescent="0.25">
      <c r="A2277" s="5" t="s">
        <v>4437</v>
      </c>
      <c r="B2277" s="15" t="s">
        <v>4438</v>
      </c>
      <c r="C2277" s="20" t="s">
        <v>33</v>
      </c>
      <c r="D2277" s="57">
        <v>0.92367380857467651</v>
      </c>
      <c r="E2277" s="68">
        <v>0.92367380857467651</v>
      </c>
    </row>
    <row r="2278" spans="1:5" ht="60" x14ac:dyDescent="0.25">
      <c r="A2278" s="5" t="s">
        <v>4439</v>
      </c>
      <c r="B2278" s="15" t="s">
        <v>4440</v>
      </c>
      <c r="C2278" s="20" t="s">
        <v>33</v>
      </c>
      <c r="D2278" s="54">
        <v>0</v>
      </c>
      <c r="E2278" s="65">
        <v>0</v>
      </c>
    </row>
    <row r="2279" spans="1:5" ht="60" x14ac:dyDescent="0.25">
      <c r="A2279" s="5" t="s">
        <v>4441</v>
      </c>
      <c r="B2279" s="15" t="s">
        <v>4442</v>
      </c>
      <c r="C2279" s="20" t="s">
        <v>2126</v>
      </c>
      <c r="D2279" s="54">
        <v>0</v>
      </c>
      <c r="E2279" s="65">
        <v>0</v>
      </c>
    </row>
    <row r="2280" spans="1:5" ht="60" x14ac:dyDescent="0.25">
      <c r="A2280" s="5" t="s">
        <v>4443</v>
      </c>
      <c r="B2280" s="15" t="s">
        <v>4444</v>
      </c>
      <c r="C2280" s="20" t="s">
        <v>2117</v>
      </c>
      <c r="D2280" s="54">
        <v>0</v>
      </c>
      <c r="E2280" s="65">
        <v>0</v>
      </c>
    </row>
    <row r="2281" spans="1:5" ht="60" x14ac:dyDescent="0.25">
      <c r="A2281" s="5" t="s">
        <v>4445</v>
      </c>
      <c r="B2281" s="15" t="s">
        <v>4446</v>
      </c>
      <c r="C2281" s="20" t="s">
        <v>2117</v>
      </c>
      <c r="D2281" s="54">
        <v>0</v>
      </c>
      <c r="E2281" s="65">
        <v>0</v>
      </c>
    </row>
    <row r="2282" spans="1:5" ht="45" x14ac:dyDescent="0.25">
      <c r="A2282" s="5" t="s">
        <v>4447</v>
      </c>
      <c r="B2282" s="15" t="s">
        <v>4448</v>
      </c>
      <c r="C2282" s="20" t="s">
        <v>2117</v>
      </c>
      <c r="D2282" s="54">
        <v>0</v>
      </c>
      <c r="E2282" s="65">
        <v>0</v>
      </c>
    </row>
    <row r="2283" spans="1:5" ht="60" x14ac:dyDescent="0.25">
      <c r="A2283" s="5" t="s">
        <v>4449</v>
      </c>
      <c r="B2283" s="15" t="s">
        <v>4450</v>
      </c>
      <c r="C2283" s="20" t="s">
        <v>2117</v>
      </c>
      <c r="D2283" s="54">
        <v>0</v>
      </c>
      <c r="E2283" s="65">
        <v>0</v>
      </c>
    </row>
    <row r="2284" spans="1:5" ht="45" x14ac:dyDescent="0.25">
      <c r="A2284" s="5" t="s">
        <v>4451</v>
      </c>
      <c r="B2284" s="15" t="s">
        <v>4452</v>
      </c>
      <c r="C2284" s="20" t="s">
        <v>2117</v>
      </c>
      <c r="D2284" s="54">
        <v>0</v>
      </c>
      <c r="E2284" s="65">
        <v>0</v>
      </c>
    </row>
    <row r="2285" spans="1:5" ht="45" x14ac:dyDescent="0.25">
      <c r="A2285" s="5" t="s">
        <v>4453</v>
      </c>
      <c r="B2285" s="15" t="s">
        <v>4454</v>
      </c>
      <c r="C2285" s="20" t="s">
        <v>33</v>
      </c>
      <c r="D2285" s="51">
        <v>20.949493408203125</v>
      </c>
      <c r="E2285" s="62">
        <v>20.949493408203125</v>
      </c>
    </row>
    <row r="2286" spans="1:5" ht="60" x14ac:dyDescent="0.25">
      <c r="A2286" s="5" t="s">
        <v>4455</v>
      </c>
      <c r="B2286" s="15" t="s">
        <v>4456</v>
      </c>
      <c r="C2286" s="20" t="s">
        <v>3970</v>
      </c>
      <c r="D2286" s="52">
        <v>177695.546875</v>
      </c>
      <c r="E2286" s="63">
        <v>177695.546875</v>
      </c>
    </row>
    <row r="2287" spans="1:5" ht="60" x14ac:dyDescent="0.25">
      <c r="A2287" s="5" t="s">
        <v>4457</v>
      </c>
      <c r="B2287" s="15" t="s">
        <v>4458</v>
      </c>
      <c r="C2287" s="20" t="s">
        <v>38</v>
      </c>
      <c r="D2287" s="57">
        <v>0.98686343431472778</v>
      </c>
      <c r="E2287" s="68">
        <v>0.98686361312866211</v>
      </c>
    </row>
    <row r="2288" spans="1:5" ht="60" x14ac:dyDescent="0.25">
      <c r="A2288" s="5" t="s">
        <v>4459</v>
      </c>
      <c r="B2288" s="15" t="s">
        <v>4460</v>
      </c>
      <c r="C2288" s="20" t="s">
        <v>30</v>
      </c>
      <c r="D2288" s="56">
        <v>140.3515625</v>
      </c>
      <c r="E2288" s="67">
        <v>140.3515625</v>
      </c>
    </row>
    <row r="2289" spans="1:5" ht="60" x14ac:dyDescent="0.25">
      <c r="A2289" s="5" t="s">
        <v>4461</v>
      </c>
      <c r="B2289" s="15" t="s">
        <v>4462</v>
      </c>
      <c r="C2289" s="20" t="s">
        <v>212</v>
      </c>
      <c r="D2289" s="53">
        <v>1341.3197021484375</v>
      </c>
      <c r="E2289" s="64">
        <v>1341.3197021484375</v>
      </c>
    </row>
    <row r="2290" spans="1:5" ht="60" x14ac:dyDescent="0.25">
      <c r="A2290" s="5" t="s">
        <v>4463</v>
      </c>
      <c r="B2290" s="15" t="s">
        <v>4464</v>
      </c>
      <c r="C2290" s="20" t="s">
        <v>212</v>
      </c>
      <c r="D2290" s="50">
        <v>6.0074491500854492</v>
      </c>
      <c r="E2290" s="61">
        <v>6.0074491500854492</v>
      </c>
    </row>
    <row r="2291" spans="1:5" ht="60" x14ac:dyDescent="0.25">
      <c r="A2291" s="5" t="s">
        <v>4465</v>
      </c>
      <c r="B2291" s="15" t="s">
        <v>4466</v>
      </c>
      <c r="C2291" s="20" t="s">
        <v>500</v>
      </c>
      <c r="D2291" s="51">
        <v>94.816558837890625</v>
      </c>
      <c r="E2291" s="62">
        <v>94.816558837890625</v>
      </c>
    </row>
    <row r="2292" spans="1:5" ht="60" x14ac:dyDescent="0.25">
      <c r="A2292" s="5" t="s">
        <v>4467</v>
      </c>
      <c r="B2292" s="15" t="s">
        <v>4468</v>
      </c>
      <c r="C2292" s="20" t="s">
        <v>33</v>
      </c>
      <c r="D2292" s="50">
        <v>3.2697193622589111</v>
      </c>
      <c r="E2292" s="61">
        <v>3.2697200775146484</v>
      </c>
    </row>
    <row r="2293" spans="1:5" ht="60" x14ac:dyDescent="0.25">
      <c r="A2293" s="5" t="s">
        <v>4469</v>
      </c>
      <c r="B2293" s="15" t="s">
        <v>4470</v>
      </c>
      <c r="C2293" s="20" t="s">
        <v>505</v>
      </c>
      <c r="D2293" s="57">
        <v>0.63016420602798462</v>
      </c>
      <c r="E2293" s="68">
        <v>0.63016414642333984</v>
      </c>
    </row>
    <row r="2294" spans="1:5" ht="60" x14ac:dyDescent="0.25">
      <c r="A2294" s="5" t="s">
        <v>4471</v>
      </c>
      <c r="B2294" s="15" t="s">
        <v>4472</v>
      </c>
      <c r="C2294" s="20" t="s">
        <v>500</v>
      </c>
      <c r="D2294" s="56">
        <v>123.30543518066406</v>
      </c>
      <c r="E2294" s="67">
        <v>123.30543518066406</v>
      </c>
    </row>
    <row r="2295" spans="1:5" ht="60" x14ac:dyDescent="0.25">
      <c r="A2295" s="5" t="s">
        <v>4473</v>
      </c>
      <c r="B2295" s="15" t="s">
        <v>4474</v>
      </c>
      <c r="C2295" s="20" t="s">
        <v>3932</v>
      </c>
      <c r="D2295" s="51">
        <v>29.019224166870117</v>
      </c>
      <c r="E2295" s="62">
        <v>29.019224166870117</v>
      </c>
    </row>
    <row r="2296" spans="1:5" ht="60" x14ac:dyDescent="0.25">
      <c r="A2296" s="5" t="s">
        <v>4475</v>
      </c>
      <c r="B2296" s="15" t="s">
        <v>4476</v>
      </c>
      <c r="C2296" s="20" t="s">
        <v>212</v>
      </c>
      <c r="D2296" s="56">
        <v>241.69081115722656</v>
      </c>
      <c r="E2296" s="67">
        <v>241.69081115722656</v>
      </c>
    </row>
    <row r="2297" spans="1:5" ht="60" x14ac:dyDescent="0.25">
      <c r="A2297" s="5" t="s">
        <v>4477</v>
      </c>
      <c r="B2297" s="15" t="s">
        <v>4478</v>
      </c>
      <c r="C2297" s="20" t="s">
        <v>127</v>
      </c>
      <c r="D2297" s="56">
        <v>447.31332397460937</v>
      </c>
      <c r="E2297" s="67">
        <v>447.31320190429687</v>
      </c>
    </row>
    <row r="2298" spans="1:5" ht="60" x14ac:dyDescent="0.25">
      <c r="A2298" s="5" t="s">
        <v>4479</v>
      </c>
      <c r="B2298" s="15" t="s">
        <v>4480</v>
      </c>
      <c r="C2298" s="20" t="s">
        <v>3939</v>
      </c>
      <c r="D2298" s="57">
        <v>0.83294874429702759</v>
      </c>
      <c r="E2298" s="68">
        <v>0.83294892311096191</v>
      </c>
    </row>
    <row r="2299" spans="1:5" ht="60" x14ac:dyDescent="0.25">
      <c r="A2299" s="5" t="s">
        <v>4481</v>
      </c>
      <c r="B2299" s="15" t="s">
        <v>4482</v>
      </c>
      <c r="C2299" s="20" t="s">
        <v>33</v>
      </c>
      <c r="D2299" s="51">
        <v>69.991340637207031</v>
      </c>
      <c r="E2299" s="62">
        <v>69.991340637207031</v>
      </c>
    </row>
    <row r="2300" spans="1:5" ht="60" x14ac:dyDescent="0.25">
      <c r="A2300" s="5" t="s">
        <v>4483</v>
      </c>
      <c r="B2300" s="15" t="s">
        <v>4484</v>
      </c>
      <c r="C2300" s="20" t="s">
        <v>33</v>
      </c>
      <c r="D2300" s="50">
        <v>5.175269603729248</v>
      </c>
      <c r="E2300" s="61">
        <v>5.175269603729248</v>
      </c>
    </row>
    <row r="2301" spans="1:5" ht="60" x14ac:dyDescent="0.25">
      <c r="A2301" s="5" t="s">
        <v>4485</v>
      </c>
      <c r="B2301" s="15" t="s">
        <v>4486</v>
      </c>
      <c r="C2301" s="20" t="s">
        <v>33</v>
      </c>
      <c r="D2301" s="51">
        <v>11.881253242492676</v>
      </c>
      <c r="E2301" s="62">
        <v>11.881253242492676</v>
      </c>
    </row>
    <row r="2302" spans="1:5" ht="60" x14ac:dyDescent="0.25">
      <c r="A2302" s="5" t="s">
        <v>4487</v>
      </c>
      <c r="B2302" s="15" t="s">
        <v>4488</v>
      </c>
      <c r="C2302" s="20" t="s">
        <v>33</v>
      </c>
      <c r="D2302" s="51">
        <v>12.092799186706543</v>
      </c>
      <c r="E2302" s="62">
        <v>12.092799186706543</v>
      </c>
    </row>
    <row r="2303" spans="1:5" ht="75" x14ac:dyDescent="0.25">
      <c r="A2303" s="5" t="s">
        <v>4489</v>
      </c>
      <c r="B2303" s="15" t="s">
        <v>4490</v>
      </c>
      <c r="C2303" s="20" t="s">
        <v>33</v>
      </c>
      <c r="D2303" s="54">
        <v>0</v>
      </c>
      <c r="E2303" s="65">
        <v>0</v>
      </c>
    </row>
    <row r="2304" spans="1:5" ht="60" x14ac:dyDescent="0.25">
      <c r="A2304" s="5" t="s">
        <v>4491</v>
      </c>
      <c r="B2304" s="15" t="s">
        <v>4492</v>
      </c>
      <c r="C2304" s="20" t="s">
        <v>33</v>
      </c>
      <c r="D2304" s="57">
        <v>0.84192317724227905</v>
      </c>
      <c r="E2304" s="68">
        <v>0.84192317724227905</v>
      </c>
    </row>
    <row r="2305" spans="1:5" ht="60" x14ac:dyDescent="0.25">
      <c r="A2305" s="5" t="s">
        <v>4493</v>
      </c>
      <c r="B2305" s="15" t="s">
        <v>4494</v>
      </c>
      <c r="C2305" s="20" t="s">
        <v>33</v>
      </c>
      <c r="D2305" s="57">
        <v>1.7410879954695702E-2</v>
      </c>
      <c r="E2305" s="68">
        <v>1.7410879954695702E-2</v>
      </c>
    </row>
    <row r="2306" spans="1:5" ht="60" x14ac:dyDescent="0.25">
      <c r="A2306" s="5" t="s">
        <v>4495</v>
      </c>
      <c r="B2306" s="15" t="s">
        <v>4496</v>
      </c>
      <c r="C2306" s="20" t="s">
        <v>2126</v>
      </c>
      <c r="D2306" s="57">
        <v>0.8705439567565918</v>
      </c>
      <c r="E2306" s="68">
        <v>0.8705439567565918</v>
      </c>
    </row>
    <row r="2307" spans="1:5" ht="60" x14ac:dyDescent="0.25">
      <c r="A2307" s="5" t="s">
        <v>4497</v>
      </c>
      <c r="B2307" s="15" t="s">
        <v>4498</v>
      </c>
      <c r="C2307" s="20" t="s">
        <v>2117</v>
      </c>
      <c r="D2307" s="54">
        <v>0</v>
      </c>
      <c r="E2307" s="65">
        <v>0</v>
      </c>
    </row>
    <row r="2308" spans="1:5" ht="60" x14ac:dyDescent="0.25">
      <c r="A2308" s="5" t="s">
        <v>4499</v>
      </c>
      <c r="B2308" s="15" t="s">
        <v>4500</v>
      </c>
      <c r="C2308" s="20" t="s">
        <v>2117</v>
      </c>
      <c r="D2308" s="54">
        <v>0</v>
      </c>
      <c r="E2308" s="65">
        <v>0</v>
      </c>
    </row>
    <row r="2309" spans="1:5" ht="60" x14ac:dyDescent="0.25">
      <c r="A2309" s="5" t="s">
        <v>4501</v>
      </c>
      <c r="B2309" s="15" t="s">
        <v>4502</v>
      </c>
      <c r="C2309" s="20" t="s">
        <v>2117</v>
      </c>
      <c r="D2309" s="54">
        <v>0</v>
      </c>
      <c r="E2309" s="65">
        <v>0</v>
      </c>
    </row>
    <row r="2310" spans="1:5" ht="60" x14ac:dyDescent="0.25">
      <c r="A2310" s="5" t="s">
        <v>4503</v>
      </c>
      <c r="B2310" s="15" t="s">
        <v>4504</v>
      </c>
      <c r="C2310" s="20" t="s">
        <v>2117</v>
      </c>
      <c r="D2310" s="54">
        <v>0</v>
      </c>
      <c r="E2310" s="65">
        <v>0</v>
      </c>
    </row>
    <row r="2311" spans="1:5" ht="60" x14ac:dyDescent="0.25">
      <c r="A2311" s="5" t="s">
        <v>4505</v>
      </c>
      <c r="B2311" s="15" t="s">
        <v>4506</v>
      </c>
      <c r="C2311" s="20" t="s">
        <v>2117</v>
      </c>
      <c r="D2311" s="54">
        <v>0</v>
      </c>
      <c r="E2311" s="65">
        <v>0</v>
      </c>
    </row>
    <row r="2312" spans="1:5" ht="60" x14ac:dyDescent="0.25">
      <c r="A2312" s="5" t="s">
        <v>4507</v>
      </c>
      <c r="B2312" s="15" t="s">
        <v>4508</v>
      </c>
      <c r="C2312" s="20" t="s">
        <v>33</v>
      </c>
      <c r="D2312" s="50">
        <v>5.8871970176696777</v>
      </c>
      <c r="E2312" s="61">
        <v>5.8871970176696777</v>
      </c>
    </row>
    <row r="2313" spans="1:5" ht="60" x14ac:dyDescent="0.25">
      <c r="A2313" s="5" t="s">
        <v>4509</v>
      </c>
      <c r="B2313" s="15" t="s">
        <v>4510</v>
      </c>
      <c r="C2313" s="20" t="s">
        <v>3970</v>
      </c>
      <c r="D2313" s="52">
        <v>1036058</v>
      </c>
      <c r="E2313" s="63">
        <v>1036058</v>
      </c>
    </row>
    <row r="2314" spans="1:5" ht="60" x14ac:dyDescent="0.25">
      <c r="A2314" s="5" t="s">
        <v>4511</v>
      </c>
      <c r="B2314" s="15" t="s">
        <v>4512</v>
      </c>
      <c r="C2314" s="20" t="s">
        <v>38</v>
      </c>
      <c r="D2314" s="50">
        <v>1.0242530107498169</v>
      </c>
      <c r="E2314" s="61">
        <v>1.024253249168396</v>
      </c>
    </row>
    <row r="2315" spans="1:5" ht="60" x14ac:dyDescent="0.25">
      <c r="A2315" s="5" t="s">
        <v>4513</v>
      </c>
      <c r="B2315" s="15" t="s">
        <v>4514</v>
      </c>
      <c r="C2315" s="20" t="s">
        <v>30</v>
      </c>
      <c r="D2315" s="56">
        <v>273.88888549804687</v>
      </c>
      <c r="E2315" s="67">
        <v>273.88888549804687</v>
      </c>
    </row>
    <row r="2316" spans="1:5" ht="60" x14ac:dyDescent="0.25">
      <c r="A2316" s="5" t="s">
        <v>4515</v>
      </c>
      <c r="B2316" s="15" t="s">
        <v>4516</v>
      </c>
      <c r="C2316" s="20" t="s">
        <v>212</v>
      </c>
      <c r="D2316" s="56">
        <v>853.52105712890625</v>
      </c>
      <c r="E2316" s="67">
        <v>853.52105712890625</v>
      </c>
    </row>
    <row r="2317" spans="1:5" ht="60" x14ac:dyDescent="0.25">
      <c r="A2317" s="5" t="s">
        <v>4517</v>
      </c>
      <c r="B2317" s="15" t="s">
        <v>4518</v>
      </c>
      <c r="C2317" s="20" t="s">
        <v>212</v>
      </c>
      <c r="D2317" s="54">
        <v>0</v>
      </c>
      <c r="E2317" s="65">
        <v>0</v>
      </c>
    </row>
    <row r="2318" spans="1:5" ht="60" x14ac:dyDescent="0.25">
      <c r="A2318" s="5" t="s">
        <v>4519</v>
      </c>
      <c r="B2318" s="15" t="s">
        <v>4520</v>
      </c>
      <c r="C2318" s="20" t="s">
        <v>500</v>
      </c>
      <c r="D2318" s="54">
        <v>0</v>
      </c>
      <c r="E2318" s="65">
        <v>0</v>
      </c>
    </row>
    <row r="2319" spans="1:5" ht="75" x14ac:dyDescent="0.25">
      <c r="A2319" s="5" t="s">
        <v>4521</v>
      </c>
      <c r="B2319" s="15" t="s">
        <v>4522</v>
      </c>
      <c r="C2319" s="20" t="s">
        <v>33</v>
      </c>
      <c r="D2319" s="54">
        <v>0</v>
      </c>
      <c r="E2319" s="65">
        <v>0</v>
      </c>
    </row>
    <row r="2320" spans="1:5" ht="60" x14ac:dyDescent="0.25">
      <c r="A2320" s="5" t="s">
        <v>4523</v>
      </c>
      <c r="B2320" s="15" t="s">
        <v>4524</v>
      </c>
      <c r="C2320" s="20" t="s">
        <v>505</v>
      </c>
      <c r="D2320" s="57">
        <v>0.80946815013885498</v>
      </c>
      <c r="E2320" s="68">
        <v>0.80946809053421021</v>
      </c>
    </row>
    <row r="2321" spans="1:5" ht="60" x14ac:dyDescent="0.25">
      <c r="A2321" s="5" t="s">
        <v>4525</v>
      </c>
      <c r="B2321" s="15" t="s">
        <v>4526</v>
      </c>
      <c r="C2321" s="20" t="s">
        <v>500</v>
      </c>
      <c r="D2321" s="56">
        <v>256.46389770507812</v>
      </c>
      <c r="E2321" s="67">
        <v>256.46389770507812</v>
      </c>
    </row>
    <row r="2322" spans="1:5" ht="60" x14ac:dyDescent="0.25">
      <c r="A2322" s="5" t="s">
        <v>4527</v>
      </c>
      <c r="B2322" s="15" t="s">
        <v>4528</v>
      </c>
      <c r="C2322" s="20" t="s">
        <v>3932</v>
      </c>
      <c r="D2322" s="51">
        <v>28.757808685302734</v>
      </c>
      <c r="E2322" s="62">
        <v>28.757808685302734</v>
      </c>
    </row>
    <row r="2323" spans="1:5" ht="60" x14ac:dyDescent="0.25">
      <c r="A2323" s="5" t="s">
        <v>4529</v>
      </c>
      <c r="B2323" s="15" t="s">
        <v>4530</v>
      </c>
      <c r="C2323" s="20" t="s">
        <v>212</v>
      </c>
      <c r="D2323" s="57">
        <v>0.38826093077659607</v>
      </c>
      <c r="E2323" s="68">
        <v>0.38826093077659607</v>
      </c>
    </row>
    <row r="2324" spans="1:5" ht="60" x14ac:dyDescent="0.25">
      <c r="A2324" s="5" t="s">
        <v>4531</v>
      </c>
      <c r="B2324" s="15" t="s">
        <v>4532</v>
      </c>
      <c r="C2324" s="20" t="s">
        <v>127</v>
      </c>
      <c r="D2324" s="56">
        <v>366.112548828125</v>
      </c>
      <c r="E2324" s="67">
        <v>366.11245727539062</v>
      </c>
    </row>
    <row r="2325" spans="1:5" ht="60" x14ac:dyDescent="0.25">
      <c r="A2325" s="5" t="s">
        <v>4533</v>
      </c>
      <c r="B2325" s="15" t="s">
        <v>4534</v>
      </c>
      <c r="C2325" s="20" t="s">
        <v>3939</v>
      </c>
      <c r="D2325" s="57">
        <v>0.64758592844009399</v>
      </c>
      <c r="E2325" s="68">
        <v>0.64758604764938354</v>
      </c>
    </row>
    <row r="2326" spans="1:5" ht="75" x14ac:dyDescent="0.25">
      <c r="A2326" s="5" t="s">
        <v>4535</v>
      </c>
      <c r="B2326" s="15" t="s">
        <v>4536</v>
      </c>
      <c r="C2326" s="20" t="s">
        <v>33</v>
      </c>
      <c r="D2326" s="51">
        <v>76.589080810546875</v>
      </c>
      <c r="E2326" s="62">
        <v>76.589080810546875</v>
      </c>
    </row>
    <row r="2327" spans="1:5" ht="75" x14ac:dyDescent="0.25">
      <c r="A2327" s="5" t="s">
        <v>4537</v>
      </c>
      <c r="B2327" s="15" t="s">
        <v>4538</v>
      </c>
      <c r="C2327" s="20" t="s">
        <v>33</v>
      </c>
      <c r="D2327" s="51">
        <v>20.549505233764648</v>
      </c>
      <c r="E2327" s="62">
        <v>20.549505233764648</v>
      </c>
    </row>
    <row r="2328" spans="1:5" ht="75" x14ac:dyDescent="0.25">
      <c r="A2328" s="5" t="s">
        <v>4539</v>
      </c>
      <c r="B2328" s="15" t="s">
        <v>4540</v>
      </c>
      <c r="C2328" s="20" t="s">
        <v>33</v>
      </c>
      <c r="D2328" s="57">
        <v>2.9724454507231712E-2</v>
      </c>
      <c r="E2328" s="68">
        <v>2.9724454507231712E-2</v>
      </c>
    </row>
    <row r="2329" spans="1:5" ht="75" x14ac:dyDescent="0.25">
      <c r="A2329" s="5" t="s">
        <v>4541</v>
      </c>
      <c r="B2329" s="15" t="s">
        <v>4542</v>
      </c>
      <c r="C2329" s="20" t="s">
        <v>33</v>
      </c>
      <c r="D2329" s="50">
        <v>1.9092977046966553</v>
      </c>
      <c r="E2329" s="61">
        <v>1.9092977046966553</v>
      </c>
    </row>
    <row r="2330" spans="1:5" ht="75" x14ac:dyDescent="0.25">
      <c r="A2330" s="5" t="s">
        <v>4543</v>
      </c>
      <c r="B2330" s="15" t="s">
        <v>4544</v>
      </c>
      <c r="C2330" s="20" t="s">
        <v>33</v>
      </c>
      <c r="D2330" s="54">
        <v>0</v>
      </c>
      <c r="E2330" s="65">
        <v>0</v>
      </c>
    </row>
    <row r="2331" spans="1:5" ht="75" x14ac:dyDescent="0.25">
      <c r="A2331" s="5" t="s">
        <v>4545</v>
      </c>
      <c r="B2331" s="15" t="s">
        <v>4546</v>
      </c>
      <c r="C2331" s="20" t="s">
        <v>33</v>
      </c>
      <c r="D2331" s="57">
        <v>0.92238712310791016</v>
      </c>
      <c r="E2331" s="68">
        <v>0.92238712310791016</v>
      </c>
    </row>
    <row r="2332" spans="1:5" ht="75" x14ac:dyDescent="0.25">
      <c r="A2332" s="5" t="s">
        <v>4547</v>
      </c>
      <c r="B2332" s="15" t="s">
        <v>4548</v>
      </c>
      <c r="C2332" s="20" t="s">
        <v>33</v>
      </c>
      <c r="D2332" s="54">
        <v>0</v>
      </c>
      <c r="E2332" s="65">
        <v>0</v>
      </c>
    </row>
    <row r="2333" spans="1:5" ht="75" x14ac:dyDescent="0.25">
      <c r="A2333" s="5" t="s">
        <v>4549</v>
      </c>
      <c r="B2333" s="15" t="s">
        <v>4550</v>
      </c>
      <c r="C2333" s="20" t="s">
        <v>2126</v>
      </c>
      <c r="D2333" s="54">
        <v>0</v>
      </c>
      <c r="E2333" s="65">
        <v>0</v>
      </c>
    </row>
    <row r="2334" spans="1:5" ht="60" x14ac:dyDescent="0.25">
      <c r="A2334" s="5" t="s">
        <v>4551</v>
      </c>
      <c r="B2334" s="15" t="s">
        <v>4552</v>
      </c>
      <c r="C2334" s="20" t="s">
        <v>2117</v>
      </c>
      <c r="D2334" s="54">
        <v>0</v>
      </c>
      <c r="E2334" s="65">
        <v>0</v>
      </c>
    </row>
    <row r="2335" spans="1:5" ht="60" x14ac:dyDescent="0.25">
      <c r="A2335" s="5" t="s">
        <v>4553</v>
      </c>
      <c r="B2335" s="15" t="s">
        <v>4554</v>
      </c>
      <c r="C2335" s="20" t="s">
        <v>2117</v>
      </c>
      <c r="D2335" s="54">
        <v>0</v>
      </c>
      <c r="E2335" s="65">
        <v>0</v>
      </c>
    </row>
    <row r="2336" spans="1:5" ht="60" x14ac:dyDescent="0.25">
      <c r="A2336" s="5" t="s">
        <v>4555</v>
      </c>
      <c r="B2336" s="15" t="s">
        <v>4556</v>
      </c>
      <c r="C2336" s="20" t="s">
        <v>2117</v>
      </c>
      <c r="D2336" s="54">
        <v>0</v>
      </c>
      <c r="E2336" s="65">
        <v>0</v>
      </c>
    </row>
    <row r="2337" spans="1:5" ht="60" x14ac:dyDescent="0.25">
      <c r="A2337" s="5" t="s">
        <v>4557</v>
      </c>
      <c r="B2337" s="15" t="s">
        <v>4558</v>
      </c>
      <c r="C2337" s="20" t="s">
        <v>2117</v>
      </c>
      <c r="D2337" s="54">
        <v>0</v>
      </c>
      <c r="E2337" s="65">
        <v>0</v>
      </c>
    </row>
    <row r="2338" spans="1:5" ht="60" x14ac:dyDescent="0.25">
      <c r="A2338" s="5" t="s">
        <v>4559</v>
      </c>
      <c r="B2338" s="15" t="s">
        <v>4560</v>
      </c>
      <c r="C2338" s="20" t="s">
        <v>2117</v>
      </c>
      <c r="D2338" s="54">
        <v>0</v>
      </c>
      <c r="E2338" s="65">
        <v>0</v>
      </c>
    </row>
    <row r="2339" spans="1:5" ht="60" x14ac:dyDescent="0.25">
      <c r="A2339" s="5" t="s">
        <v>4561</v>
      </c>
      <c r="B2339" s="15" t="s">
        <v>4562</v>
      </c>
      <c r="C2339" s="20" t="s">
        <v>33</v>
      </c>
      <c r="D2339" s="51">
        <v>20.949495315551758</v>
      </c>
      <c r="E2339" s="62">
        <v>20.949495315551758</v>
      </c>
    </row>
    <row r="2340" spans="1:5" ht="75" x14ac:dyDescent="0.25">
      <c r="A2340" s="5" t="s">
        <v>4563</v>
      </c>
      <c r="B2340" s="15" t="s">
        <v>4564</v>
      </c>
      <c r="C2340" s="20" t="s">
        <v>3970</v>
      </c>
      <c r="D2340" s="52">
        <v>665267</v>
      </c>
      <c r="E2340" s="63">
        <v>665267</v>
      </c>
    </row>
    <row r="2341" spans="1:5" ht="60" x14ac:dyDescent="0.25">
      <c r="A2341" s="5" t="s">
        <v>4565</v>
      </c>
      <c r="B2341" s="15" t="s">
        <v>4566</v>
      </c>
      <c r="C2341" s="20" t="s">
        <v>38</v>
      </c>
      <c r="D2341" s="57">
        <v>0.97876232862472534</v>
      </c>
      <c r="E2341" s="68">
        <v>0.97876250743865967</v>
      </c>
    </row>
    <row r="2342" spans="1:5" ht="60" x14ac:dyDescent="0.25">
      <c r="A2342" s="5" t="s">
        <v>4567</v>
      </c>
      <c r="B2342" s="15" t="s">
        <v>4568</v>
      </c>
      <c r="C2342" s="20" t="s">
        <v>30</v>
      </c>
      <c r="D2342" s="56">
        <v>140.3515625</v>
      </c>
      <c r="E2342" s="67">
        <v>140.3515625</v>
      </c>
    </row>
    <row r="2343" spans="1:5" ht="60" x14ac:dyDescent="0.25">
      <c r="A2343" s="5" t="s">
        <v>4569</v>
      </c>
      <c r="B2343" s="15" t="s">
        <v>4570</v>
      </c>
      <c r="C2343" s="20" t="s">
        <v>212</v>
      </c>
      <c r="D2343" s="53">
        <v>1341.3197021484375</v>
      </c>
      <c r="E2343" s="64">
        <v>1341.3197021484375</v>
      </c>
    </row>
    <row r="2344" spans="1:5" ht="60" x14ac:dyDescent="0.25">
      <c r="A2344" s="5" t="s">
        <v>4571</v>
      </c>
      <c r="B2344" s="15" t="s">
        <v>4572</v>
      </c>
      <c r="C2344" s="20" t="s">
        <v>212</v>
      </c>
      <c r="D2344" s="57">
        <v>2.294158935546875E-2</v>
      </c>
      <c r="E2344" s="68">
        <v>2.294158935546875E-2</v>
      </c>
    </row>
    <row r="2345" spans="1:5" ht="60" x14ac:dyDescent="0.25">
      <c r="A2345" s="5" t="s">
        <v>4573</v>
      </c>
      <c r="B2345" s="15" t="s">
        <v>4574</v>
      </c>
      <c r="C2345" s="20" t="s">
        <v>500</v>
      </c>
      <c r="D2345" s="51">
        <v>94.816558837890625</v>
      </c>
      <c r="E2345" s="62">
        <v>94.816558837890625</v>
      </c>
    </row>
    <row r="2346" spans="1:5" ht="60" x14ac:dyDescent="0.25">
      <c r="A2346" s="5" t="s">
        <v>4575</v>
      </c>
      <c r="B2346" s="15" t="s">
        <v>4576</v>
      </c>
      <c r="C2346" s="20" t="s">
        <v>33</v>
      </c>
      <c r="D2346" s="50">
        <v>3.2428784370422363</v>
      </c>
      <c r="E2346" s="61">
        <v>3.2428791522979736</v>
      </c>
    </row>
    <row r="2347" spans="1:5" ht="60" x14ac:dyDescent="0.25">
      <c r="A2347" s="5" t="s">
        <v>4577</v>
      </c>
      <c r="B2347" s="15" t="s">
        <v>4578</v>
      </c>
      <c r="C2347" s="20" t="s">
        <v>505</v>
      </c>
      <c r="D2347" s="57">
        <v>0.63252592086791992</v>
      </c>
      <c r="E2347" s="68">
        <v>0.63252586126327515</v>
      </c>
    </row>
    <row r="2348" spans="1:5" ht="60" x14ac:dyDescent="0.25">
      <c r="A2348" s="5" t="s">
        <v>4579</v>
      </c>
      <c r="B2348" s="15" t="s">
        <v>4580</v>
      </c>
      <c r="C2348" s="20" t="s">
        <v>500</v>
      </c>
      <c r="D2348" s="56">
        <v>123.30543518066406</v>
      </c>
      <c r="E2348" s="67">
        <v>123.30543518066406</v>
      </c>
    </row>
    <row r="2349" spans="1:5" ht="60" x14ac:dyDescent="0.25">
      <c r="A2349" s="5" t="s">
        <v>4581</v>
      </c>
      <c r="B2349" s="15" t="s">
        <v>4582</v>
      </c>
      <c r="C2349" s="20" t="s">
        <v>3932</v>
      </c>
      <c r="D2349" s="51">
        <v>29.019224166870117</v>
      </c>
      <c r="E2349" s="62">
        <v>29.019224166870117</v>
      </c>
    </row>
    <row r="2350" spans="1:5" ht="60" x14ac:dyDescent="0.25">
      <c r="A2350" s="5" t="s">
        <v>4583</v>
      </c>
      <c r="B2350" s="15" t="s">
        <v>4584</v>
      </c>
      <c r="C2350" s="20" t="s">
        <v>212</v>
      </c>
      <c r="D2350" s="56">
        <v>241.69081115722656</v>
      </c>
      <c r="E2350" s="67">
        <v>241.69081115722656</v>
      </c>
    </row>
    <row r="2351" spans="1:5" ht="60" x14ac:dyDescent="0.25">
      <c r="A2351" s="5" t="s">
        <v>4585</v>
      </c>
      <c r="B2351" s="15" t="s">
        <v>4586</v>
      </c>
      <c r="C2351" s="20" t="s">
        <v>127</v>
      </c>
      <c r="D2351" s="56">
        <v>451.01565551757813</v>
      </c>
      <c r="E2351" s="67">
        <v>451.01559448242187</v>
      </c>
    </row>
    <row r="2352" spans="1:5" ht="60" x14ac:dyDescent="0.25">
      <c r="A2352" s="5" t="s">
        <v>4587</v>
      </c>
      <c r="B2352" s="15" t="s">
        <v>4588</v>
      </c>
      <c r="C2352" s="20" t="s">
        <v>3939</v>
      </c>
      <c r="D2352" s="57">
        <v>0.82611113786697388</v>
      </c>
      <c r="E2352" s="68">
        <v>0.82611119747161865</v>
      </c>
    </row>
    <row r="2353" spans="1:5" ht="60" x14ac:dyDescent="0.25">
      <c r="A2353" s="5" t="s">
        <v>4589</v>
      </c>
      <c r="B2353" s="15" t="s">
        <v>4590</v>
      </c>
      <c r="C2353" s="20" t="s">
        <v>33</v>
      </c>
      <c r="D2353" s="51">
        <v>69.991340637207031</v>
      </c>
      <c r="E2353" s="62">
        <v>69.991340637207031</v>
      </c>
    </row>
    <row r="2354" spans="1:5" ht="60" x14ac:dyDescent="0.25">
      <c r="A2354" s="5" t="s">
        <v>4591</v>
      </c>
      <c r="B2354" s="15" t="s">
        <v>4592</v>
      </c>
      <c r="C2354" s="20" t="s">
        <v>33</v>
      </c>
      <c r="D2354" s="50">
        <v>5.175269603729248</v>
      </c>
      <c r="E2354" s="61">
        <v>5.175269603729248</v>
      </c>
    </row>
    <row r="2355" spans="1:5" ht="60" x14ac:dyDescent="0.25">
      <c r="A2355" s="5" t="s">
        <v>4593</v>
      </c>
      <c r="B2355" s="15" t="s">
        <v>4594</v>
      </c>
      <c r="C2355" s="20" t="s">
        <v>33</v>
      </c>
      <c r="D2355" s="51">
        <v>11.881253242492676</v>
      </c>
      <c r="E2355" s="62">
        <v>11.881253242492676</v>
      </c>
    </row>
    <row r="2356" spans="1:5" ht="60" x14ac:dyDescent="0.25">
      <c r="A2356" s="5" t="s">
        <v>4595</v>
      </c>
      <c r="B2356" s="15" t="s">
        <v>4596</v>
      </c>
      <c r="C2356" s="20" t="s">
        <v>33</v>
      </c>
      <c r="D2356" s="51">
        <v>12.092799186706543</v>
      </c>
      <c r="E2356" s="62">
        <v>12.092799186706543</v>
      </c>
    </row>
    <row r="2357" spans="1:5" ht="75" x14ac:dyDescent="0.25">
      <c r="A2357" s="5" t="s">
        <v>4597</v>
      </c>
      <c r="B2357" s="15" t="s">
        <v>4598</v>
      </c>
      <c r="C2357" s="20" t="s">
        <v>33</v>
      </c>
      <c r="D2357" s="54">
        <v>0</v>
      </c>
      <c r="E2357" s="65">
        <v>0</v>
      </c>
    </row>
    <row r="2358" spans="1:5" ht="60" x14ac:dyDescent="0.25">
      <c r="A2358" s="5" t="s">
        <v>4599</v>
      </c>
      <c r="B2358" s="15" t="s">
        <v>4600</v>
      </c>
      <c r="C2358" s="20" t="s">
        <v>33</v>
      </c>
      <c r="D2358" s="57">
        <v>0.84192317724227905</v>
      </c>
      <c r="E2358" s="68">
        <v>0.84192317724227905</v>
      </c>
    </row>
    <row r="2359" spans="1:5" ht="60" x14ac:dyDescent="0.25">
      <c r="A2359" s="5" t="s">
        <v>4601</v>
      </c>
      <c r="B2359" s="15" t="s">
        <v>4602</v>
      </c>
      <c r="C2359" s="20" t="s">
        <v>33</v>
      </c>
      <c r="D2359" s="57">
        <v>1.7410879954695702E-2</v>
      </c>
      <c r="E2359" s="68">
        <v>1.7410879954695702E-2</v>
      </c>
    </row>
    <row r="2360" spans="1:5" ht="60" x14ac:dyDescent="0.25">
      <c r="A2360" s="5" t="s">
        <v>4603</v>
      </c>
      <c r="B2360" s="15" t="s">
        <v>4604</v>
      </c>
      <c r="C2360" s="20" t="s">
        <v>2126</v>
      </c>
      <c r="D2360" s="51">
        <v>15</v>
      </c>
      <c r="E2360" s="62">
        <v>15</v>
      </c>
    </row>
    <row r="2361" spans="1:5" ht="60" x14ac:dyDescent="0.25">
      <c r="A2361" s="5" t="s">
        <v>4605</v>
      </c>
      <c r="B2361" s="15" t="s">
        <v>4606</v>
      </c>
      <c r="C2361" s="20" t="s">
        <v>2117</v>
      </c>
      <c r="D2361" s="54">
        <v>0</v>
      </c>
      <c r="E2361" s="65">
        <v>0</v>
      </c>
    </row>
    <row r="2362" spans="1:5" ht="60" x14ac:dyDescent="0.25">
      <c r="A2362" s="5" t="s">
        <v>4607</v>
      </c>
      <c r="B2362" s="15" t="s">
        <v>4608</v>
      </c>
      <c r="C2362" s="20" t="s">
        <v>2117</v>
      </c>
      <c r="D2362" s="54">
        <v>0</v>
      </c>
      <c r="E2362" s="65">
        <v>0</v>
      </c>
    </row>
    <row r="2363" spans="1:5" ht="60" x14ac:dyDescent="0.25">
      <c r="A2363" s="5" t="s">
        <v>4609</v>
      </c>
      <c r="B2363" s="15" t="s">
        <v>4610</v>
      </c>
      <c r="C2363" s="20" t="s">
        <v>2117</v>
      </c>
      <c r="D2363" s="54">
        <v>0</v>
      </c>
      <c r="E2363" s="65">
        <v>0</v>
      </c>
    </row>
    <row r="2364" spans="1:5" ht="60" x14ac:dyDescent="0.25">
      <c r="A2364" s="5" t="s">
        <v>4611</v>
      </c>
      <c r="B2364" s="15" t="s">
        <v>4612</v>
      </c>
      <c r="C2364" s="20" t="s">
        <v>2117</v>
      </c>
      <c r="D2364" s="54">
        <v>0</v>
      </c>
      <c r="E2364" s="65">
        <v>0</v>
      </c>
    </row>
    <row r="2365" spans="1:5" ht="60" x14ac:dyDescent="0.25">
      <c r="A2365" s="5" t="s">
        <v>4613</v>
      </c>
      <c r="B2365" s="15" t="s">
        <v>4614</v>
      </c>
      <c r="C2365" s="20" t="s">
        <v>2117</v>
      </c>
      <c r="D2365" s="54">
        <v>0</v>
      </c>
      <c r="E2365" s="65">
        <v>0</v>
      </c>
    </row>
    <row r="2366" spans="1:5" ht="60" x14ac:dyDescent="0.25">
      <c r="A2366" s="5" t="s">
        <v>4615</v>
      </c>
      <c r="B2366" s="15" t="s">
        <v>4616</v>
      </c>
      <c r="C2366" s="20" t="s">
        <v>33</v>
      </c>
      <c r="D2366" s="50">
        <v>5.8871970176696777</v>
      </c>
      <c r="E2366" s="61">
        <v>5.8871970176696777</v>
      </c>
    </row>
    <row r="2367" spans="1:5" ht="60" x14ac:dyDescent="0.25">
      <c r="A2367" s="5" t="s">
        <v>4617</v>
      </c>
      <c r="B2367" s="15" t="s">
        <v>4618</v>
      </c>
      <c r="C2367" s="20" t="s">
        <v>3970</v>
      </c>
      <c r="D2367" s="52">
        <v>1036058</v>
      </c>
      <c r="E2367" s="63">
        <v>1036058</v>
      </c>
    </row>
    <row r="2368" spans="1:5" ht="45" x14ac:dyDescent="0.25">
      <c r="A2368" s="5" t="s">
        <v>4619</v>
      </c>
      <c r="B2368" s="15" t="s">
        <v>4620</v>
      </c>
      <c r="C2368" s="20" t="s">
        <v>38</v>
      </c>
      <c r="D2368" s="57">
        <v>0.97377705574035645</v>
      </c>
      <c r="E2368" s="68">
        <v>0.97377723455429077</v>
      </c>
    </row>
    <row r="2369" spans="1:5" ht="45" x14ac:dyDescent="0.25">
      <c r="A2369" s="5" t="s">
        <v>4621</v>
      </c>
      <c r="B2369" s="15" t="s">
        <v>4622</v>
      </c>
      <c r="C2369" s="20" t="s">
        <v>30</v>
      </c>
      <c r="D2369" s="56">
        <v>139.24044799804687</v>
      </c>
      <c r="E2369" s="67">
        <v>139.24044799804687</v>
      </c>
    </row>
    <row r="2370" spans="1:5" ht="45" x14ac:dyDescent="0.25">
      <c r="A2370" s="5" t="s">
        <v>4623</v>
      </c>
      <c r="B2370" s="15" t="s">
        <v>4624</v>
      </c>
      <c r="C2370" s="20" t="s">
        <v>212</v>
      </c>
      <c r="D2370" s="53">
        <v>1341.3197021484375</v>
      </c>
      <c r="E2370" s="64">
        <v>1341.3197021484375</v>
      </c>
    </row>
    <row r="2371" spans="1:5" ht="45" x14ac:dyDescent="0.25">
      <c r="A2371" s="5" t="s">
        <v>4625</v>
      </c>
      <c r="B2371" s="15" t="s">
        <v>4626</v>
      </c>
      <c r="C2371" s="20" t="s">
        <v>212</v>
      </c>
      <c r="D2371" s="57">
        <v>2.294158935546875E-2</v>
      </c>
      <c r="E2371" s="68">
        <v>2.294158935546875E-2</v>
      </c>
    </row>
    <row r="2372" spans="1:5" ht="60" x14ac:dyDescent="0.25">
      <c r="A2372" s="5" t="s">
        <v>4627</v>
      </c>
      <c r="B2372" s="15" t="s">
        <v>4628</v>
      </c>
      <c r="C2372" s="20" t="s">
        <v>500</v>
      </c>
      <c r="D2372" s="51">
        <v>93.816574096679688</v>
      </c>
      <c r="E2372" s="62">
        <v>93.816574096679688</v>
      </c>
    </row>
    <row r="2373" spans="1:5" ht="60" x14ac:dyDescent="0.25">
      <c r="A2373" s="5" t="s">
        <v>4629</v>
      </c>
      <c r="B2373" s="15" t="s">
        <v>4630</v>
      </c>
      <c r="C2373" s="20" t="s">
        <v>33</v>
      </c>
      <c r="D2373" s="50">
        <v>3.3295540809631348</v>
      </c>
      <c r="E2373" s="61">
        <v>3.3295547962188721</v>
      </c>
    </row>
    <row r="2374" spans="1:5" ht="45" x14ac:dyDescent="0.25">
      <c r="A2374" s="5" t="s">
        <v>4631</v>
      </c>
      <c r="B2374" s="15" t="s">
        <v>4632</v>
      </c>
      <c r="C2374" s="20" t="s">
        <v>505</v>
      </c>
      <c r="D2374" s="57">
        <v>0.63107806444168091</v>
      </c>
      <c r="E2374" s="68">
        <v>0.63107794523239136</v>
      </c>
    </row>
    <row r="2375" spans="1:5" ht="45" x14ac:dyDescent="0.25">
      <c r="A2375" s="5" t="s">
        <v>4633</v>
      </c>
      <c r="B2375" s="15" t="s">
        <v>4634</v>
      </c>
      <c r="C2375" s="20" t="s">
        <v>500</v>
      </c>
      <c r="D2375" s="56">
        <v>122.10337066650391</v>
      </c>
      <c r="E2375" s="67">
        <v>122.10337066650391</v>
      </c>
    </row>
    <row r="2376" spans="1:5" ht="60" x14ac:dyDescent="0.25">
      <c r="A2376" s="5" t="s">
        <v>4635</v>
      </c>
      <c r="B2376" s="15" t="s">
        <v>4636</v>
      </c>
      <c r="C2376" s="20" t="s">
        <v>3932</v>
      </c>
      <c r="D2376" s="51">
        <v>29.019224166870117</v>
      </c>
      <c r="E2376" s="62">
        <v>29.019224166870117</v>
      </c>
    </row>
    <row r="2377" spans="1:5" ht="60" x14ac:dyDescent="0.25">
      <c r="A2377" s="5" t="s">
        <v>4637</v>
      </c>
      <c r="B2377" s="15" t="s">
        <v>4638</v>
      </c>
      <c r="C2377" s="20" t="s">
        <v>212</v>
      </c>
      <c r="D2377" s="56">
        <v>241.69081115722656</v>
      </c>
      <c r="E2377" s="67">
        <v>241.69081115722656</v>
      </c>
    </row>
    <row r="2378" spans="1:5" ht="45" x14ac:dyDescent="0.25">
      <c r="A2378" s="5" t="s">
        <v>4639</v>
      </c>
      <c r="B2378" s="15" t="s">
        <v>4640</v>
      </c>
      <c r="C2378" s="20" t="s">
        <v>127</v>
      </c>
      <c r="D2378" s="56">
        <v>452.1065673828125</v>
      </c>
      <c r="E2378" s="67">
        <v>452.10647583007812</v>
      </c>
    </row>
    <row r="2379" spans="1:5" ht="45" x14ac:dyDescent="0.25">
      <c r="A2379" s="5" t="s">
        <v>4641</v>
      </c>
      <c r="B2379" s="15" t="s">
        <v>4642</v>
      </c>
      <c r="C2379" s="20" t="s">
        <v>3939</v>
      </c>
      <c r="D2379" s="57">
        <v>0.82411777973175049</v>
      </c>
      <c r="E2379" s="68">
        <v>0.82411795854568481</v>
      </c>
    </row>
    <row r="2380" spans="1:5" ht="60" x14ac:dyDescent="0.25">
      <c r="A2380" s="5" t="s">
        <v>4643</v>
      </c>
      <c r="B2380" s="15" t="s">
        <v>4644</v>
      </c>
      <c r="C2380" s="20" t="s">
        <v>33</v>
      </c>
      <c r="D2380" s="51">
        <v>69.991340637207031</v>
      </c>
      <c r="E2380" s="62">
        <v>69.991340637207031</v>
      </c>
    </row>
    <row r="2381" spans="1:5" ht="60" x14ac:dyDescent="0.25">
      <c r="A2381" s="5" t="s">
        <v>4645</v>
      </c>
      <c r="B2381" s="15" t="s">
        <v>4646</v>
      </c>
      <c r="C2381" s="20" t="s">
        <v>33</v>
      </c>
      <c r="D2381" s="50">
        <v>5.175269603729248</v>
      </c>
      <c r="E2381" s="61">
        <v>5.175269603729248</v>
      </c>
    </row>
    <row r="2382" spans="1:5" ht="60" x14ac:dyDescent="0.25">
      <c r="A2382" s="5" t="s">
        <v>4647</v>
      </c>
      <c r="B2382" s="15" t="s">
        <v>4648</v>
      </c>
      <c r="C2382" s="20" t="s">
        <v>33</v>
      </c>
      <c r="D2382" s="51">
        <v>11.881253242492676</v>
      </c>
      <c r="E2382" s="62">
        <v>11.881253242492676</v>
      </c>
    </row>
    <row r="2383" spans="1:5" ht="60" x14ac:dyDescent="0.25">
      <c r="A2383" s="5" t="s">
        <v>4649</v>
      </c>
      <c r="B2383" s="15" t="s">
        <v>4650</v>
      </c>
      <c r="C2383" s="20" t="s">
        <v>33</v>
      </c>
      <c r="D2383" s="51">
        <v>12.092799186706543</v>
      </c>
      <c r="E2383" s="62">
        <v>12.092799186706543</v>
      </c>
    </row>
    <row r="2384" spans="1:5" ht="60" x14ac:dyDescent="0.25">
      <c r="A2384" s="5" t="s">
        <v>4651</v>
      </c>
      <c r="B2384" s="15" t="s">
        <v>4652</v>
      </c>
      <c r="C2384" s="20" t="s">
        <v>33</v>
      </c>
      <c r="D2384" s="54">
        <v>0</v>
      </c>
      <c r="E2384" s="65">
        <v>0</v>
      </c>
    </row>
    <row r="2385" spans="1:5" ht="60" x14ac:dyDescent="0.25">
      <c r="A2385" s="5" t="s">
        <v>4653</v>
      </c>
      <c r="B2385" s="15" t="s">
        <v>4654</v>
      </c>
      <c r="C2385" s="20" t="s">
        <v>33</v>
      </c>
      <c r="D2385" s="57">
        <v>0.84192317724227905</v>
      </c>
      <c r="E2385" s="68">
        <v>0.84192317724227905</v>
      </c>
    </row>
    <row r="2386" spans="1:5" ht="60" x14ac:dyDescent="0.25">
      <c r="A2386" s="5" t="s">
        <v>4655</v>
      </c>
      <c r="B2386" s="15" t="s">
        <v>4656</v>
      </c>
      <c r="C2386" s="20" t="s">
        <v>33</v>
      </c>
      <c r="D2386" s="57">
        <v>1.7410879954695702E-2</v>
      </c>
      <c r="E2386" s="68">
        <v>1.7410879954695702E-2</v>
      </c>
    </row>
    <row r="2387" spans="1:5" ht="60" x14ac:dyDescent="0.25">
      <c r="A2387" s="5" t="s">
        <v>4657</v>
      </c>
      <c r="B2387" s="15" t="s">
        <v>4658</v>
      </c>
      <c r="C2387" s="20" t="s">
        <v>2126</v>
      </c>
      <c r="D2387" s="51">
        <v>15</v>
      </c>
      <c r="E2387" s="62">
        <v>15</v>
      </c>
    </row>
    <row r="2388" spans="1:5" ht="45" x14ac:dyDescent="0.25">
      <c r="A2388" s="5" t="s">
        <v>4659</v>
      </c>
      <c r="B2388" s="15" t="s">
        <v>4660</v>
      </c>
      <c r="C2388" s="20" t="s">
        <v>2117</v>
      </c>
      <c r="D2388" s="54">
        <v>0</v>
      </c>
      <c r="E2388" s="65">
        <v>0</v>
      </c>
    </row>
    <row r="2389" spans="1:5" ht="60" x14ac:dyDescent="0.25">
      <c r="A2389" s="5" t="s">
        <v>4661</v>
      </c>
      <c r="B2389" s="15" t="s">
        <v>4662</v>
      </c>
      <c r="C2389" s="20" t="s">
        <v>2117</v>
      </c>
      <c r="D2389" s="54">
        <v>0</v>
      </c>
      <c r="E2389" s="65">
        <v>0</v>
      </c>
    </row>
    <row r="2390" spans="1:5" ht="45" x14ac:dyDescent="0.25">
      <c r="A2390" s="5" t="s">
        <v>4663</v>
      </c>
      <c r="B2390" s="15" t="s">
        <v>4664</v>
      </c>
      <c r="C2390" s="20" t="s">
        <v>2117</v>
      </c>
      <c r="D2390" s="54">
        <v>0</v>
      </c>
      <c r="E2390" s="65">
        <v>0</v>
      </c>
    </row>
    <row r="2391" spans="1:5" ht="60" x14ac:dyDescent="0.25">
      <c r="A2391" s="5" t="s">
        <v>4665</v>
      </c>
      <c r="B2391" s="15" t="s">
        <v>4666</v>
      </c>
      <c r="C2391" s="20" t="s">
        <v>2117</v>
      </c>
      <c r="D2391" s="54">
        <v>0</v>
      </c>
      <c r="E2391" s="65">
        <v>0</v>
      </c>
    </row>
    <row r="2392" spans="1:5" ht="45" x14ac:dyDescent="0.25">
      <c r="A2392" s="5" t="s">
        <v>4667</v>
      </c>
      <c r="B2392" s="15" t="s">
        <v>4668</v>
      </c>
      <c r="C2392" s="20" t="s">
        <v>2117</v>
      </c>
      <c r="D2392" s="54">
        <v>0</v>
      </c>
      <c r="E2392" s="65">
        <v>0</v>
      </c>
    </row>
    <row r="2393" spans="1:5" ht="45" x14ac:dyDescent="0.25">
      <c r="A2393" s="5" t="s">
        <v>4669</v>
      </c>
      <c r="B2393" s="15" t="s">
        <v>4670</v>
      </c>
      <c r="C2393" s="20" t="s">
        <v>33</v>
      </c>
      <c r="D2393" s="50">
        <v>5.8871970176696777</v>
      </c>
      <c r="E2393" s="61">
        <v>5.8871970176696777</v>
      </c>
    </row>
    <row r="2394" spans="1:5" ht="60" x14ac:dyDescent="0.25">
      <c r="A2394" s="5" t="s">
        <v>4671</v>
      </c>
      <c r="B2394" s="15" t="s">
        <v>4672</v>
      </c>
      <c r="C2394" s="20" t="s">
        <v>3970</v>
      </c>
      <c r="D2394" s="52">
        <v>1036058</v>
      </c>
      <c r="E2394" s="63">
        <v>1036058</v>
      </c>
    </row>
    <row r="2395" spans="1:5" ht="45" x14ac:dyDescent="0.25">
      <c r="A2395" s="5" t="s">
        <v>4673</v>
      </c>
      <c r="B2395" s="15" t="s">
        <v>4674</v>
      </c>
      <c r="C2395" s="20" t="s">
        <v>38</v>
      </c>
      <c r="D2395" s="50">
        <v>1.0124129056930542</v>
      </c>
      <c r="E2395" s="61">
        <v>1.0124131441116333</v>
      </c>
    </row>
    <row r="2396" spans="1:5" ht="45" x14ac:dyDescent="0.25">
      <c r="A2396" s="5" t="s">
        <v>4675</v>
      </c>
      <c r="B2396" s="15" t="s">
        <v>4676</v>
      </c>
      <c r="C2396" s="20" t="s">
        <v>30</v>
      </c>
      <c r="D2396" s="56">
        <v>144.57664489746094</v>
      </c>
      <c r="E2396" s="67">
        <v>144.57664489746094</v>
      </c>
    </row>
    <row r="2397" spans="1:5" ht="45" x14ac:dyDescent="0.25">
      <c r="A2397" s="5" t="s">
        <v>4677</v>
      </c>
      <c r="B2397" s="15" t="s">
        <v>4678</v>
      </c>
      <c r="C2397" s="20" t="s">
        <v>212</v>
      </c>
      <c r="D2397" s="53">
        <v>1341.3197021484375</v>
      </c>
      <c r="E2397" s="64">
        <v>1341.3197021484375</v>
      </c>
    </row>
    <row r="2398" spans="1:5" ht="45" x14ac:dyDescent="0.25">
      <c r="A2398" s="5" t="s">
        <v>4679</v>
      </c>
      <c r="B2398" s="15" t="s">
        <v>4680</v>
      </c>
      <c r="C2398" s="20" t="s">
        <v>212</v>
      </c>
      <c r="D2398" s="57">
        <v>2.294158935546875E-2</v>
      </c>
      <c r="E2398" s="68">
        <v>2.294158935546875E-2</v>
      </c>
    </row>
    <row r="2399" spans="1:5" ht="45" x14ac:dyDescent="0.25">
      <c r="A2399" s="5" t="s">
        <v>4681</v>
      </c>
      <c r="B2399" s="15" t="s">
        <v>4682</v>
      </c>
      <c r="C2399" s="20" t="s">
        <v>500</v>
      </c>
      <c r="D2399" s="51">
        <v>98.633430480957031</v>
      </c>
      <c r="E2399" s="62">
        <v>98.633430480957031</v>
      </c>
    </row>
    <row r="2400" spans="1:5" ht="60" x14ac:dyDescent="0.25">
      <c r="A2400" s="5" t="s">
        <v>4683</v>
      </c>
      <c r="B2400" s="15" t="s">
        <v>4684</v>
      </c>
      <c r="C2400" s="20" t="s">
        <v>33</v>
      </c>
      <c r="D2400" s="50">
        <v>2.9810488224029541</v>
      </c>
      <c r="E2400" s="61">
        <v>2.9810495376586914</v>
      </c>
    </row>
    <row r="2401" spans="1:5" ht="45" x14ac:dyDescent="0.25">
      <c r="A2401" s="5" t="s">
        <v>4685</v>
      </c>
      <c r="B2401" s="15" t="s">
        <v>4686</v>
      </c>
      <c r="C2401" s="20" t="s">
        <v>505</v>
      </c>
      <c r="D2401" s="57">
        <v>0.63384580612182617</v>
      </c>
      <c r="E2401" s="68">
        <v>0.6338457465171814</v>
      </c>
    </row>
    <row r="2402" spans="1:5" ht="45" x14ac:dyDescent="0.25">
      <c r="A2402" s="5" t="s">
        <v>4687</v>
      </c>
      <c r="B2402" s="15" t="s">
        <v>4688</v>
      </c>
      <c r="C2402" s="20" t="s">
        <v>500</v>
      </c>
      <c r="D2402" s="56">
        <v>127.87920379638672</v>
      </c>
      <c r="E2402" s="67">
        <v>127.87920379638672</v>
      </c>
    </row>
    <row r="2403" spans="1:5" ht="60" x14ac:dyDescent="0.25">
      <c r="A2403" s="5" t="s">
        <v>4689</v>
      </c>
      <c r="B2403" s="15" t="s">
        <v>4690</v>
      </c>
      <c r="C2403" s="20" t="s">
        <v>3932</v>
      </c>
      <c r="D2403" s="51">
        <v>29.019224166870117</v>
      </c>
      <c r="E2403" s="62">
        <v>29.019224166870117</v>
      </c>
    </row>
    <row r="2404" spans="1:5" ht="45" x14ac:dyDescent="0.25">
      <c r="A2404" s="5" t="s">
        <v>4691</v>
      </c>
      <c r="B2404" s="15" t="s">
        <v>4692</v>
      </c>
      <c r="C2404" s="20" t="s">
        <v>212</v>
      </c>
      <c r="D2404" s="56">
        <v>241.69081115722656</v>
      </c>
      <c r="E2404" s="67">
        <v>241.69081115722656</v>
      </c>
    </row>
    <row r="2405" spans="1:5" ht="45" x14ac:dyDescent="0.25">
      <c r="A2405" s="5" t="s">
        <v>4693</v>
      </c>
      <c r="B2405" s="15" t="s">
        <v>4694</v>
      </c>
      <c r="C2405" s="20" t="s">
        <v>127</v>
      </c>
      <c r="D2405" s="56">
        <v>440.48001098632812</v>
      </c>
      <c r="E2405" s="67">
        <v>440.47998046875</v>
      </c>
    </row>
    <row r="2406" spans="1:5" ht="45" x14ac:dyDescent="0.25">
      <c r="A2406" s="5" t="s">
        <v>4695</v>
      </c>
      <c r="B2406" s="15" t="s">
        <v>4696</v>
      </c>
      <c r="C2406" s="20" t="s">
        <v>3939</v>
      </c>
      <c r="D2406" s="57">
        <v>0.84587055444717407</v>
      </c>
      <c r="E2406" s="68">
        <v>0.84587061405181885</v>
      </c>
    </row>
    <row r="2407" spans="1:5" ht="60" x14ac:dyDescent="0.25">
      <c r="A2407" s="5" t="s">
        <v>4697</v>
      </c>
      <c r="B2407" s="15" t="s">
        <v>4698</v>
      </c>
      <c r="C2407" s="20" t="s">
        <v>33</v>
      </c>
      <c r="D2407" s="51">
        <v>69.991340637207031</v>
      </c>
      <c r="E2407" s="62">
        <v>69.991340637207031</v>
      </c>
    </row>
    <row r="2408" spans="1:5" ht="60" x14ac:dyDescent="0.25">
      <c r="A2408" s="5" t="s">
        <v>4699</v>
      </c>
      <c r="B2408" s="15" t="s">
        <v>4700</v>
      </c>
      <c r="C2408" s="20" t="s">
        <v>33</v>
      </c>
      <c r="D2408" s="50">
        <v>5.175269603729248</v>
      </c>
      <c r="E2408" s="61">
        <v>5.175269603729248</v>
      </c>
    </row>
    <row r="2409" spans="1:5" ht="60" x14ac:dyDescent="0.25">
      <c r="A2409" s="5" t="s">
        <v>4701</v>
      </c>
      <c r="B2409" s="15" t="s">
        <v>4702</v>
      </c>
      <c r="C2409" s="20" t="s">
        <v>33</v>
      </c>
      <c r="D2409" s="51">
        <v>11.881253242492676</v>
      </c>
      <c r="E2409" s="62">
        <v>11.881253242492676</v>
      </c>
    </row>
    <row r="2410" spans="1:5" ht="60" x14ac:dyDescent="0.25">
      <c r="A2410" s="5" t="s">
        <v>4703</v>
      </c>
      <c r="B2410" s="15" t="s">
        <v>4704</v>
      </c>
      <c r="C2410" s="20" t="s">
        <v>33</v>
      </c>
      <c r="D2410" s="51">
        <v>12.092799186706543</v>
      </c>
      <c r="E2410" s="62">
        <v>12.092799186706543</v>
      </c>
    </row>
    <row r="2411" spans="1:5" ht="60" x14ac:dyDescent="0.25">
      <c r="A2411" s="5" t="s">
        <v>4705</v>
      </c>
      <c r="B2411" s="15" t="s">
        <v>4706</v>
      </c>
      <c r="C2411" s="20" t="s">
        <v>33</v>
      </c>
      <c r="D2411" s="54">
        <v>0</v>
      </c>
      <c r="E2411" s="65">
        <v>0</v>
      </c>
    </row>
    <row r="2412" spans="1:5" ht="60" x14ac:dyDescent="0.25">
      <c r="A2412" s="5" t="s">
        <v>4707</v>
      </c>
      <c r="B2412" s="15" t="s">
        <v>4708</v>
      </c>
      <c r="C2412" s="20" t="s">
        <v>33</v>
      </c>
      <c r="D2412" s="57">
        <v>0.84192317724227905</v>
      </c>
      <c r="E2412" s="68">
        <v>0.84192317724227905</v>
      </c>
    </row>
    <row r="2413" spans="1:5" ht="60" x14ac:dyDescent="0.25">
      <c r="A2413" s="5" t="s">
        <v>4709</v>
      </c>
      <c r="B2413" s="15" t="s">
        <v>4710</v>
      </c>
      <c r="C2413" s="20" t="s">
        <v>33</v>
      </c>
      <c r="D2413" s="57">
        <v>1.7410879954695702E-2</v>
      </c>
      <c r="E2413" s="68">
        <v>1.7410879954695702E-2</v>
      </c>
    </row>
    <row r="2414" spans="1:5" ht="60" x14ac:dyDescent="0.25">
      <c r="A2414" s="5" t="s">
        <v>4711</v>
      </c>
      <c r="B2414" s="15" t="s">
        <v>4712</v>
      </c>
      <c r="C2414" s="20" t="s">
        <v>2126</v>
      </c>
      <c r="D2414" s="51">
        <v>15</v>
      </c>
      <c r="E2414" s="62">
        <v>15</v>
      </c>
    </row>
    <row r="2415" spans="1:5" ht="45" x14ac:dyDescent="0.25">
      <c r="A2415" s="5" t="s">
        <v>4713</v>
      </c>
      <c r="B2415" s="15" t="s">
        <v>4714</v>
      </c>
      <c r="C2415" s="20" t="s">
        <v>2117</v>
      </c>
      <c r="D2415" s="54">
        <v>0</v>
      </c>
      <c r="E2415" s="65">
        <v>0</v>
      </c>
    </row>
    <row r="2416" spans="1:5" ht="45" x14ac:dyDescent="0.25">
      <c r="A2416" s="5" t="s">
        <v>4715</v>
      </c>
      <c r="B2416" s="15" t="s">
        <v>4716</v>
      </c>
      <c r="C2416" s="20" t="s">
        <v>2117</v>
      </c>
      <c r="D2416" s="54">
        <v>0</v>
      </c>
      <c r="E2416" s="65">
        <v>0</v>
      </c>
    </row>
    <row r="2417" spans="1:5" ht="45" x14ac:dyDescent="0.25">
      <c r="A2417" s="5" t="s">
        <v>4717</v>
      </c>
      <c r="B2417" s="15" t="s">
        <v>4718</v>
      </c>
      <c r="C2417" s="20" t="s">
        <v>2117</v>
      </c>
      <c r="D2417" s="54">
        <v>0</v>
      </c>
      <c r="E2417" s="65">
        <v>0</v>
      </c>
    </row>
    <row r="2418" spans="1:5" ht="45" x14ac:dyDescent="0.25">
      <c r="A2418" s="5" t="s">
        <v>4719</v>
      </c>
      <c r="B2418" s="15" t="s">
        <v>4720</v>
      </c>
      <c r="C2418" s="20" t="s">
        <v>2117</v>
      </c>
      <c r="D2418" s="54">
        <v>0</v>
      </c>
      <c r="E2418" s="65">
        <v>0</v>
      </c>
    </row>
    <row r="2419" spans="1:5" ht="45" x14ac:dyDescent="0.25">
      <c r="A2419" s="5" t="s">
        <v>4721</v>
      </c>
      <c r="B2419" s="15" t="s">
        <v>4722</v>
      </c>
      <c r="C2419" s="20" t="s">
        <v>2117</v>
      </c>
      <c r="D2419" s="54">
        <v>0</v>
      </c>
      <c r="E2419" s="65">
        <v>0</v>
      </c>
    </row>
    <row r="2420" spans="1:5" ht="45" x14ac:dyDescent="0.25">
      <c r="A2420" s="5" t="s">
        <v>4723</v>
      </c>
      <c r="B2420" s="15" t="s">
        <v>4724</v>
      </c>
      <c r="C2420" s="20" t="s">
        <v>33</v>
      </c>
      <c r="D2420" s="50">
        <v>5.8871970176696777</v>
      </c>
      <c r="E2420" s="61">
        <v>5.8871970176696777</v>
      </c>
    </row>
    <row r="2421" spans="1:5" ht="60" x14ac:dyDescent="0.25">
      <c r="A2421" s="5" t="s">
        <v>4725</v>
      </c>
      <c r="B2421" s="15" t="s">
        <v>4726</v>
      </c>
      <c r="C2421" s="20" t="s">
        <v>3970</v>
      </c>
      <c r="D2421" s="52">
        <v>1036058</v>
      </c>
      <c r="E2421" s="63">
        <v>1036058</v>
      </c>
    </row>
    <row r="2422" spans="1:5" ht="60" x14ac:dyDescent="0.25">
      <c r="A2422" s="5" t="s">
        <v>4727</v>
      </c>
      <c r="B2422" s="15" t="s">
        <v>4728</v>
      </c>
      <c r="C2422" s="20" t="s">
        <v>38</v>
      </c>
      <c r="D2422" s="50">
        <v>1.0317308902740479</v>
      </c>
      <c r="E2422" s="61">
        <v>1.031731128692627</v>
      </c>
    </row>
    <row r="2423" spans="1:5" ht="60" x14ac:dyDescent="0.25">
      <c r="A2423" s="5" t="s">
        <v>4729</v>
      </c>
      <c r="B2423" s="15" t="s">
        <v>4730</v>
      </c>
      <c r="C2423" s="20" t="s">
        <v>30</v>
      </c>
      <c r="D2423" s="51">
        <v>26.212692260742188</v>
      </c>
      <c r="E2423" s="62">
        <v>26.212692260742188</v>
      </c>
    </row>
    <row r="2424" spans="1:5" ht="60" x14ac:dyDescent="0.25">
      <c r="A2424" s="5" t="s">
        <v>4731</v>
      </c>
      <c r="B2424" s="15" t="s">
        <v>4732</v>
      </c>
      <c r="C2424" s="20" t="s">
        <v>212</v>
      </c>
      <c r="D2424" s="56">
        <v>938.8731689453125</v>
      </c>
      <c r="E2424" s="67">
        <v>938.8731689453125</v>
      </c>
    </row>
    <row r="2425" spans="1:5" ht="60" x14ac:dyDescent="0.25">
      <c r="A2425" s="5" t="s">
        <v>4733</v>
      </c>
      <c r="B2425" s="15" t="s">
        <v>4734</v>
      </c>
      <c r="C2425" s="20" t="s">
        <v>212</v>
      </c>
      <c r="D2425" s="54">
        <v>0</v>
      </c>
      <c r="E2425" s="65">
        <v>0</v>
      </c>
    </row>
    <row r="2426" spans="1:5" ht="60" x14ac:dyDescent="0.25">
      <c r="A2426" s="5" t="s">
        <v>4735</v>
      </c>
      <c r="B2426" s="15" t="s">
        <v>4736</v>
      </c>
      <c r="C2426" s="20" t="s">
        <v>500</v>
      </c>
      <c r="D2426" s="54">
        <v>0</v>
      </c>
      <c r="E2426" s="65">
        <v>0</v>
      </c>
    </row>
    <row r="2427" spans="1:5" ht="60" x14ac:dyDescent="0.25">
      <c r="A2427" s="5" t="s">
        <v>4737</v>
      </c>
      <c r="B2427" s="15" t="s">
        <v>4738</v>
      </c>
      <c r="C2427" s="20" t="s">
        <v>33</v>
      </c>
      <c r="D2427" s="51">
        <v>57.901576995849609</v>
      </c>
      <c r="E2427" s="62">
        <v>57.901588439941406</v>
      </c>
    </row>
    <row r="2428" spans="1:5" ht="60" x14ac:dyDescent="0.25">
      <c r="A2428" s="5" t="s">
        <v>4739</v>
      </c>
      <c r="B2428" s="15" t="s">
        <v>4740</v>
      </c>
      <c r="C2428" s="20" t="s">
        <v>505</v>
      </c>
      <c r="D2428" s="57">
        <v>0.18710009753704071</v>
      </c>
      <c r="E2428" s="68">
        <v>0.18710003793239594</v>
      </c>
    </row>
    <row r="2429" spans="1:5" ht="60" x14ac:dyDescent="0.25">
      <c r="A2429" s="5" t="s">
        <v>4741</v>
      </c>
      <c r="B2429" s="15" t="s">
        <v>4742</v>
      </c>
      <c r="C2429" s="20" t="s">
        <v>500</v>
      </c>
      <c r="D2429" s="50">
        <v>1.2349107265472412</v>
      </c>
      <c r="E2429" s="61">
        <v>1.2349107265472412</v>
      </c>
    </row>
    <row r="2430" spans="1:5" ht="60" x14ac:dyDescent="0.25">
      <c r="A2430" s="5" t="s">
        <v>4743</v>
      </c>
      <c r="B2430" s="15" t="s">
        <v>4744</v>
      </c>
      <c r="C2430" s="20" t="s">
        <v>3932</v>
      </c>
      <c r="D2430" s="51">
        <v>28.757808685302734</v>
      </c>
      <c r="E2430" s="62">
        <v>28.757808685302734</v>
      </c>
    </row>
    <row r="2431" spans="1:5" ht="60" x14ac:dyDescent="0.25">
      <c r="A2431" s="5" t="s">
        <v>4745</v>
      </c>
      <c r="B2431" s="15" t="s">
        <v>4746</v>
      </c>
      <c r="C2431" s="20" t="s">
        <v>212</v>
      </c>
      <c r="D2431" s="57">
        <v>0.42708700895309448</v>
      </c>
      <c r="E2431" s="68">
        <v>0.42708700895309448</v>
      </c>
    </row>
    <row r="2432" spans="1:5" ht="60" x14ac:dyDescent="0.25">
      <c r="A2432" s="5" t="s">
        <v>4747</v>
      </c>
      <c r="B2432" s="15" t="s">
        <v>4748</v>
      </c>
      <c r="C2432" s="20" t="s">
        <v>127</v>
      </c>
      <c r="D2432" s="56">
        <v>218.7900390625</v>
      </c>
      <c r="E2432" s="67">
        <v>218.79000854492187</v>
      </c>
    </row>
    <row r="2433" spans="1:5" ht="60" x14ac:dyDescent="0.25">
      <c r="A2433" s="5" t="s">
        <v>4749</v>
      </c>
      <c r="B2433" s="15" t="s">
        <v>4750</v>
      </c>
      <c r="C2433" s="20" t="s">
        <v>3939</v>
      </c>
      <c r="D2433" s="50">
        <v>1.1920024156570435</v>
      </c>
      <c r="E2433" s="61">
        <v>1.192002534866333</v>
      </c>
    </row>
    <row r="2434" spans="1:5" ht="60" x14ac:dyDescent="0.25">
      <c r="A2434" s="5" t="s">
        <v>4751</v>
      </c>
      <c r="B2434" s="15" t="s">
        <v>4752</v>
      </c>
      <c r="C2434" s="20" t="s">
        <v>33</v>
      </c>
      <c r="D2434" s="51">
        <v>76.589080810546875</v>
      </c>
      <c r="E2434" s="62">
        <v>76.589080810546875</v>
      </c>
    </row>
    <row r="2435" spans="1:5" ht="60" x14ac:dyDescent="0.25">
      <c r="A2435" s="5" t="s">
        <v>4753</v>
      </c>
      <c r="B2435" s="15" t="s">
        <v>4754</v>
      </c>
      <c r="C2435" s="20" t="s">
        <v>33</v>
      </c>
      <c r="D2435" s="51">
        <v>20.549505233764648</v>
      </c>
      <c r="E2435" s="62">
        <v>20.549505233764648</v>
      </c>
    </row>
    <row r="2436" spans="1:5" ht="60" x14ac:dyDescent="0.25">
      <c r="A2436" s="5" t="s">
        <v>4755</v>
      </c>
      <c r="B2436" s="15" t="s">
        <v>4756</v>
      </c>
      <c r="C2436" s="20" t="s">
        <v>33</v>
      </c>
      <c r="D2436" s="57">
        <v>2.9724454507231712E-2</v>
      </c>
      <c r="E2436" s="68">
        <v>2.9724454507231712E-2</v>
      </c>
    </row>
    <row r="2437" spans="1:5" ht="60" x14ac:dyDescent="0.25">
      <c r="A2437" s="5" t="s">
        <v>4757</v>
      </c>
      <c r="B2437" s="15" t="s">
        <v>4758</v>
      </c>
      <c r="C2437" s="20" t="s">
        <v>33</v>
      </c>
      <c r="D2437" s="50">
        <v>1.9092977046966553</v>
      </c>
      <c r="E2437" s="61">
        <v>1.9092977046966553</v>
      </c>
    </row>
    <row r="2438" spans="1:5" ht="75" x14ac:dyDescent="0.25">
      <c r="A2438" s="5" t="s">
        <v>4759</v>
      </c>
      <c r="B2438" s="15" t="s">
        <v>4760</v>
      </c>
      <c r="C2438" s="20" t="s">
        <v>33</v>
      </c>
      <c r="D2438" s="54">
        <v>0</v>
      </c>
      <c r="E2438" s="65">
        <v>0</v>
      </c>
    </row>
    <row r="2439" spans="1:5" ht="60" x14ac:dyDescent="0.25">
      <c r="A2439" s="5" t="s">
        <v>4761</v>
      </c>
      <c r="B2439" s="15" t="s">
        <v>4762</v>
      </c>
      <c r="C2439" s="20" t="s">
        <v>33</v>
      </c>
      <c r="D2439" s="57">
        <v>0.92238712310791016</v>
      </c>
      <c r="E2439" s="68">
        <v>0.92238712310791016</v>
      </c>
    </row>
    <row r="2440" spans="1:5" ht="60" x14ac:dyDescent="0.25">
      <c r="A2440" s="5" t="s">
        <v>4763</v>
      </c>
      <c r="B2440" s="15" t="s">
        <v>4764</v>
      </c>
      <c r="C2440" s="20" t="s">
        <v>33</v>
      </c>
      <c r="D2440" s="54">
        <v>0</v>
      </c>
      <c r="E2440" s="65">
        <v>0</v>
      </c>
    </row>
    <row r="2441" spans="1:5" ht="60" x14ac:dyDescent="0.25">
      <c r="A2441" s="5" t="s">
        <v>4765</v>
      </c>
      <c r="B2441" s="15" t="s">
        <v>4766</v>
      </c>
      <c r="C2441" s="20" t="s">
        <v>2126</v>
      </c>
      <c r="D2441" s="54">
        <v>0</v>
      </c>
      <c r="E2441" s="65">
        <v>0</v>
      </c>
    </row>
    <row r="2442" spans="1:5" ht="60" x14ac:dyDescent="0.25">
      <c r="A2442" s="5" t="s">
        <v>4767</v>
      </c>
      <c r="B2442" s="15" t="s">
        <v>4768</v>
      </c>
      <c r="C2442" s="20" t="s">
        <v>2117</v>
      </c>
      <c r="D2442" s="54">
        <v>0</v>
      </c>
      <c r="E2442" s="65">
        <v>0</v>
      </c>
    </row>
    <row r="2443" spans="1:5" ht="60" x14ac:dyDescent="0.25">
      <c r="A2443" s="5" t="s">
        <v>4769</v>
      </c>
      <c r="B2443" s="15" t="s">
        <v>4770</v>
      </c>
      <c r="C2443" s="20" t="s">
        <v>2117</v>
      </c>
      <c r="D2443" s="54">
        <v>0</v>
      </c>
      <c r="E2443" s="65">
        <v>0</v>
      </c>
    </row>
    <row r="2444" spans="1:5" ht="60" x14ac:dyDescent="0.25">
      <c r="A2444" s="5" t="s">
        <v>4771</v>
      </c>
      <c r="B2444" s="15" t="s">
        <v>4772</v>
      </c>
      <c r="C2444" s="20" t="s">
        <v>2117</v>
      </c>
      <c r="D2444" s="54">
        <v>0</v>
      </c>
      <c r="E2444" s="65">
        <v>0</v>
      </c>
    </row>
    <row r="2445" spans="1:5" ht="60" x14ac:dyDescent="0.25">
      <c r="A2445" s="5" t="s">
        <v>4773</v>
      </c>
      <c r="B2445" s="15" t="s">
        <v>4774</v>
      </c>
      <c r="C2445" s="20" t="s">
        <v>2117</v>
      </c>
      <c r="D2445" s="54">
        <v>0</v>
      </c>
      <c r="E2445" s="65">
        <v>0</v>
      </c>
    </row>
    <row r="2446" spans="1:5" ht="60" x14ac:dyDescent="0.25">
      <c r="A2446" s="5" t="s">
        <v>4775</v>
      </c>
      <c r="B2446" s="15" t="s">
        <v>4776</v>
      </c>
      <c r="C2446" s="20" t="s">
        <v>2117</v>
      </c>
      <c r="D2446" s="54">
        <v>0</v>
      </c>
      <c r="E2446" s="65">
        <v>0</v>
      </c>
    </row>
    <row r="2447" spans="1:5" ht="60" x14ac:dyDescent="0.25">
      <c r="A2447" s="5" t="s">
        <v>4777</v>
      </c>
      <c r="B2447" s="15" t="s">
        <v>4778</v>
      </c>
      <c r="C2447" s="20" t="s">
        <v>33</v>
      </c>
      <c r="D2447" s="51">
        <v>20.949495315551758</v>
      </c>
      <c r="E2447" s="62">
        <v>20.949495315551758</v>
      </c>
    </row>
    <row r="2448" spans="1:5" ht="60" x14ac:dyDescent="0.25">
      <c r="A2448" s="5" t="s">
        <v>4779</v>
      </c>
      <c r="B2448" s="15" t="s">
        <v>4780</v>
      </c>
      <c r="C2448" s="20" t="s">
        <v>3970</v>
      </c>
      <c r="D2448" s="52">
        <v>731793.6875</v>
      </c>
      <c r="E2448" s="63">
        <v>731793.6875</v>
      </c>
    </row>
    <row r="2449" spans="1:5" ht="45" x14ac:dyDescent="0.25">
      <c r="A2449" s="5" t="s">
        <v>4781</v>
      </c>
      <c r="B2449" s="15" t="s">
        <v>4782</v>
      </c>
      <c r="C2449" s="20" t="s">
        <v>38</v>
      </c>
      <c r="D2449" s="50">
        <v>1.0367162227630615</v>
      </c>
      <c r="E2449" s="61">
        <v>1.0367163419723511</v>
      </c>
    </row>
    <row r="2450" spans="1:5" ht="45" x14ac:dyDescent="0.25">
      <c r="A2450" s="5" t="s">
        <v>4783</v>
      </c>
      <c r="B2450" s="15" t="s">
        <v>4784</v>
      </c>
      <c r="C2450" s="20" t="s">
        <v>30</v>
      </c>
      <c r="D2450" s="51">
        <v>26.212692260742188</v>
      </c>
      <c r="E2450" s="62">
        <v>26.212692260742188</v>
      </c>
    </row>
    <row r="2451" spans="1:5" ht="45" x14ac:dyDescent="0.25">
      <c r="A2451" s="5" t="s">
        <v>4785</v>
      </c>
      <c r="B2451" s="15" t="s">
        <v>4786</v>
      </c>
      <c r="C2451" s="20" t="s">
        <v>212</v>
      </c>
      <c r="D2451" s="56">
        <v>938.8731689453125</v>
      </c>
      <c r="E2451" s="67">
        <v>938.8731689453125</v>
      </c>
    </row>
    <row r="2452" spans="1:5" ht="45" x14ac:dyDescent="0.25">
      <c r="A2452" s="5" t="s">
        <v>4787</v>
      </c>
      <c r="B2452" s="15" t="s">
        <v>4788</v>
      </c>
      <c r="C2452" s="20" t="s">
        <v>212</v>
      </c>
      <c r="D2452" s="54">
        <v>0</v>
      </c>
      <c r="E2452" s="65">
        <v>0</v>
      </c>
    </row>
    <row r="2453" spans="1:5" ht="45" x14ac:dyDescent="0.25">
      <c r="A2453" s="5" t="s">
        <v>4789</v>
      </c>
      <c r="B2453" s="15" t="s">
        <v>4790</v>
      </c>
      <c r="C2453" s="20" t="s">
        <v>500</v>
      </c>
      <c r="D2453" s="54">
        <v>0</v>
      </c>
      <c r="E2453" s="65">
        <v>0</v>
      </c>
    </row>
    <row r="2454" spans="1:5" ht="60" x14ac:dyDescent="0.25">
      <c r="A2454" s="5" t="s">
        <v>4791</v>
      </c>
      <c r="B2454" s="15" t="s">
        <v>4792</v>
      </c>
      <c r="C2454" s="20" t="s">
        <v>33</v>
      </c>
      <c r="D2454" s="51">
        <v>58.181358337402344</v>
      </c>
      <c r="E2454" s="62">
        <v>58.181365966796875</v>
      </c>
    </row>
    <row r="2455" spans="1:5" ht="45" x14ac:dyDescent="0.25">
      <c r="A2455" s="5" t="s">
        <v>4793</v>
      </c>
      <c r="B2455" s="15" t="s">
        <v>4794</v>
      </c>
      <c r="C2455" s="20" t="s">
        <v>505</v>
      </c>
      <c r="D2455" s="57">
        <v>0.18570642173290253</v>
      </c>
      <c r="E2455" s="68">
        <v>0.18570637702941895</v>
      </c>
    </row>
    <row r="2456" spans="1:5" ht="45" x14ac:dyDescent="0.25">
      <c r="A2456" s="5" t="s">
        <v>4795</v>
      </c>
      <c r="B2456" s="15" t="s">
        <v>4796</v>
      </c>
      <c r="C2456" s="20" t="s">
        <v>500</v>
      </c>
      <c r="D2456" s="50">
        <v>1.2349107265472412</v>
      </c>
      <c r="E2456" s="61">
        <v>1.2349107265472412</v>
      </c>
    </row>
    <row r="2457" spans="1:5" ht="60" x14ac:dyDescent="0.25">
      <c r="A2457" s="5" t="s">
        <v>4797</v>
      </c>
      <c r="B2457" s="15" t="s">
        <v>4798</v>
      </c>
      <c r="C2457" s="20" t="s">
        <v>3932</v>
      </c>
      <c r="D2457" s="51">
        <v>28.757808685302734</v>
      </c>
      <c r="E2457" s="62">
        <v>28.757808685302734</v>
      </c>
    </row>
    <row r="2458" spans="1:5" ht="45" x14ac:dyDescent="0.25">
      <c r="A2458" s="5" t="s">
        <v>4799</v>
      </c>
      <c r="B2458" s="15" t="s">
        <v>4800</v>
      </c>
      <c r="C2458" s="20" t="s">
        <v>212</v>
      </c>
      <c r="D2458" s="57">
        <v>0.42708700895309448</v>
      </c>
      <c r="E2458" s="68">
        <v>0.42708700895309448</v>
      </c>
    </row>
    <row r="2459" spans="1:5" ht="45" x14ac:dyDescent="0.25">
      <c r="A2459" s="5" t="s">
        <v>4801</v>
      </c>
      <c r="B2459" s="15" t="s">
        <v>4802</v>
      </c>
      <c r="C2459" s="20" t="s">
        <v>127</v>
      </c>
      <c r="D2459" s="56">
        <v>217.73796081542969</v>
      </c>
      <c r="E2459" s="67">
        <v>217.73789978027344</v>
      </c>
    </row>
    <row r="2460" spans="1:5" ht="45" x14ac:dyDescent="0.25">
      <c r="A2460" s="5" t="s">
        <v>4803</v>
      </c>
      <c r="B2460" s="15" t="s">
        <v>4804</v>
      </c>
      <c r="C2460" s="20" t="s">
        <v>3939</v>
      </c>
      <c r="D2460" s="50">
        <v>1.1977620124816895</v>
      </c>
      <c r="E2460" s="61">
        <v>1.1977623701095581</v>
      </c>
    </row>
    <row r="2461" spans="1:5" ht="60" x14ac:dyDescent="0.25">
      <c r="A2461" s="5" t="s">
        <v>4805</v>
      </c>
      <c r="B2461" s="15" t="s">
        <v>4806</v>
      </c>
      <c r="C2461" s="20" t="s">
        <v>33</v>
      </c>
      <c r="D2461" s="51">
        <v>76.589080810546875</v>
      </c>
      <c r="E2461" s="62">
        <v>76.589080810546875</v>
      </c>
    </row>
    <row r="2462" spans="1:5" ht="60" x14ac:dyDescent="0.25">
      <c r="A2462" s="5" t="s">
        <v>4807</v>
      </c>
      <c r="B2462" s="15" t="s">
        <v>4808</v>
      </c>
      <c r="C2462" s="20" t="s">
        <v>33</v>
      </c>
      <c r="D2462" s="51">
        <v>20.549505233764648</v>
      </c>
      <c r="E2462" s="62">
        <v>20.549505233764648</v>
      </c>
    </row>
    <row r="2463" spans="1:5" ht="60" x14ac:dyDescent="0.25">
      <c r="A2463" s="5" t="s">
        <v>4809</v>
      </c>
      <c r="B2463" s="15" t="s">
        <v>4810</v>
      </c>
      <c r="C2463" s="20" t="s">
        <v>33</v>
      </c>
      <c r="D2463" s="57">
        <v>2.9724454507231712E-2</v>
      </c>
      <c r="E2463" s="68">
        <v>2.9724454507231712E-2</v>
      </c>
    </row>
    <row r="2464" spans="1:5" ht="60" x14ac:dyDescent="0.25">
      <c r="A2464" s="5" t="s">
        <v>4811</v>
      </c>
      <c r="B2464" s="15" t="s">
        <v>4812</v>
      </c>
      <c r="C2464" s="20" t="s">
        <v>33</v>
      </c>
      <c r="D2464" s="50">
        <v>1.9092977046966553</v>
      </c>
      <c r="E2464" s="61">
        <v>1.9092977046966553</v>
      </c>
    </row>
    <row r="2465" spans="1:5" ht="60" x14ac:dyDescent="0.25">
      <c r="A2465" s="5" t="s">
        <v>4813</v>
      </c>
      <c r="B2465" s="15" t="s">
        <v>4814</v>
      </c>
      <c r="C2465" s="20" t="s">
        <v>33</v>
      </c>
      <c r="D2465" s="54">
        <v>0</v>
      </c>
      <c r="E2465" s="65">
        <v>0</v>
      </c>
    </row>
    <row r="2466" spans="1:5" ht="60" x14ac:dyDescent="0.25">
      <c r="A2466" s="5" t="s">
        <v>4815</v>
      </c>
      <c r="B2466" s="15" t="s">
        <v>4816</v>
      </c>
      <c r="C2466" s="20" t="s">
        <v>33</v>
      </c>
      <c r="D2466" s="57">
        <v>0.92238712310791016</v>
      </c>
      <c r="E2466" s="68">
        <v>0.92238712310791016</v>
      </c>
    </row>
    <row r="2467" spans="1:5" ht="60" x14ac:dyDescent="0.25">
      <c r="A2467" s="5" t="s">
        <v>4817</v>
      </c>
      <c r="B2467" s="15" t="s">
        <v>4818</v>
      </c>
      <c r="C2467" s="20" t="s">
        <v>33</v>
      </c>
      <c r="D2467" s="54">
        <v>0</v>
      </c>
      <c r="E2467" s="65">
        <v>0</v>
      </c>
    </row>
    <row r="2468" spans="1:5" ht="60" x14ac:dyDescent="0.25">
      <c r="A2468" s="5" t="s">
        <v>4819</v>
      </c>
      <c r="B2468" s="15" t="s">
        <v>4820</v>
      </c>
      <c r="C2468" s="20" t="s">
        <v>2126</v>
      </c>
      <c r="D2468" s="54">
        <v>0</v>
      </c>
      <c r="E2468" s="65">
        <v>0</v>
      </c>
    </row>
    <row r="2469" spans="1:5" ht="45" x14ac:dyDescent="0.25">
      <c r="A2469" s="5" t="s">
        <v>4821</v>
      </c>
      <c r="B2469" s="15" t="s">
        <v>4822</v>
      </c>
      <c r="C2469" s="20" t="s">
        <v>2117</v>
      </c>
      <c r="D2469" s="54">
        <v>0</v>
      </c>
      <c r="E2469" s="65">
        <v>0</v>
      </c>
    </row>
    <row r="2470" spans="1:5" ht="45" x14ac:dyDescent="0.25">
      <c r="A2470" s="5" t="s">
        <v>4823</v>
      </c>
      <c r="B2470" s="15" t="s">
        <v>4824</v>
      </c>
      <c r="C2470" s="20" t="s">
        <v>2117</v>
      </c>
      <c r="D2470" s="54">
        <v>0</v>
      </c>
      <c r="E2470" s="65">
        <v>0</v>
      </c>
    </row>
    <row r="2471" spans="1:5" ht="45" x14ac:dyDescent="0.25">
      <c r="A2471" s="5" t="s">
        <v>4825</v>
      </c>
      <c r="B2471" s="15" t="s">
        <v>4826</v>
      </c>
      <c r="C2471" s="20" t="s">
        <v>2117</v>
      </c>
      <c r="D2471" s="54">
        <v>0</v>
      </c>
      <c r="E2471" s="65">
        <v>0</v>
      </c>
    </row>
    <row r="2472" spans="1:5" ht="45" x14ac:dyDescent="0.25">
      <c r="A2472" s="5" t="s">
        <v>4827</v>
      </c>
      <c r="B2472" s="15" t="s">
        <v>4828</v>
      </c>
      <c r="C2472" s="20" t="s">
        <v>2117</v>
      </c>
      <c r="D2472" s="54">
        <v>0</v>
      </c>
      <c r="E2472" s="65">
        <v>0</v>
      </c>
    </row>
    <row r="2473" spans="1:5" ht="45" x14ac:dyDescent="0.25">
      <c r="A2473" s="5" t="s">
        <v>4829</v>
      </c>
      <c r="B2473" s="15" t="s">
        <v>4830</v>
      </c>
      <c r="C2473" s="20" t="s">
        <v>2117</v>
      </c>
      <c r="D2473" s="54">
        <v>0</v>
      </c>
      <c r="E2473" s="65">
        <v>0</v>
      </c>
    </row>
    <row r="2474" spans="1:5" ht="45" x14ac:dyDescent="0.25">
      <c r="A2474" s="5" t="s">
        <v>4831</v>
      </c>
      <c r="B2474" s="15" t="s">
        <v>4832</v>
      </c>
      <c r="C2474" s="20" t="s">
        <v>33</v>
      </c>
      <c r="D2474" s="51">
        <v>20.949495315551758</v>
      </c>
      <c r="E2474" s="62">
        <v>20.949495315551758</v>
      </c>
    </row>
    <row r="2475" spans="1:5" ht="60" x14ac:dyDescent="0.25">
      <c r="A2475" s="5" t="s">
        <v>4833</v>
      </c>
      <c r="B2475" s="15" t="s">
        <v>4834</v>
      </c>
      <c r="C2475" s="20" t="s">
        <v>3970</v>
      </c>
      <c r="D2475" s="52">
        <v>731793.6875</v>
      </c>
      <c r="E2475" s="63">
        <v>731793.6875</v>
      </c>
    </row>
    <row r="2476" spans="1:5" ht="45" x14ac:dyDescent="0.25">
      <c r="A2476" s="5" t="s">
        <v>4835</v>
      </c>
      <c r="B2476" s="15" t="s">
        <v>4836</v>
      </c>
      <c r="C2476" s="20" t="s">
        <v>38</v>
      </c>
      <c r="D2476" s="50">
        <v>1.1328846216201782</v>
      </c>
      <c r="E2476" s="61">
        <v>1.1328846216201782</v>
      </c>
    </row>
    <row r="2477" spans="1:5" ht="45" x14ac:dyDescent="0.25">
      <c r="A2477" s="5" t="s">
        <v>4837</v>
      </c>
      <c r="B2477" s="15" t="s">
        <v>4838</v>
      </c>
      <c r="C2477" s="20" t="s">
        <v>30</v>
      </c>
      <c r="D2477" s="51">
        <v>27.208242416381836</v>
      </c>
      <c r="E2477" s="62">
        <v>27.208242416381836</v>
      </c>
    </row>
    <row r="2478" spans="1:5" ht="45" x14ac:dyDescent="0.25">
      <c r="A2478" s="5" t="s">
        <v>4839</v>
      </c>
      <c r="B2478" s="15" t="s">
        <v>4840</v>
      </c>
      <c r="C2478" s="20" t="s">
        <v>212</v>
      </c>
      <c r="D2478" s="56">
        <v>274.16873168945312</v>
      </c>
      <c r="E2478" s="67">
        <v>274.16876220703125</v>
      </c>
    </row>
    <row r="2479" spans="1:5" ht="45" x14ac:dyDescent="0.25">
      <c r="A2479" s="5" t="s">
        <v>4841</v>
      </c>
      <c r="B2479" s="15" t="s">
        <v>4842</v>
      </c>
      <c r="C2479" s="20" t="s">
        <v>212</v>
      </c>
      <c r="D2479" s="54">
        <v>0</v>
      </c>
      <c r="E2479" s="65">
        <v>0</v>
      </c>
    </row>
    <row r="2480" spans="1:5" ht="45" x14ac:dyDescent="0.25">
      <c r="A2480" s="5" t="s">
        <v>4843</v>
      </c>
      <c r="B2480" s="15" t="s">
        <v>4844</v>
      </c>
      <c r="C2480" s="20" t="s">
        <v>500</v>
      </c>
      <c r="D2480" s="54">
        <v>0</v>
      </c>
      <c r="E2480" s="65">
        <v>0</v>
      </c>
    </row>
    <row r="2481" spans="1:5" ht="45" x14ac:dyDescent="0.25">
      <c r="A2481" s="5" t="s">
        <v>4845</v>
      </c>
      <c r="B2481" s="15" t="s">
        <v>4846</v>
      </c>
      <c r="C2481" s="20" t="s">
        <v>33</v>
      </c>
      <c r="D2481" s="51">
        <v>55.664028167724609</v>
      </c>
      <c r="E2481" s="62">
        <v>55.664028167724609</v>
      </c>
    </row>
    <row r="2482" spans="1:5" ht="45" x14ac:dyDescent="0.25">
      <c r="A2482" s="5" t="s">
        <v>4847</v>
      </c>
      <c r="B2482" s="15" t="s">
        <v>4848</v>
      </c>
      <c r="C2482" s="20" t="s">
        <v>505</v>
      </c>
      <c r="D2482" s="57">
        <v>0.16200484335422516</v>
      </c>
      <c r="E2482" s="68">
        <v>0.16200484335422516</v>
      </c>
    </row>
    <row r="2483" spans="1:5" ht="45" x14ac:dyDescent="0.25">
      <c r="A2483" s="5" t="s">
        <v>4849</v>
      </c>
      <c r="B2483" s="15" t="s">
        <v>4850</v>
      </c>
      <c r="C2483" s="20" t="s">
        <v>500</v>
      </c>
      <c r="D2483" s="50">
        <v>2.2470376491546631</v>
      </c>
      <c r="E2483" s="61">
        <v>2.247037410736084</v>
      </c>
    </row>
    <row r="2484" spans="1:5" ht="45" x14ac:dyDescent="0.25">
      <c r="A2484" s="5" t="s">
        <v>4851</v>
      </c>
      <c r="B2484" s="15" t="s">
        <v>4852</v>
      </c>
      <c r="C2484" s="20" t="s">
        <v>3932</v>
      </c>
      <c r="D2484" s="51">
        <v>28.772794723510742</v>
      </c>
      <c r="E2484" s="62">
        <v>28.772794723510742</v>
      </c>
    </row>
    <row r="2485" spans="1:5" ht="45" x14ac:dyDescent="0.25">
      <c r="A2485" s="5" t="s">
        <v>4853</v>
      </c>
      <c r="B2485" s="15" t="s">
        <v>4854</v>
      </c>
      <c r="C2485" s="20" t="s">
        <v>212</v>
      </c>
      <c r="D2485" s="57">
        <v>0.12482643872499466</v>
      </c>
      <c r="E2485" s="68">
        <v>0.12482644617557526</v>
      </c>
    </row>
    <row r="2486" spans="1:5" ht="45" x14ac:dyDescent="0.25">
      <c r="A2486" s="5" t="s">
        <v>4855</v>
      </c>
      <c r="B2486" s="15" t="s">
        <v>4856</v>
      </c>
      <c r="C2486" s="20" t="s">
        <v>127</v>
      </c>
      <c r="D2486" s="51">
        <v>58.349205017089844</v>
      </c>
      <c r="E2486" s="62">
        <v>58.349212646484375</v>
      </c>
    </row>
    <row r="2487" spans="1:5" ht="45" x14ac:dyDescent="0.25">
      <c r="A2487" s="5" t="s">
        <v>4857</v>
      </c>
      <c r="B2487" s="15" t="s">
        <v>4858</v>
      </c>
      <c r="C2487" s="20" t="s">
        <v>3939</v>
      </c>
      <c r="D2487" s="50">
        <v>1.3052109479904175</v>
      </c>
      <c r="E2487" s="61">
        <v>1.3052109479904175</v>
      </c>
    </row>
    <row r="2488" spans="1:5" ht="45" x14ac:dyDescent="0.25">
      <c r="A2488" s="5" t="s">
        <v>4859</v>
      </c>
      <c r="B2488" s="15" t="s">
        <v>4860</v>
      </c>
      <c r="C2488" s="20" t="s">
        <v>33</v>
      </c>
      <c r="D2488" s="51">
        <v>76.6959228515625</v>
      </c>
      <c r="E2488" s="62">
        <v>76.6959228515625</v>
      </c>
    </row>
    <row r="2489" spans="1:5" ht="45" x14ac:dyDescent="0.25">
      <c r="A2489" s="5" t="s">
        <v>4861</v>
      </c>
      <c r="B2489" s="15" t="s">
        <v>4862</v>
      </c>
      <c r="C2489" s="20" t="s">
        <v>33</v>
      </c>
      <c r="D2489" s="51">
        <v>20.57817268371582</v>
      </c>
      <c r="E2489" s="62">
        <v>20.57817268371582</v>
      </c>
    </row>
    <row r="2490" spans="1:5" ht="45" x14ac:dyDescent="0.25">
      <c r="A2490" s="5" t="s">
        <v>4863</v>
      </c>
      <c r="B2490" s="15" t="s">
        <v>4864</v>
      </c>
      <c r="C2490" s="20" t="s">
        <v>33</v>
      </c>
      <c r="D2490" s="57">
        <v>2.9765922576189041E-2</v>
      </c>
      <c r="E2490" s="68">
        <v>2.9765922576189041E-2</v>
      </c>
    </row>
    <row r="2491" spans="1:5" ht="45" x14ac:dyDescent="0.25">
      <c r="A2491" s="5" t="s">
        <v>4865</v>
      </c>
      <c r="B2491" s="15" t="s">
        <v>4866</v>
      </c>
      <c r="C2491" s="20" t="s">
        <v>33</v>
      </c>
      <c r="D2491" s="50">
        <v>1.7724605798721313</v>
      </c>
      <c r="E2491" s="61">
        <v>1.7724605798721313</v>
      </c>
    </row>
    <row r="2492" spans="1:5" ht="45" x14ac:dyDescent="0.25">
      <c r="A2492" s="5" t="s">
        <v>4867</v>
      </c>
      <c r="B2492" s="15" t="s">
        <v>4868</v>
      </c>
      <c r="C2492" s="20" t="s">
        <v>33</v>
      </c>
      <c r="D2492" s="54">
        <v>0</v>
      </c>
      <c r="E2492" s="65">
        <v>0</v>
      </c>
    </row>
    <row r="2493" spans="1:5" ht="45" x14ac:dyDescent="0.25">
      <c r="A2493" s="5" t="s">
        <v>4869</v>
      </c>
      <c r="B2493" s="15" t="s">
        <v>4870</v>
      </c>
      <c r="C2493" s="20" t="s">
        <v>33</v>
      </c>
      <c r="D2493" s="57">
        <v>0.92367380857467651</v>
      </c>
      <c r="E2493" s="68">
        <v>0.92367380857467651</v>
      </c>
    </row>
    <row r="2494" spans="1:5" ht="45" x14ac:dyDescent="0.25">
      <c r="A2494" s="5" t="s">
        <v>4871</v>
      </c>
      <c r="B2494" s="15" t="s">
        <v>4872</v>
      </c>
      <c r="C2494" s="20" t="s">
        <v>33</v>
      </c>
      <c r="D2494" s="54">
        <v>0</v>
      </c>
      <c r="E2494" s="65">
        <v>0</v>
      </c>
    </row>
    <row r="2495" spans="1:5" ht="45" x14ac:dyDescent="0.25">
      <c r="A2495" s="5" t="s">
        <v>4873</v>
      </c>
      <c r="B2495" s="15" t="s">
        <v>4874</v>
      </c>
      <c r="C2495" s="20" t="s">
        <v>2126</v>
      </c>
      <c r="D2495" s="54">
        <v>0</v>
      </c>
      <c r="E2495" s="65">
        <v>0</v>
      </c>
    </row>
    <row r="2496" spans="1:5" ht="45" x14ac:dyDescent="0.25">
      <c r="A2496" s="5" t="s">
        <v>4875</v>
      </c>
      <c r="B2496" s="15" t="s">
        <v>4876</v>
      </c>
      <c r="C2496" s="20" t="s">
        <v>2117</v>
      </c>
      <c r="D2496" s="54">
        <v>0</v>
      </c>
      <c r="E2496" s="65">
        <v>0</v>
      </c>
    </row>
    <row r="2497" spans="1:5" ht="45" x14ac:dyDescent="0.25">
      <c r="A2497" s="5" t="s">
        <v>4877</v>
      </c>
      <c r="B2497" s="15" t="s">
        <v>4878</v>
      </c>
      <c r="C2497" s="20" t="s">
        <v>2117</v>
      </c>
      <c r="D2497" s="54">
        <v>0</v>
      </c>
      <c r="E2497" s="65">
        <v>0</v>
      </c>
    </row>
    <row r="2498" spans="1:5" ht="45" x14ac:dyDescent="0.25">
      <c r="A2498" s="5" t="s">
        <v>4879</v>
      </c>
      <c r="B2498" s="15" t="s">
        <v>4880</v>
      </c>
      <c r="C2498" s="20" t="s">
        <v>2117</v>
      </c>
      <c r="D2498" s="54">
        <v>0</v>
      </c>
      <c r="E2498" s="65">
        <v>0</v>
      </c>
    </row>
    <row r="2499" spans="1:5" ht="45" x14ac:dyDescent="0.25">
      <c r="A2499" s="5" t="s">
        <v>4881</v>
      </c>
      <c r="B2499" s="15" t="s">
        <v>4882</v>
      </c>
      <c r="C2499" s="20" t="s">
        <v>2117</v>
      </c>
      <c r="D2499" s="54">
        <v>0</v>
      </c>
      <c r="E2499" s="65">
        <v>0</v>
      </c>
    </row>
    <row r="2500" spans="1:5" ht="45" x14ac:dyDescent="0.25">
      <c r="A2500" s="5" t="s">
        <v>4883</v>
      </c>
      <c r="B2500" s="15" t="s">
        <v>4884</v>
      </c>
      <c r="C2500" s="20" t="s">
        <v>2117</v>
      </c>
      <c r="D2500" s="54">
        <v>0</v>
      </c>
      <c r="E2500" s="65">
        <v>0</v>
      </c>
    </row>
    <row r="2501" spans="1:5" ht="45" x14ac:dyDescent="0.25">
      <c r="A2501" s="5" t="s">
        <v>4885</v>
      </c>
      <c r="B2501" s="15" t="s">
        <v>4886</v>
      </c>
      <c r="C2501" s="20" t="s">
        <v>33</v>
      </c>
      <c r="D2501" s="51">
        <v>20.949493408203125</v>
      </c>
      <c r="E2501" s="62">
        <v>20.949493408203125</v>
      </c>
    </row>
    <row r="2502" spans="1:5" ht="45" x14ac:dyDescent="0.25">
      <c r="A2502" s="5" t="s">
        <v>4887</v>
      </c>
      <c r="B2502" s="15" t="s">
        <v>4888</v>
      </c>
      <c r="C2502" s="20" t="s">
        <v>3970</v>
      </c>
      <c r="D2502" s="52">
        <v>213586.296875</v>
      </c>
      <c r="E2502" s="63">
        <v>213586.328125</v>
      </c>
    </row>
    <row r="2503" spans="1:5" ht="45" x14ac:dyDescent="0.25">
      <c r="A2503" s="5" t="s">
        <v>4889</v>
      </c>
      <c r="B2503" s="15" t="s">
        <v>4890</v>
      </c>
      <c r="C2503" s="20" t="s">
        <v>38</v>
      </c>
      <c r="D2503" s="50">
        <v>1.1129435300827026</v>
      </c>
      <c r="E2503" s="61">
        <v>1.1129435300827026</v>
      </c>
    </row>
    <row r="2504" spans="1:5" ht="45" x14ac:dyDescent="0.25">
      <c r="A2504" s="5" t="s">
        <v>4891</v>
      </c>
      <c r="B2504" s="15" t="s">
        <v>4892</v>
      </c>
      <c r="C2504" s="20" t="s">
        <v>30</v>
      </c>
      <c r="D2504" s="51">
        <v>25.850008010864258</v>
      </c>
      <c r="E2504" s="62">
        <v>25.850008010864258</v>
      </c>
    </row>
    <row r="2505" spans="1:5" ht="45" x14ac:dyDescent="0.25">
      <c r="A2505" s="5" t="s">
        <v>4893</v>
      </c>
      <c r="B2505" s="15" t="s">
        <v>4894</v>
      </c>
      <c r="C2505" s="20" t="s">
        <v>212</v>
      </c>
      <c r="D2505" s="56">
        <v>274.16873168945312</v>
      </c>
      <c r="E2505" s="67">
        <v>274.16876220703125</v>
      </c>
    </row>
    <row r="2506" spans="1:5" ht="45" x14ac:dyDescent="0.25">
      <c r="A2506" s="5" t="s">
        <v>4895</v>
      </c>
      <c r="B2506" s="15" t="s">
        <v>4896</v>
      </c>
      <c r="C2506" s="20" t="s">
        <v>212</v>
      </c>
      <c r="D2506" s="54">
        <v>0</v>
      </c>
      <c r="E2506" s="65">
        <v>0</v>
      </c>
    </row>
    <row r="2507" spans="1:5" ht="45" x14ac:dyDescent="0.25">
      <c r="A2507" s="5" t="s">
        <v>4897</v>
      </c>
      <c r="B2507" s="15" t="s">
        <v>4898</v>
      </c>
      <c r="C2507" s="20" t="s">
        <v>500</v>
      </c>
      <c r="D2507" s="54">
        <v>0</v>
      </c>
      <c r="E2507" s="65">
        <v>0</v>
      </c>
    </row>
    <row r="2508" spans="1:5" ht="45" x14ac:dyDescent="0.25">
      <c r="A2508" s="5" t="s">
        <v>4899</v>
      </c>
      <c r="B2508" s="15" t="s">
        <v>4900</v>
      </c>
      <c r="C2508" s="20" t="s">
        <v>33</v>
      </c>
      <c r="D2508" s="51">
        <v>59.240001678466797</v>
      </c>
      <c r="E2508" s="62">
        <v>59.240001678466797</v>
      </c>
    </row>
    <row r="2509" spans="1:5" ht="45" x14ac:dyDescent="0.25">
      <c r="A2509" s="5" t="s">
        <v>4901</v>
      </c>
      <c r="B2509" s="15" t="s">
        <v>4902</v>
      </c>
      <c r="C2509" s="20" t="s">
        <v>505</v>
      </c>
      <c r="D2509" s="57">
        <v>0.16252459585666656</v>
      </c>
      <c r="E2509" s="68">
        <v>0.16252459585666656</v>
      </c>
    </row>
    <row r="2510" spans="1:5" ht="45" x14ac:dyDescent="0.25">
      <c r="A2510" s="5" t="s">
        <v>4903</v>
      </c>
      <c r="B2510" s="15" t="s">
        <v>4904</v>
      </c>
      <c r="C2510" s="20" t="s">
        <v>500</v>
      </c>
      <c r="D2510" s="57">
        <v>0.86494863033294678</v>
      </c>
      <c r="E2510" s="68">
        <v>0.86494863033294678</v>
      </c>
    </row>
    <row r="2511" spans="1:5" ht="45" x14ac:dyDescent="0.25">
      <c r="A2511" s="5" t="s">
        <v>4905</v>
      </c>
      <c r="B2511" s="15" t="s">
        <v>4906</v>
      </c>
      <c r="C2511" s="20" t="s">
        <v>3932</v>
      </c>
      <c r="D2511" s="51">
        <v>28.772794723510742</v>
      </c>
      <c r="E2511" s="62">
        <v>28.772794723510742</v>
      </c>
    </row>
    <row r="2512" spans="1:5" ht="45" x14ac:dyDescent="0.25">
      <c r="A2512" s="5" t="s">
        <v>4907</v>
      </c>
      <c r="B2512" s="15" t="s">
        <v>4908</v>
      </c>
      <c r="C2512" s="20" t="s">
        <v>212</v>
      </c>
      <c r="D2512" s="57">
        <v>0.12482643872499466</v>
      </c>
      <c r="E2512" s="68">
        <v>0.12482644617557526</v>
      </c>
    </row>
    <row r="2513" spans="1:5" ht="45" x14ac:dyDescent="0.25">
      <c r="A2513" s="5" t="s">
        <v>4909</v>
      </c>
      <c r="B2513" s="15" t="s">
        <v>4910</v>
      </c>
      <c r="C2513" s="20" t="s">
        <v>127</v>
      </c>
      <c r="D2513" s="51">
        <v>59.126094818115234</v>
      </c>
      <c r="E2513" s="62">
        <v>59.126094818115234</v>
      </c>
    </row>
    <row r="2514" spans="1:5" ht="45" x14ac:dyDescent="0.25">
      <c r="A2514" s="5" t="s">
        <v>4911</v>
      </c>
      <c r="B2514" s="15" t="s">
        <v>4912</v>
      </c>
      <c r="C2514" s="20" t="s">
        <v>3939</v>
      </c>
      <c r="D2514" s="50">
        <v>1.288061261177063</v>
      </c>
      <c r="E2514" s="61">
        <v>1.288061261177063</v>
      </c>
    </row>
    <row r="2515" spans="1:5" ht="45" x14ac:dyDescent="0.25">
      <c r="A2515" s="5" t="s">
        <v>4913</v>
      </c>
      <c r="B2515" s="15" t="s">
        <v>4914</v>
      </c>
      <c r="C2515" s="20" t="s">
        <v>33</v>
      </c>
      <c r="D2515" s="51">
        <v>76.6959228515625</v>
      </c>
      <c r="E2515" s="62">
        <v>76.6959228515625</v>
      </c>
    </row>
    <row r="2516" spans="1:5" ht="45" x14ac:dyDescent="0.25">
      <c r="A2516" s="5" t="s">
        <v>4915</v>
      </c>
      <c r="B2516" s="15" t="s">
        <v>4916</v>
      </c>
      <c r="C2516" s="20" t="s">
        <v>33</v>
      </c>
      <c r="D2516" s="51">
        <v>20.57817268371582</v>
      </c>
      <c r="E2516" s="62">
        <v>20.57817268371582</v>
      </c>
    </row>
    <row r="2517" spans="1:5" ht="45" x14ac:dyDescent="0.25">
      <c r="A2517" s="5" t="s">
        <v>4917</v>
      </c>
      <c r="B2517" s="15" t="s">
        <v>4918</v>
      </c>
      <c r="C2517" s="20" t="s">
        <v>33</v>
      </c>
      <c r="D2517" s="57">
        <v>2.9765922576189041E-2</v>
      </c>
      <c r="E2517" s="68">
        <v>2.9765922576189041E-2</v>
      </c>
    </row>
    <row r="2518" spans="1:5" ht="45" x14ac:dyDescent="0.25">
      <c r="A2518" s="5" t="s">
        <v>4919</v>
      </c>
      <c r="B2518" s="15" t="s">
        <v>4920</v>
      </c>
      <c r="C2518" s="20" t="s">
        <v>33</v>
      </c>
      <c r="D2518" s="50">
        <v>1.7724605798721313</v>
      </c>
      <c r="E2518" s="61">
        <v>1.7724605798721313</v>
      </c>
    </row>
    <row r="2519" spans="1:5" ht="45" x14ac:dyDescent="0.25">
      <c r="A2519" s="5" t="s">
        <v>4921</v>
      </c>
      <c r="B2519" s="15" t="s">
        <v>4922</v>
      </c>
      <c r="C2519" s="20" t="s">
        <v>33</v>
      </c>
      <c r="D2519" s="54">
        <v>0</v>
      </c>
      <c r="E2519" s="65">
        <v>0</v>
      </c>
    </row>
    <row r="2520" spans="1:5" ht="45" x14ac:dyDescent="0.25">
      <c r="A2520" s="5" t="s">
        <v>4923</v>
      </c>
      <c r="B2520" s="15" t="s">
        <v>4924</v>
      </c>
      <c r="C2520" s="20" t="s">
        <v>33</v>
      </c>
      <c r="D2520" s="57">
        <v>0.92367380857467651</v>
      </c>
      <c r="E2520" s="68">
        <v>0.92367380857467651</v>
      </c>
    </row>
    <row r="2521" spans="1:5" ht="45" x14ac:dyDescent="0.25">
      <c r="A2521" s="5" t="s">
        <v>4925</v>
      </c>
      <c r="B2521" s="15" t="s">
        <v>4926</v>
      </c>
      <c r="C2521" s="20" t="s">
        <v>33</v>
      </c>
      <c r="D2521" s="54">
        <v>0</v>
      </c>
      <c r="E2521" s="65">
        <v>0</v>
      </c>
    </row>
    <row r="2522" spans="1:5" ht="45" x14ac:dyDescent="0.25">
      <c r="A2522" s="5" t="s">
        <v>4927</v>
      </c>
      <c r="B2522" s="15" t="s">
        <v>4928</v>
      </c>
      <c r="C2522" s="20" t="s">
        <v>2126</v>
      </c>
      <c r="D2522" s="54">
        <v>0</v>
      </c>
      <c r="E2522" s="65">
        <v>0</v>
      </c>
    </row>
    <row r="2523" spans="1:5" ht="45" x14ac:dyDescent="0.25">
      <c r="A2523" s="5" t="s">
        <v>4929</v>
      </c>
      <c r="B2523" s="15" t="s">
        <v>4930</v>
      </c>
      <c r="C2523" s="20" t="s">
        <v>2117</v>
      </c>
      <c r="D2523" s="54">
        <v>0</v>
      </c>
      <c r="E2523" s="65">
        <v>0</v>
      </c>
    </row>
    <row r="2524" spans="1:5" ht="45" x14ac:dyDescent="0.25">
      <c r="A2524" s="5" t="s">
        <v>4931</v>
      </c>
      <c r="B2524" s="15" t="s">
        <v>4932</v>
      </c>
      <c r="C2524" s="20" t="s">
        <v>2117</v>
      </c>
      <c r="D2524" s="54">
        <v>0</v>
      </c>
      <c r="E2524" s="65">
        <v>0</v>
      </c>
    </row>
    <row r="2525" spans="1:5" ht="45" x14ac:dyDescent="0.25">
      <c r="A2525" s="5" t="s">
        <v>4933</v>
      </c>
      <c r="B2525" s="15" t="s">
        <v>4934</v>
      </c>
      <c r="C2525" s="20" t="s">
        <v>2117</v>
      </c>
      <c r="D2525" s="54">
        <v>0</v>
      </c>
      <c r="E2525" s="65">
        <v>0</v>
      </c>
    </row>
    <row r="2526" spans="1:5" ht="45" x14ac:dyDescent="0.25">
      <c r="A2526" s="5" t="s">
        <v>4935</v>
      </c>
      <c r="B2526" s="15" t="s">
        <v>4936</v>
      </c>
      <c r="C2526" s="20" t="s">
        <v>2117</v>
      </c>
      <c r="D2526" s="54">
        <v>0</v>
      </c>
      <c r="E2526" s="65">
        <v>0</v>
      </c>
    </row>
    <row r="2527" spans="1:5" ht="45" x14ac:dyDescent="0.25">
      <c r="A2527" s="5" t="s">
        <v>4937</v>
      </c>
      <c r="B2527" s="15" t="s">
        <v>4938</v>
      </c>
      <c r="C2527" s="20" t="s">
        <v>2117</v>
      </c>
      <c r="D2527" s="54">
        <v>0</v>
      </c>
      <c r="E2527" s="65">
        <v>0</v>
      </c>
    </row>
    <row r="2528" spans="1:5" ht="45" x14ac:dyDescent="0.25">
      <c r="A2528" s="5" t="s">
        <v>4939</v>
      </c>
      <c r="B2528" s="15" t="s">
        <v>4940</v>
      </c>
      <c r="C2528" s="20" t="s">
        <v>33</v>
      </c>
      <c r="D2528" s="51">
        <v>20.949493408203125</v>
      </c>
      <c r="E2528" s="62">
        <v>20.949493408203125</v>
      </c>
    </row>
    <row r="2529" spans="1:5" ht="45" x14ac:dyDescent="0.25">
      <c r="A2529" s="5" t="s">
        <v>4941</v>
      </c>
      <c r="B2529" s="15" t="s">
        <v>4942</v>
      </c>
      <c r="C2529" s="20" t="s">
        <v>3970</v>
      </c>
      <c r="D2529" s="52">
        <v>213586.296875</v>
      </c>
      <c r="E2529" s="63">
        <v>213586.328125</v>
      </c>
    </row>
    <row r="2530" spans="1:5" ht="75" x14ac:dyDescent="0.25">
      <c r="A2530" s="5" t="s">
        <v>4943</v>
      </c>
      <c r="B2530" s="15" t="s">
        <v>4944</v>
      </c>
      <c r="C2530" s="20" t="s">
        <v>38</v>
      </c>
      <c r="D2530" s="50">
        <v>1.0043119192123413</v>
      </c>
      <c r="E2530" s="61">
        <v>1.0043121576309204</v>
      </c>
    </row>
    <row r="2531" spans="1:5" ht="75" x14ac:dyDescent="0.25">
      <c r="A2531" s="5" t="s">
        <v>4945</v>
      </c>
      <c r="B2531" s="15" t="s">
        <v>4946</v>
      </c>
      <c r="C2531" s="20" t="s">
        <v>30</v>
      </c>
      <c r="D2531" s="56">
        <v>845.92596435546875</v>
      </c>
      <c r="E2531" s="67">
        <v>845.92596435546875</v>
      </c>
    </row>
    <row r="2532" spans="1:5" ht="75" x14ac:dyDescent="0.25">
      <c r="A2532" s="5" t="s">
        <v>4947</v>
      </c>
      <c r="B2532" s="15" t="s">
        <v>4948</v>
      </c>
      <c r="C2532" s="20" t="s">
        <v>212</v>
      </c>
      <c r="D2532" s="53">
        <v>1226.2158203125</v>
      </c>
      <c r="E2532" s="64">
        <v>1226.2158203125</v>
      </c>
    </row>
    <row r="2533" spans="1:5" ht="75" x14ac:dyDescent="0.25">
      <c r="A2533" s="5" t="s">
        <v>4949</v>
      </c>
      <c r="B2533" s="15" t="s">
        <v>4950</v>
      </c>
      <c r="C2533" s="20" t="s">
        <v>212</v>
      </c>
      <c r="D2533" s="50">
        <v>6.0074491500854492</v>
      </c>
      <c r="E2533" s="61">
        <v>6.0074491500854492</v>
      </c>
    </row>
    <row r="2534" spans="1:5" ht="75" x14ac:dyDescent="0.25">
      <c r="A2534" s="5" t="s">
        <v>4951</v>
      </c>
      <c r="B2534" s="15" t="s">
        <v>4952</v>
      </c>
      <c r="C2534" s="20" t="s">
        <v>500</v>
      </c>
      <c r="D2534" s="56">
        <v>912.7095947265625</v>
      </c>
      <c r="E2534" s="67">
        <v>912.7095947265625</v>
      </c>
    </row>
    <row r="2535" spans="1:5" ht="75" x14ac:dyDescent="0.25">
      <c r="A2535" s="5" t="s">
        <v>4953</v>
      </c>
      <c r="B2535" s="15" t="s">
        <v>4954</v>
      </c>
      <c r="C2535" s="20" t="s">
        <v>33</v>
      </c>
      <c r="D2535" s="54">
        <v>0</v>
      </c>
      <c r="E2535" s="65">
        <v>0</v>
      </c>
    </row>
    <row r="2536" spans="1:5" ht="75" x14ac:dyDescent="0.25">
      <c r="A2536" s="5" t="s">
        <v>4955</v>
      </c>
      <c r="B2536" s="15" t="s">
        <v>4956</v>
      </c>
      <c r="C2536" s="20" t="s">
        <v>505</v>
      </c>
      <c r="D2536" s="50">
        <v>1.7950631380081177</v>
      </c>
      <c r="E2536" s="61">
        <v>1.7950630187988281</v>
      </c>
    </row>
    <row r="2537" spans="1:5" ht="75" x14ac:dyDescent="0.25">
      <c r="A2537" s="5" t="s">
        <v>4957</v>
      </c>
      <c r="B2537" s="15" t="s">
        <v>4958</v>
      </c>
      <c r="C2537" s="20" t="s">
        <v>500</v>
      </c>
      <c r="D2537" s="56">
        <v>965.0814208984375</v>
      </c>
      <c r="E2537" s="67">
        <v>965.0814208984375</v>
      </c>
    </row>
    <row r="2538" spans="1:5" ht="75" x14ac:dyDescent="0.25">
      <c r="A2538" s="5" t="s">
        <v>4959</v>
      </c>
      <c r="B2538" s="15" t="s">
        <v>4960</v>
      </c>
      <c r="C2538" s="20" t="s">
        <v>3932</v>
      </c>
      <c r="D2538" s="51">
        <v>29.043636322021484</v>
      </c>
      <c r="E2538" s="62">
        <v>29.043636322021484</v>
      </c>
    </row>
    <row r="2539" spans="1:5" ht="75" x14ac:dyDescent="0.25">
      <c r="A2539" s="5" t="s">
        <v>4961</v>
      </c>
      <c r="B2539" s="15" t="s">
        <v>4962</v>
      </c>
      <c r="C2539" s="20" t="s">
        <v>212</v>
      </c>
      <c r="D2539" s="56">
        <v>241.638427734375</v>
      </c>
      <c r="E2539" s="67">
        <v>241.638427734375</v>
      </c>
    </row>
    <row r="2540" spans="1:5" ht="75" x14ac:dyDescent="0.25">
      <c r="A2540" s="5" t="s">
        <v>4963</v>
      </c>
      <c r="B2540" s="15" t="s">
        <v>4964</v>
      </c>
      <c r="C2540" s="20" t="s">
        <v>127</v>
      </c>
      <c r="D2540" s="53">
        <v>1086.555908203125</v>
      </c>
      <c r="E2540" s="64">
        <v>1086.5556640625</v>
      </c>
    </row>
    <row r="2541" spans="1:5" ht="75" x14ac:dyDescent="0.25">
      <c r="A2541" s="5" t="s">
        <v>4965</v>
      </c>
      <c r="B2541" s="15" t="s">
        <v>4966</v>
      </c>
      <c r="C2541" s="20" t="s">
        <v>3939</v>
      </c>
      <c r="D2541" s="57">
        <v>0.31348201632499695</v>
      </c>
      <c r="E2541" s="68">
        <v>0.31348204612731934</v>
      </c>
    </row>
    <row r="2542" spans="1:5" ht="75" x14ac:dyDescent="0.25">
      <c r="A2542" s="5" t="s">
        <v>4967</v>
      </c>
      <c r="B2542" s="15" t="s">
        <v>4968</v>
      </c>
      <c r="C2542" s="20" t="s">
        <v>33</v>
      </c>
      <c r="D2542" s="51">
        <v>69.363334655761719</v>
      </c>
      <c r="E2542" s="62">
        <v>69.363334655761719</v>
      </c>
    </row>
    <row r="2543" spans="1:5" ht="75" x14ac:dyDescent="0.25">
      <c r="A2543" s="5" t="s">
        <v>4969</v>
      </c>
      <c r="B2543" s="15" t="s">
        <v>4970</v>
      </c>
      <c r="C2543" s="20" t="s">
        <v>33</v>
      </c>
      <c r="D2543" s="50">
        <v>3.7172515392303467</v>
      </c>
      <c r="E2543" s="61">
        <v>3.7172515392303467</v>
      </c>
    </row>
    <row r="2544" spans="1:5" ht="75" x14ac:dyDescent="0.25">
      <c r="A2544" s="5" t="s">
        <v>4971</v>
      </c>
      <c r="B2544" s="15" t="s">
        <v>4972</v>
      </c>
      <c r="C2544" s="20" t="s">
        <v>33</v>
      </c>
      <c r="D2544" s="51">
        <v>13.00465202331543</v>
      </c>
      <c r="E2544" s="62">
        <v>13.00465202331543</v>
      </c>
    </row>
    <row r="2545" spans="1:5" ht="75" x14ac:dyDescent="0.25">
      <c r="A2545" s="5" t="s">
        <v>4973</v>
      </c>
      <c r="B2545" s="15" t="s">
        <v>4974</v>
      </c>
      <c r="C2545" s="20" t="s">
        <v>33</v>
      </c>
      <c r="D2545" s="51">
        <v>13.061439514160156</v>
      </c>
      <c r="E2545" s="62">
        <v>13.061439514160156</v>
      </c>
    </row>
    <row r="2546" spans="1:5" ht="75" x14ac:dyDescent="0.25">
      <c r="A2546" s="5" t="s">
        <v>4975</v>
      </c>
      <c r="B2546" s="15" t="s">
        <v>4976</v>
      </c>
      <c r="C2546" s="20" t="s">
        <v>33</v>
      </c>
      <c r="D2546" s="54">
        <v>0</v>
      </c>
      <c r="E2546" s="65">
        <v>0</v>
      </c>
    </row>
    <row r="2547" spans="1:5" ht="75" x14ac:dyDescent="0.25">
      <c r="A2547" s="5" t="s">
        <v>4977</v>
      </c>
      <c r="B2547" s="15" t="s">
        <v>4978</v>
      </c>
      <c r="C2547" s="20" t="s">
        <v>33</v>
      </c>
      <c r="D2547" s="57">
        <v>0.83426439762115479</v>
      </c>
      <c r="E2547" s="68">
        <v>0.83426439762115479</v>
      </c>
    </row>
    <row r="2548" spans="1:5" ht="75" x14ac:dyDescent="0.25">
      <c r="A2548" s="5" t="s">
        <v>4979</v>
      </c>
      <c r="B2548" s="15" t="s">
        <v>4980</v>
      </c>
      <c r="C2548" s="20" t="s">
        <v>33</v>
      </c>
      <c r="D2548" s="57">
        <v>1.9061246886849403E-2</v>
      </c>
      <c r="E2548" s="68">
        <v>1.9061246886849403E-2</v>
      </c>
    </row>
    <row r="2549" spans="1:5" ht="75" x14ac:dyDescent="0.25">
      <c r="A2549" s="5" t="s">
        <v>4981</v>
      </c>
      <c r="B2549" s="15" t="s">
        <v>4982</v>
      </c>
      <c r="C2549" s="20" t="s">
        <v>2126</v>
      </c>
      <c r="D2549" s="57">
        <v>0.95306235551834106</v>
      </c>
      <c r="E2549" s="68">
        <v>0.95306235551834106</v>
      </c>
    </row>
    <row r="2550" spans="1:5" ht="75" x14ac:dyDescent="0.25">
      <c r="A2550" s="5" t="s">
        <v>4983</v>
      </c>
      <c r="B2550" s="15" t="s">
        <v>4984</v>
      </c>
      <c r="C2550" s="20" t="s">
        <v>2117</v>
      </c>
      <c r="D2550" s="54">
        <v>0</v>
      </c>
      <c r="E2550" s="65">
        <v>0</v>
      </c>
    </row>
    <row r="2551" spans="1:5" ht="75" x14ac:dyDescent="0.25">
      <c r="A2551" s="5" t="s">
        <v>4985</v>
      </c>
      <c r="B2551" s="15" t="s">
        <v>4986</v>
      </c>
      <c r="C2551" s="20" t="s">
        <v>2117</v>
      </c>
      <c r="D2551" s="54">
        <v>0</v>
      </c>
      <c r="E2551" s="65">
        <v>0</v>
      </c>
    </row>
    <row r="2552" spans="1:5" ht="75" x14ac:dyDescent="0.25">
      <c r="A2552" s="5" t="s">
        <v>4987</v>
      </c>
      <c r="B2552" s="15" t="s">
        <v>4988</v>
      </c>
      <c r="C2552" s="20" t="s">
        <v>2117</v>
      </c>
      <c r="D2552" s="54">
        <v>0</v>
      </c>
      <c r="E2552" s="65">
        <v>0</v>
      </c>
    </row>
    <row r="2553" spans="1:5" ht="75" x14ac:dyDescent="0.25">
      <c r="A2553" s="5" t="s">
        <v>4989</v>
      </c>
      <c r="B2553" s="15" t="s">
        <v>4990</v>
      </c>
      <c r="C2553" s="20" t="s">
        <v>2117</v>
      </c>
      <c r="D2553" s="54">
        <v>0</v>
      </c>
      <c r="E2553" s="65">
        <v>0</v>
      </c>
    </row>
    <row r="2554" spans="1:5" ht="75" x14ac:dyDescent="0.25">
      <c r="A2554" s="5" t="s">
        <v>4991</v>
      </c>
      <c r="B2554" s="15" t="s">
        <v>4992</v>
      </c>
      <c r="C2554" s="20" t="s">
        <v>2117</v>
      </c>
      <c r="D2554" s="54">
        <v>0</v>
      </c>
      <c r="E2554" s="65">
        <v>0</v>
      </c>
    </row>
    <row r="2555" spans="1:5" ht="75" x14ac:dyDescent="0.25">
      <c r="A2555" s="5" t="s">
        <v>4993</v>
      </c>
      <c r="B2555" s="15" t="s">
        <v>4994</v>
      </c>
      <c r="C2555" s="20" t="s">
        <v>33</v>
      </c>
      <c r="D2555" s="50">
        <v>4.2757225036621094</v>
      </c>
      <c r="E2555" s="61">
        <v>4.2757225036621094</v>
      </c>
    </row>
    <row r="2556" spans="1:5" ht="75" x14ac:dyDescent="0.25">
      <c r="A2556" s="5" t="s">
        <v>4995</v>
      </c>
      <c r="B2556" s="15" t="s">
        <v>4996</v>
      </c>
      <c r="C2556" s="20" t="s">
        <v>3970</v>
      </c>
      <c r="D2556" s="52">
        <v>946353.6875</v>
      </c>
      <c r="E2556" s="63">
        <v>946353.6875</v>
      </c>
    </row>
    <row r="2557" spans="1:5" ht="60" x14ac:dyDescent="0.25">
      <c r="A2557" s="5" t="s">
        <v>4997</v>
      </c>
      <c r="B2557" s="15" t="s">
        <v>4998</v>
      </c>
      <c r="C2557" s="20" t="s">
        <v>38</v>
      </c>
      <c r="D2557" s="50">
        <v>1.0018192529678345</v>
      </c>
      <c r="E2557" s="61">
        <v>1.0018194913864136</v>
      </c>
    </row>
    <row r="2558" spans="1:5" ht="60" x14ac:dyDescent="0.25">
      <c r="A2558" s="5" t="s">
        <v>4999</v>
      </c>
      <c r="B2558" s="15" t="s">
        <v>5000</v>
      </c>
      <c r="C2558" s="20" t="s">
        <v>30</v>
      </c>
      <c r="D2558" s="56">
        <v>822.5201416015625</v>
      </c>
      <c r="E2558" s="67">
        <v>822.5201416015625</v>
      </c>
    </row>
    <row r="2559" spans="1:5" ht="60" x14ac:dyDescent="0.25">
      <c r="A2559" s="5" t="s">
        <v>5001</v>
      </c>
      <c r="B2559" s="15" t="s">
        <v>5002</v>
      </c>
      <c r="C2559" s="20" t="s">
        <v>212</v>
      </c>
      <c r="D2559" s="53">
        <v>1226.2158203125</v>
      </c>
      <c r="E2559" s="64">
        <v>1226.2158203125</v>
      </c>
    </row>
    <row r="2560" spans="1:5" ht="60" x14ac:dyDescent="0.25">
      <c r="A2560" s="5" t="s">
        <v>5003</v>
      </c>
      <c r="B2560" s="15" t="s">
        <v>5004</v>
      </c>
      <c r="C2560" s="20" t="s">
        <v>212</v>
      </c>
      <c r="D2560" s="50">
        <v>6.0074491500854492</v>
      </c>
      <c r="E2560" s="61">
        <v>6.0074491500854492</v>
      </c>
    </row>
    <row r="2561" spans="1:5" ht="75" x14ac:dyDescent="0.25">
      <c r="A2561" s="5" t="s">
        <v>5005</v>
      </c>
      <c r="B2561" s="15" t="s">
        <v>5006</v>
      </c>
      <c r="C2561" s="20" t="s">
        <v>500</v>
      </c>
      <c r="D2561" s="56">
        <v>883.9285888671875</v>
      </c>
      <c r="E2561" s="67">
        <v>883.9285888671875</v>
      </c>
    </row>
    <row r="2562" spans="1:5" ht="75" x14ac:dyDescent="0.25">
      <c r="A2562" s="5" t="s">
        <v>5007</v>
      </c>
      <c r="B2562" s="15" t="s">
        <v>5008</v>
      </c>
      <c r="C2562" s="20" t="s">
        <v>33</v>
      </c>
      <c r="D2562" s="54">
        <v>0</v>
      </c>
      <c r="E2562" s="65">
        <v>0</v>
      </c>
    </row>
    <row r="2563" spans="1:5" ht="60" x14ac:dyDescent="0.25">
      <c r="A2563" s="5" t="s">
        <v>5009</v>
      </c>
      <c r="B2563" s="15" t="s">
        <v>5010</v>
      </c>
      <c r="C2563" s="20" t="s">
        <v>505</v>
      </c>
      <c r="D2563" s="50">
        <v>1.7685762643814087</v>
      </c>
      <c r="E2563" s="61">
        <v>1.7685762643814087</v>
      </c>
    </row>
    <row r="2564" spans="1:5" ht="60" x14ac:dyDescent="0.25">
      <c r="A2564" s="5" t="s">
        <v>5011</v>
      </c>
      <c r="B2564" s="15" t="s">
        <v>5012</v>
      </c>
      <c r="C2564" s="20" t="s">
        <v>500</v>
      </c>
      <c r="D2564" s="56">
        <v>934.9637451171875</v>
      </c>
      <c r="E2564" s="67">
        <v>934.9637451171875</v>
      </c>
    </row>
    <row r="2565" spans="1:5" ht="75" x14ac:dyDescent="0.25">
      <c r="A2565" s="5" t="s">
        <v>5013</v>
      </c>
      <c r="B2565" s="15" t="s">
        <v>5014</v>
      </c>
      <c r="C2565" s="20" t="s">
        <v>3932</v>
      </c>
      <c r="D2565" s="51">
        <v>29.043636322021484</v>
      </c>
      <c r="E2565" s="62">
        <v>29.043636322021484</v>
      </c>
    </row>
    <row r="2566" spans="1:5" ht="60" x14ac:dyDescent="0.25">
      <c r="A2566" s="5" t="s">
        <v>5015</v>
      </c>
      <c r="B2566" s="15" t="s">
        <v>5016</v>
      </c>
      <c r="C2566" s="20" t="s">
        <v>212</v>
      </c>
      <c r="D2566" s="56">
        <v>241.638427734375</v>
      </c>
      <c r="E2566" s="67">
        <v>241.638427734375</v>
      </c>
    </row>
    <row r="2567" spans="1:5" ht="60" x14ac:dyDescent="0.25">
      <c r="A2567" s="5" t="s">
        <v>5017</v>
      </c>
      <c r="B2567" s="15" t="s">
        <v>5018</v>
      </c>
      <c r="C2567" s="20" t="s">
        <v>127</v>
      </c>
      <c r="D2567" s="53">
        <v>1066.4771728515625</v>
      </c>
      <c r="E2567" s="64">
        <v>1066.4769287109375</v>
      </c>
    </row>
    <row r="2568" spans="1:5" ht="60" x14ac:dyDescent="0.25">
      <c r="A2568" s="5" t="s">
        <v>5019</v>
      </c>
      <c r="B2568" s="15" t="s">
        <v>5020</v>
      </c>
      <c r="C2568" s="20" t="s">
        <v>3939</v>
      </c>
      <c r="D2568" s="57">
        <v>0.31938397884368896</v>
      </c>
      <c r="E2568" s="68">
        <v>0.31938403844833374</v>
      </c>
    </row>
    <row r="2569" spans="1:5" ht="75" x14ac:dyDescent="0.25">
      <c r="A2569" s="5" t="s">
        <v>5021</v>
      </c>
      <c r="B2569" s="15" t="s">
        <v>5022</v>
      </c>
      <c r="C2569" s="20" t="s">
        <v>33</v>
      </c>
      <c r="D2569" s="51">
        <v>69.363334655761719</v>
      </c>
      <c r="E2569" s="62">
        <v>69.363334655761719</v>
      </c>
    </row>
    <row r="2570" spans="1:5" ht="75" x14ac:dyDescent="0.25">
      <c r="A2570" s="5" t="s">
        <v>5023</v>
      </c>
      <c r="B2570" s="15" t="s">
        <v>5024</v>
      </c>
      <c r="C2570" s="20" t="s">
        <v>33</v>
      </c>
      <c r="D2570" s="50">
        <v>3.7172515392303467</v>
      </c>
      <c r="E2570" s="61">
        <v>3.7172515392303467</v>
      </c>
    </row>
    <row r="2571" spans="1:5" ht="75" x14ac:dyDescent="0.25">
      <c r="A2571" s="5" t="s">
        <v>5025</v>
      </c>
      <c r="B2571" s="15" t="s">
        <v>5026</v>
      </c>
      <c r="C2571" s="20" t="s">
        <v>33</v>
      </c>
      <c r="D2571" s="51">
        <v>13.00465202331543</v>
      </c>
      <c r="E2571" s="62">
        <v>13.00465202331543</v>
      </c>
    </row>
    <row r="2572" spans="1:5" ht="75" x14ac:dyDescent="0.25">
      <c r="A2572" s="5" t="s">
        <v>5027</v>
      </c>
      <c r="B2572" s="15" t="s">
        <v>5028</v>
      </c>
      <c r="C2572" s="20" t="s">
        <v>33</v>
      </c>
      <c r="D2572" s="51">
        <v>13.061439514160156</v>
      </c>
      <c r="E2572" s="62">
        <v>13.061439514160156</v>
      </c>
    </row>
    <row r="2573" spans="1:5" ht="75" x14ac:dyDescent="0.25">
      <c r="A2573" s="5" t="s">
        <v>5029</v>
      </c>
      <c r="B2573" s="15" t="s">
        <v>5030</v>
      </c>
      <c r="C2573" s="20" t="s">
        <v>33</v>
      </c>
      <c r="D2573" s="54">
        <v>0</v>
      </c>
      <c r="E2573" s="65">
        <v>0</v>
      </c>
    </row>
    <row r="2574" spans="1:5" ht="75" x14ac:dyDescent="0.25">
      <c r="A2574" s="5" t="s">
        <v>5031</v>
      </c>
      <c r="B2574" s="15" t="s">
        <v>5032</v>
      </c>
      <c r="C2574" s="20" t="s">
        <v>33</v>
      </c>
      <c r="D2574" s="57">
        <v>0.83426439762115479</v>
      </c>
      <c r="E2574" s="68">
        <v>0.83426439762115479</v>
      </c>
    </row>
    <row r="2575" spans="1:5" ht="75" x14ac:dyDescent="0.25">
      <c r="A2575" s="5" t="s">
        <v>5033</v>
      </c>
      <c r="B2575" s="15" t="s">
        <v>5034</v>
      </c>
      <c r="C2575" s="20" t="s">
        <v>33</v>
      </c>
      <c r="D2575" s="57">
        <v>1.9061246886849403E-2</v>
      </c>
      <c r="E2575" s="68">
        <v>1.9061246886849403E-2</v>
      </c>
    </row>
    <row r="2576" spans="1:5" ht="75" x14ac:dyDescent="0.25">
      <c r="A2576" s="5" t="s">
        <v>5035</v>
      </c>
      <c r="B2576" s="15" t="s">
        <v>5036</v>
      </c>
      <c r="C2576" s="20" t="s">
        <v>2126</v>
      </c>
      <c r="D2576" s="57">
        <v>0.95306235551834106</v>
      </c>
      <c r="E2576" s="68">
        <v>0.95306235551834106</v>
      </c>
    </row>
    <row r="2577" spans="1:5" ht="60" x14ac:dyDescent="0.25">
      <c r="A2577" s="5" t="s">
        <v>5037</v>
      </c>
      <c r="B2577" s="15" t="s">
        <v>5038</v>
      </c>
      <c r="C2577" s="20" t="s">
        <v>2117</v>
      </c>
      <c r="D2577" s="54">
        <v>0</v>
      </c>
      <c r="E2577" s="65">
        <v>0</v>
      </c>
    </row>
    <row r="2578" spans="1:5" ht="75" x14ac:dyDescent="0.25">
      <c r="A2578" s="5" t="s">
        <v>5039</v>
      </c>
      <c r="B2578" s="15" t="s">
        <v>5040</v>
      </c>
      <c r="C2578" s="20" t="s">
        <v>2117</v>
      </c>
      <c r="D2578" s="54">
        <v>0</v>
      </c>
      <c r="E2578" s="65">
        <v>0</v>
      </c>
    </row>
    <row r="2579" spans="1:5" ht="60" x14ac:dyDescent="0.25">
      <c r="A2579" s="5" t="s">
        <v>5041</v>
      </c>
      <c r="B2579" s="15" t="s">
        <v>5042</v>
      </c>
      <c r="C2579" s="20" t="s">
        <v>2117</v>
      </c>
      <c r="D2579" s="54">
        <v>0</v>
      </c>
      <c r="E2579" s="65">
        <v>0</v>
      </c>
    </row>
    <row r="2580" spans="1:5" ht="75" x14ac:dyDescent="0.25">
      <c r="A2580" s="5" t="s">
        <v>5043</v>
      </c>
      <c r="B2580" s="15" t="s">
        <v>5044</v>
      </c>
      <c r="C2580" s="20" t="s">
        <v>2117</v>
      </c>
      <c r="D2580" s="54">
        <v>0</v>
      </c>
      <c r="E2580" s="65">
        <v>0</v>
      </c>
    </row>
    <row r="2581" spans="1:5" ht="60" x14ac:dyDescent="0.25">
      <c r="A2581" s="5" t="s">
        <v>5045</v>
      </c>
      <c r="B2581" s="15" t="s">
        <v>5046</v>
      </c>
      <c r="C2581" s="20" t="s">
        <v>2117</v>
      </c>
      <c r="D2581" s="54">
        <v>0</v>
      </c>
      <c r="E2581" s="65">
        <v>0</v>
      </c>
    </row>
    <row r="2582" spans="1:5" ht="60" x14ac:dyDescent="0.25">
      <c r="A2582" s="5" t="s">
        <v>5047</v>
      </c>
      <c r="B2582" s="15" t="s">
        <v>5048</v>
      </c>
      <c r="C2582" s="20" t="s">
        <v>33</v>
      </c>
      <c r="D2582" s="50">
        <v>4.2757225036621094</v>
      </c>
      <c r="E2582" s="61">
        <v>4.2757225036621094</v>
      </c>
    </row>
    <row r="2583" spans="1:5" ht="75" x14ac:dyDescent="0.25">
      <c r="A2583" s="5" t="s">
        <v>5049</v>
      </c>
      <c r="B2583" s="15" t="s">
        <v>5050</v>
      </c>
      <c r="C2583" s="20" t="s">
        <v>3970</v>
      </c>
      <c r="D2583" s="52">
        <v>946353.6875</v>
      </c>
      <c r="E2583" s="63">
        <v>946353.6875</v>
      </c>
    </row>
    <row r="2584" spans="1:5" ht="75" x14ac:dyDescent="0.25">
      <c r="A2584" s="5" t="s">
        <v>5051</v>
      </c>
      <c r="B2584" s="15" t="s">
        <v>5052</v>
      </c>
      <c r="C2584" s="20" t="s">
        <v>38</v>
      </c>
      <c r="D2584" s="50">
        <v>1.0068045854568481</v>
      </c>
      <c r="E2584" s="61">
        <v>1.0068048238754272</v>
      </c>
    </row>
    <row r="2585" spans="1:5" ht="75" x14ac:dyDescent="0.25">
      <c r="A2585" s="5" t="s">
        <v>5053</v>
      </c>
      <c r="B2585" s="15" t="s">
        <v>5054</v>
      </c>
      <c r="C2585" s="20" t="s">
        <v>30</v>
      </c>
      <c r="D2585" s="53">
        <v>1039.6949462890625</v>
      </c>
      <c r="E2585" s="64">
        <v>1039.6949462890625</v>
      </c>
    </row>
    <row r="2586" spans="1:5" ht="75" x14ac:dyDescent="0.25">
      <c r="A2586" s="5" t="s">
        <v>5055</v>
      </c>
      <c r="B2586" s="15" t="s">
        <v>5056</v>
      </c>
      <c r="C2586" s="20" t="s">
        <v>212</v>
      </c>
      <c r="D2586" s="53">
        <v>1226.2158203125</v>
      </c>
      <c r="E2586" s="64">
        <v>1226.2158203125</v>
      </c>
    </row>
    <row r="2587" spans="1:5" ht="75" x14ac:dyDescent="0.25">
      <c r="A2587" s="5" t="s">
        <v>5057</v>
      </c>
      <c r="B2587" s="15" t="s">
        <v>5058</v>
      </c>
      <c r="C2587" s="20" t="s">
        <v>212</v>
      </c>
      <c r="D2587" s="50">
        <v>6.0074491500854492</v>
      </c>
      <c r="E2587" s="61">
        <v>6.0074491500854492</v>
      </c>
    </row>
    <row r="2588" spans="1:5" ht="75" x14ac:dyDescent="0.25">
      <c r="A2588" s="5" t="s">
        <v>5059</v>
      </c>
      <c r="B2588" s="15" t="s">
        <v>5060</v>
      </c>
      <c r="C2588" s="20" t="s">
        <v>500</v>
      </c>
      <c r="D2588" s="53">
        <v>1140.730224609375</v>
      </c>
      <c r="E2588" s="64">
        <v>1140.730224609375</v>
      </c>
    </row>
    <row r="2589" spans="1:5" ht="75" x14ac:dyDescent="0.25">
      <c r="A2589" s="5" t="s">
        <v>5061</v>
      </c>
      <c r="B2589" s="15" t="s">
        <v>5062</v>
      </c>
      <c r="C2589" s="20" t="s">
        <v>33</v>
      </c>
      <c r="D2589" s="54">
        <v>0</v>
      </c>
      <c r="E2589" s="65">
        <v>0</v>
      </c>
    </row>
    <row r="2590" spans="1:5" ht="75" x14ac:dyDescent="0.25">
      <c r="A2590" s="5" t="s">
        <v>5063</v>
      </c>
      <c r="B2590" s="15" t="s">
        <v>5064</v>
      </c>
      <c r="C2590" s="20" t="s">
        <v>505</v>
      </c>
      <c r="D2590" s="50">
        <v>2.0033433437347412</v>
      </c>
      <c r="E2590" s="61">
        <v>2.0033433437347412</v>
      </c>
    </row>
    <row r="2591" spans="1:5" ht="75" x14ac:dyDescent="0.25">
      <c r="A2591" s="5" t="s">
        <v>5065</v>
      </c>
      <c r="B2591" s="15" t="s">
        <v>5066</v>
      </c>
      <c r="C2591" s="20" t="s">
        <v>500</v>
      </c>
      <c r="D2591" s="53">
        <v>1218.76416015625</v>
      </c>
      <c r="E2591" s="64">
        <v>1218.76416015625</v>
      </c>
    </row>
    <row r="2592" spans="1:5" ht="75" x14ac:dyDescent="0.25">
      <c r="A2592" s="5" t="s">
        <v>5067</v>
      </c>
      <c r="B2592" s="15" t="s">
        <v>5068</v>
      </c>
      <c r="C2592" s="20" t="s">
        <v>3932</v>
      </c>
      <c r="D2592" s="51">
        <v>29.043636322021484</v>
      </c>
      <c r="E2592" s="62">
        <v>29.043636322021484</v>
      </c>
    </row>
    <row r="2593" spans="1:5" ht="75" x14ac:dyDescent="0.25">
      <c r="A2593" s="5" t="s">
        <v>5069</v>
      </c>
      <c r="B2593" s="15" t="s">
        <v>5070</v>
      </c>
      <c r="C2593" s="20" t="s">
        <v>212</v>
      </c>
      <c r="D2593" s="56">
        <v>241.638427734375</v>
      </c>
      <c r="E2593" s="67">
        <v>241.638427734375</v>
      </c>
    </row>
    <row r="2594" spans="1:5" ht="75" x14ac:dyDescent="0.25">
      <c r="A2594" s="5" t="s">
        <v>5071</v>
      </c>
      <c r="B2594" s="15" t="s">
        <v>5072</v>
      </c>
      <c r="C2594" s="20" t="s">
        <v>127</v>
      </c>
      <c r="D2594" s="53">
        <v>1271.5380859375</v>
      </c>
      <c r="E2594" s="64">
        <v>1271.5379638671875</v>
      </c>
    </row>
    <row r="2595" spans="1:5" ht="75" x14ac:dyDescent="0.25">
      <c r="A2595" s="5" t="s">
        <v>5073</v>
      </c>
      <c r="B2595" s="15" t="s">
        <v>5074</v>
      </c>
      <c r="C2595" s="20" t="s">
        <v>3939</v>
      </c>
      <c r="D2595" s="57">
        <v>0.26787692308425903</v>
      </c>
      <c r="E2595" s="68">
        <v>0.26787695288658142</v>
      </c>
    </row>
    <row r="2596" spans="1:5" ht="75" x14ac:dyDescent="0.25">
      <c r="A2596" s="5" t="s">
        <v>5075</v>
      </c>
      <c r="B2596" s="15" t="s">
        <v>5076</v>
      </c>
      <c r="C2596" s="20" t="s">
        <v>33</v>
      </c>
      <c r="D2596" s="51">
        <v>69.363334655761719</v>
      </c>
      <c r="E2596" s="62">
        <v>69.363334655761719</v>
      </c>
    </row>
    <row r="2597" spans="1:5" ht="75" x14ac:dyDescent="0.25">
      <c r="A2597" s="5" t="s">
        <v>5077</v>
      </c>
      <c r="B2597" s="15" t="s">
        <v>5078</v>
      </c>
      <c r="C2597" s="20" t="s">
        <v>33</v>
      </c>
      <c r="D2597" s="50">
        <v>3.7172515392303467</v>
      </c>
      <c r="E2597" s="61">
        <v>3.7172515392303467</v>
      </c>
    </row>
    <row r="2598" spans="1:5" ht="75" x14ac:dyDescent="0.25">
      <c r="A2598" s="5" t="s">
        <v>5079</v>
      </c>
      <c r="B2598" s="15" t="s">
        <v>5080</v>
      </c>
      <c r="C2598" s="20" t="s">
        <v>33</v>
      </c>
      <c r="D2598" s="51">
        <v>13.00465202331543</v>
      </c>
      <c r="E2598" s="62">
        <v>13.00465202331543</v>
      </c>
    </row>
    <row r="2599" spans="1:5" ht="75" x14ac:dyDescent="0.25">
      <c r="A2599" s="5" t="s">
        <v>5081</v>
      </c>
      <c r="B2599" s="15" t="s">
        <v>5082</v>
      </c>
      <c r="C2599" s="20" t="s">
        <v>33</v>
      </c>
      <c r="D2599" s="51">
        <v>13.061439514160156</v>
      </c>
      <c r="E2599" s="62">
        <v>13.061439514160156</v>
      </c>
    </row>
    <row r="2600" spans="1:5" ht="75" x14ac:dyDescent="0.25">
      <c r="A2600" s="5" t="s">
        <v>5083</v>
      </c>
      <c r="B2600" s="15" t="s">
        <v>5084</v>
      </c>
      <c r="C2600" s="20" t="s">
        <v>33</v>
      </c>
      <c r="D2600" s="54">
        <v>0</v>
      </c>
      <c r="E2600" s="65">
        <v>0</v>
      </c>
    </row>
    <row r="2601" spans="1:5" ht="75" x14ac:dyDescent="0.25">
      <c r="A2601" s="5" t="s">
        <v>5085</v>
      </c>
      <c r="B2601" s="15" t="s">
        <v>5086</v>
      </c>
      <c r="C2601" s="20" t="s">
        <v>33</v>
      </c>
      <c r="D2601" s="57">
        <v>0.83426439762115479</v>
      </c>
      <c r="E2601" s="68">
        <v>0.83426439762115479</v>
      </c>
    </row>
    <row r="2602" spans="1:5" ht="75" x14ac:dyDescent="0.25">
      <c r="A2602" s="5" t="s">
        <v>5087</v>
      </c>
      <c r="B2602" s="15" t="s">
        <v>5088</v>
      </c>
      <c r="C2602" s="20" t="s">
        <v>33</v>
      </c>
      <c r="D2602" s="57">
        <v>1.9061246886849403E-2</v>
      </c>
      <c r="E2602" s="68">
        <v>1.9061246886849403E-2</v>
      </c>
    </row>
    <row r="2603" spans="1:5" ht="75" x14ac:dyDescent="0.25">
      <c r="A2603" s="5" t="s">
        <v>5089</v>
      </c>
      <c r="B2603" s="15" t="s">
        <v>5090</v>
      </c>
      <c r="C2603" s="20" t="s">
        <v>2126</v>
      </c>
      <c r="D2603" s="57">
        <v>0.95306235551834106</v>
      </c>
      <c r="E2603" s="68">
        <v>0.95306235551834106</v>
      </c>
    </row>
    <row r="2604" spans="1:5" ht="75" x14ac:dyDescent="0.25">
      <c r="A2604" s="5" t="s">
        <v>5091</v>
      </c>
      <c r="B2604" s="15" t="s">
        <v>5092</v>
      </c>
      <c r="C2604" s="20" t="s">
        <v>2117</v>
      </c>
      <c r="D2604" s="54">
        <v>0</v>
      </c>
      <c r="E2604" s="65">
        <v>0</v>
      </c>
    </row>
    <row r="2605" spans="1:5" ht="75" x14ac:dyDescent="0.25">
      <c r="A2605" s="5" t="s">
        <v>5093</v>
      </c>
      <c r="B2605" s="15" t="s">
        <v>5094</v>
      </c>
      <c r="C2605" s="20" t="s">
        <v>2117</v>
      </c>
      <c r="D2605" s="54">
        <v>0</v>
      </c>
      <c r="E2605" s="65">
        <v>0</v>
      </c>
    </row>
    <row r="2606" spans="1:5" ht="75" x14ac:dyDescent="0.25">
      <c r="A2606" s="5" t="s">
        <v>5095</v>
      </c>
      <c r="B2606" s="15" t="s">
        <v>5096</v>
      </c>
      <c r="C2606" s="20" t="s">
        <v>2117</v>
      </c>
      <c r="D2606" s="54">
        <v>0</v>
      </c>
      <c r="E2606" s="65">
        <v>0</v>
      </c>
    </row>
    <row r="2607" spans="1:5" ht="75" x14ac:dyDescent="0.25">
      <c r="A2607" s="5" t="s">
        <v>5097</v>
      </c>
      <c r="B2607" s="15" t="s">
        <v>5098</v>
      </c>
      <c r="C2607" s="20" t="s">
        <v>2117</v>
      </c>
      <c r="D2607" s="54">
        <v>0</v>
      </c>
      <c r="E2607" s="65">
        <v>0</v>
      </c>
    </row>
    <row r="2608" spans="1:5" ht="75" x14ac:dyDescent="0.25">
      <c r="A2608" s="5" t="s">
        <v>5099</v>
      </c>
      <c r="B2608" s="15" t="s">
        <v>5100</v>
      </c>
      <c r="C2608" s="20" t="s">
        <v>2117</v>
      </c>
      <c r="D2608" s="54">
        <v>0</v>
      </c>
      <c r="E2608" s="65">
        <v>0</v>
      </c>
    </row>
    <row r="2609" spans="1:5" ht="75" x14ac:dyDescent="0.25">
      <c r="A2609" s="5" t="s">
        <v>5101</v>
      </c>
      <c r="B2609" s="15" t="s">
        <v>5102</v>
      </c>
      <c r="C2609" s="20" t="s">
        <v>33</v>
      </c>
      <c r="D2609" s="50">
        <v>4.2757225036621094</v>
      </c>
      <c r="E2609" s="61">
        <v>4.2757225036621094</v>
      </c>
    </row>
    <row r="2610" spans="1:5" ht="75" x14ac:dyDescent="0.25">
      <c r="A2610" s="5" t="s">
        <v>5103</v>
      </c>
      <c r="B2610" s="15" t="s">
        <v>5104</v>
      </c>
      <c r="C2610" s="20" t="s">
        <v>3970</v>
      </c>
      <c r="D2610" s="52">
        <v>946353.6875</v>
      </c>
      <c r="E2610" s="63">
        <v>946353.6875</v>
      </c>
    </row>
    <row r="2611" spans="1:5" ht="45" x14ac:dyDescent="0.25">
      <c r="A2611" s="5" t="s">
        <v>5105</v>
      </c>
      <c r="B2611" s="15" t="s">
        <v>5106</v>
      </c>
      <c r="C2611" s="20" t="s">
        <v>38</v>
      </c>
      <c r="D2611" s="57">
        <v>0.11999999731779099</v>
      </c>
      <c r="E2611" s="68">
        <v>0.11999999731779099</v>
      </c>
    </row>
    <row r="2612" spans="1:5" ht="45" x14ac:dyDescent="0.25">
      <c r="A2612" s="5" t="s">
        <v>5107</v>
      </c>
      <c r="B2612" s="15" t="s">
        <v>5108</v>
      </c>
      <c r="C2612" s="20" t="s">
        <v>30</v>
      </c>
      <c r="D2612" s="56">
        <v>285.2042236328125</v>
      </c>
      <c r="E2612" s="67">
        <v>285.2042236328125</v>
      </c>
    </row>
    <row r="2613" spans="1:5" ht="45" x14ac:dyDescent="0.25">
      <c r="A2613" s="5" t="s">
        <v>5109</v>
      </c>
      <c r="B2613" s="15" t="s">
        <v>5110</v>
      </c>
      <c r="C2613" s="20" t="s">
        <v>212</v>
      </c>
      <c r="D2613" s="57">
        <v>0.4043770432472229</v>
      </c>
      <c r="E2613" s="68">
        <v>0.4043770432472229</v>
      </c>
    </row>
    <row r="2614" spans="1:5" ht="45" x14ac:dyDescent="0.25">
      <c r="A2614" s="5" t="s">
        <v>5111</v>
      </c>
      <c r="B2614" s="15" t="s">
        <v>5112</v>
      </c>
      <c r="C2614" s="20" t="s">
        <v>505</v>
      </c>
      <c r="D2614" s="50">
        <v>9.1462316513061523</v>
      </c>
      <c r="E2614" s="61">
        <v>9.1462316513061523</v>
      </c>
    </row>
    <row r="2615" spans="1:5" ht="45" x14ac:dyDescent="0.25">
      <c r="A2615" s="5" t="s">
        <v>5113</v>
      </c>
      <c r="B2615" s="15" t="s">
        <v>5114</v>
      </c>
      <c r="C2615" s="20" t="s">
        <v>500</v>
      </c>
      <c r="D2615" s="52">
        <v>3047.14990234375</v>
      </c>
      <c r="E2615" s="63">
        <v>3047.14990234375</v>
      </c>
    </row>
    <row r="2616" spans="1:5" ht="45" x14ac:dyDescent="0.25">
      <c r="A2616" s="5" t="s">
        <v>5115</v>
      </c>
      <c r="B2616" s="15" t="s">
        <v>5116</v>
      </c>
      <c r="C2616" s="20" t="s">
        <v>500</v>
      </c>
      <c r="D2616" s="56">
        <v>499.6612548828125</v>
      </c>
      <c r="E2616" s="67">
        <v>499.6612548828125</v>
      </c>
    </row>
    <row r="2617" spans="1:5" ht="45" x14ac:dyDescent="0.25">
      <c r="A2617" s="5" t="s">
        <v>5117</v>
      </c>
      <c r="B2617" s="15" t="s">
        <v>5118</v>
      </c>
      <c r="C2617" s="20"/>
      <c r="D2617" s="50">
        <v>1.1916881799697876</v>
      </c>
      <c r="E2617" s="61">
        <v>1.1916881799697876</v>
      </c>
    </row>
    <row r="2618" spans="1:5" ht="45" x14ac:dyDescent="0.25">
      <c r="A2618" s="5" t="s">
        <v>5119</v>
      </c>
      <c r="B2618" s="15" t="s">
        <v>5120</v>
      </c>
      <c r="C2618" s="20" t="s">
        <v>3939</v>
      </c>
      <c r="D2618" s="57">
        <v>4.6583279967308044E-2</v>
      </c>
      <c r="E2618" s="68">
        <v>4.6583279967308044E-2</v>
      </c>
    </row>
    <row r="2619" spans="1:5" ht="45" x14ac:dyDescent="0.25">
      <c r="A2619" s="5" t="s">
        <v>5121</v>
      </c>
      <c r="B2619" s="15" t="s">
        <v>5122</v>
      </c>
      <c r="C2619" s="20" t="s">
        <v>505</v>
      </c>
      <c r="D2619" s="50">
        <v>1.9897562265396118</v>
      </c>
      <c r="E2619" s="61">
        <v>1.9897562265396118</v>
      </c>
    </row>
    <row r="2620" spans="1:5" ht="45" x14ac:dyDescent="0.25">
      <c r="A2620" s="5" t="s">
        <v>5123</v>
      </c>
      <c r="B2620" s="15" t="s">
        <v>5124</v>
      </c>
      <c r="C2620" s="20" t="s">
        <v>5125</v>
      </c>
      <c r="D2620" s="57">
        <v>4.1875395923852921E-2</v>
      </c>
      <c r="E2620" s="68">
        <v>4.1875395923852921E-2</v>
      </c>
    </row>
    <row r="2621" spans="1:5" ht="45" x14ac:dyDescent="0.25">
      <c r="A2621" s="5" t="s">
        <v>5126</v>
      </c>
      <c r="B2621" s="15" t="s">
        <v>5127</v>
      </c>
      <c r="C2621" s="20" t="s">
        <v>5128</v>
      </c>
      <c r="D2621" s="58">
        <v>1.9693949070642702E-5</v>
      </c>
      <c r="E2621" s="69">
        <v>1.9693949070642702E-5</v>
      </c>
    </row>
    <row r="2622" spans="1:5" ht="30" x14ac:dyDescent="0.25">
      <c r="A2622" s="5" t="s">
        <v>5129</v>
      </c>
      <c r="B2622" s="15" t="s">
        <v>5130</v>
      </c>
      <c r="C2622" s="20" t="s">
        <v>38</v>
      </c>
      <c r="D2622" s="57">
        <v>8.449999988079071E-2</v>
      </c>
      <c r="E2622" s="68">
        <v>8.449999988079071E-2</v>
      </c>
    </row>
    <row r="2623" spans="1:5" ht="30" x14ac:dyDescent="0.25">
      <c r="A2623" s="5" t="s">
        <v>5131</v>
      </c>
      <c r="B2623" s="15" t="s">
        <v>5132</v>
      </c>
      <c r="C2623" s="20" t="s">
        <v>30</v>
      </c>
      <c r="D2623" s="56">
        <v>285.15737915039062</v>
      </c>
      <c r="E2623" s="67">
        <v>285.15737915039062</v>
      </c>
    </row>
    <row r="2624" spans="1:5" ht="30" x14ac:dyDescent="0.25">
      <c r="A2624" s="5" t="s">
        <v>5133</v>
      </c>
      <c r="B2624" s="15" t="s">
        <v>5134</v>
      </c>
      <c r="C2624" s="20" t="s">
        <v>212</v>
      </c>
      <c r="D2624" s="57">
        <v>0.70943343639373779</v>
      </c>
      <c r="E2624" s="68">
        <v>0.70943343639373779</v>
      </c>
    </row>
    <row r="2625" spans="1:5" ht="30" x14ac:dyDescent="0.25">
      <c r="A2625" s="5" t="s">
        <v>5135</v>
      </c>
      <c r="B2625" s="15" t="s">
        <v>5136</v>
      </c>
      <c r="C2625" s="20" t="s">
        <v>505</v>
      </c>
      <c r="D2625" s="50">
        <v>9.3080635070800781</v>
      </c>
      <c r="E2625" s="61">
        <v>9.3080635070800781</v>
      </c>
    </row>
    <row r="2626" spans="1:5" ht="30" x14ac:dyDescent="0.25">
      <c r="A2626" s="5" t="s">
        <v>5137</v>
      </c>
      <c r="B2626" s="15" t="s">
        <v>5138</v>
      </c>
      <c r="C2626" s="20" t="s">
        <v>500</v>
      </c>
      <c r="D2626" s="52">
        <v>3047.14990234375</v>
      </c>
      <c r="E2626" s="63">
        <v>3047.14990234375</v>
      </c>
    </row>
    <row r="2627" spans="1:5" ht="30" x14ac:dyDescent="0.25">
      <c r="A2627" s="5" t="s">
        <v>5139</v>
      </c>
      <c r="B2627" s="15" t="s">
        <v>5140</v>
      </c>
      <c r="C2627" s="20" t="s">
        <v>500</v>
      </c>
      <c r="D2627" s="56">
        <v>499.6612548828125</v>
      </c>
      <c r="E2627" s="67">
        <v>499.6612548828125</v>
      </c>
    </row>
    <row r="2628" spans="1:5" ht="30" x14ac:dyDescent="0.25">
      <c r="A2628" s="5" t="s">
        <v>5141</v>
      </c>
      <c r="B2628" s="15" t="s">
        <v>5142</v>
      </c>
      <c r="C2628" s="20"/>
      <c r="D2628" s="50">
        <v>1.1954479217529297</v>
      </c>
      <c r="E2628" s="61">
        <v>1.1954479217529297</v>
      </c>
    </row>
    <row r="2629" spans="1:5" ht="30" x14ac:dyDescent="0.25">
      <c r="A2629" s="5" t="s">
        <v>5143</v>
      </c>
      <c r="B2629" s="15" t="s">
        <v>5144</v>
      </c>
      <c r="C2629" s="20" t="s">
        <v>3939</v>
      </c>
      <c r="D2629" s="57">
        <v>3.2802056521177292E-2</v>
      </c>
      <c r="E2629" s="68">
        <v>3.2802056521177292E-2</v>
      </c>
    </row>
    <row r="2630" spans="1:5" ht="30" x14ac:dyDescent="0.25">
      <c r="A2630" s="5" t="s">
        <v>5145</v>
      </c>
      <c r="B2630" s="15" t="s">
        <v>5146</v>
      </c>
      <c r="C2630" s="20" t="s">
        <v>505</v>
      </c>
      <c r="D2630" s="50">
        <v>1.9891922473907471</v>
      </c>
      <c r="E2630" s="61">
        <v>1.9891922473907471</v>
      </c>
    </row>
    <row r="2631" spans="1:5" ht="30" x14ac:dyDescent="0.25">
      <c r="A2631" s="5" t="s">
        <v>5147</v>
      </c>
      <c r="B2631" s="15" t="s">
        <v>5148</v>
      </c>
      <c r="C2631" s="20" t="s">
        <v>5125</v>
      </c>
      <c r="D2631" s="57">
        <v>4.186718538403511E-2</v>
      </c>
      <c r="E2631" s="68">
        <v>4.186718538403511E-2</v>
      </c>
    </row>
    <row r="2632" spans="1:5" ht="30" x14ac:dyDescent="0.25">
      <c r="A2632" s="5" t="s">
        <v>5149</v>
      </c>
      <c r="B2632" s="15" t="s">
        <v>5150</v>
      </c>
      <c r="C2632" s="20" t="s">
        <v>5128</v>
      </c>
      <c r="D2632" s="58">
        <v>1.9692441128427163E-5</v>
      </c>
      <c r="E2632" s="69">
        <v>1.9692441128427163E-5</v>
      </c>
    </row>
    <row r="2633" spans="1:5" ht="45" x14ac:dyDescent="0.25">
      <c r="A2633" s="5" t="s">
        <v>5151</v>
      </c>
      <c r="B2633" s="15" t="s">
        <v>5152</v>
      </c>
      <c r="C2633" s="20" t="s">
        <v>38</v>
      </c>
      <c r="D2633" s="56">
        <v>180.87779235839844</v>
      </c>
      <c r="E2633" s="67">
        <v>180.87779235839844</v>
      </c>
    </row>
    <row r="2634" spans="1:5" ht="60" x14ac:dyDescent="0.25">
      <c r="A2634" s="5" t="s">
        <v>5153</v>
      </c>
      <c r="B2634" s="15" t="s">
        <v>5154</v>
      </c>
      <c r="C2634" s="20" t="s">
        <v>30</v>
      </c>
      <c r="D2634" s="56">
        <v>227.27653503417969</v>
      </c>
      <c r="E2634" s="67">
        <v>227.27653503417969</v>
      </c>
    </row>
    <row r="2635" spans="1:5" ht="45" x14ac:dyDescent="0.25">
      <c r="A2635" s="5" t="s">
        <v>5155</v>
      </c>
      <c r="B2635" s="15" t="s">
        <v>5156</v>
      </c>
      <c r="C2635" s="20" t="s">
        <v>212</v>
      </c>
      <c r="D2635" s="56">
        <v>820.04498291015625</v>
      </c>
      <c r="E2635" s="67">
        <v>820.04498291015625</v>
      </c>
    </row>
    <row r="2636" spans="1:5" ht="45" x14ac:dyDescent="0.25">
      <c r="A2636" s="5" t="s">
        <v>5157</v>
      </c>
      <c r="B2636" s="15" t="s">
        <v>5158</v>
      </c>
      <c r="C2636" s="20" t="s">
        <v>505</v>
      </c>
      <c r="D2636" s="50">
        <v>2.5562252998352051</v>
      </c>
      <c r="E2636" s="61">
        <v>2.5562252998352051</v>
      </c>
    </row>
    <row r="2637" spans="1:5" ht="45" x14ac:dyDescent="0.25">
      <c r="A2637" s="5" t="s">
        <v>5159</v>
      </c>
      <c r="B2637" s="15" t="s">
        <v>5160</v>
      </c>
      <c r="C2637" s="20" t="s">
        <v>500</v>
      </c>
      <c r="D2637" s="56">
        <v>981.43499755859375</v>
      </c>
      <c r="E2637" s="67">
        <v>981.43499755859375</v>
      </c>
    </row>
    <row r="2638" spans="1:5" ht="45" x14ac:dyDescent="0.25">
      <c r="A2638" s="5" t="s">
        <v>5161</v>
      </c>
      <c r="B2638" s="15" t="s">
        <v>5162</v>
      </c>
      <c r="C2638" s="20" t="s">
        <v>500</v>
      </c>
      <c r="D2638" s="53">
        <v>-1566.053466796875</v>
      </c>
      <c r="E2638" s="64">
        <v>-1566.053466796875</v>
      </c>
    </row>
    <row r="2639" spans="1:5" ht="60" x14ac:dyDescent="0.25">
      <c r="A2639" s="5" t="s">
        <v>5163</v>
      </c>
      <c r="B2639" s="15" t="s">
        <v>5164</v>
      </c>
      <c r="C2639" s="20"/>
      <c r="D2639" s="57">
        <v>-0.97972464561462402</v>
      </c>
      <c r="E2639" s="68">
        <v>-0.97972464561462402</v>
      </c>
    </row>
    <row r="2640" spans="1:5" ht="45" x14ac:dyDescent="0.25">
      <c r="A2640" s="5" t="s">
        <v>5165</v>
      </c>
      <c r="B2640" s="15" t="s">
        <v>5166</v>
      </c>
      <c r="C2640" s="20" t="s">
        <v>3939</v>
      </c>
      <c r="D2640" s="56">
        <v>844.45843505859375</v>
      </c>
      <c r="E2640" s="67">
        <v>844.45843505859375</v>
      </c>
    </row>
    <row r="2641" spans="1:5" ht="60" x14ac:dyDescent="0.25">
      <c r="A2641" s="5" t="s">
        <v>5167</v>
      </c>
      <c r="B2641" s="15" t="s">
        <v>5168</v>
      </c>
      <c r="C2641" s="20" t="s">
        <v>505</v>
      </c>
      <c r="D2641" s="50">
        <v>4.5431718826293945</v>
      </c>
      <c r="E2641" s="61">
        <v>4.5431718826293945</v>
      </c>
    </row>
    <row r="2642" spans="1:5" ht="60" x14ac:dyDescent="0.25">
      <c r="A2642" s="5" t="s">
        <v>5169</v>
      </c>
      <c r="B2642" s="15" t="s">
        <v>5170</v>
      </c>
      <c r="C2642" s="20" t="s">
        <v>5125</v>
      </c>
      <c r="D2642" s="57">
        <v>0.65785998106002808</v>
      </c>
      <c r="E2642" s="68">
        <v>0.65785998106002808</v>
      </c>
    </row>
    <row r="2643" spans="1:5" ht="60" x14ac:dyDescent="0.25">
      <c r="A2643" s="5" t="s">
        <v>5171</v>
      </c>
      <c r="B2643" s="15" t="s">
        <v>5172</v>
      </c>
      <c r="C2643" s="20" t="s">
        <v>5128</v>
      </c>
      <c r="D2643" s="60">
        <v>1.2082324246875942E-4</v>
      </c>
      <c r="E2643" s="71">
        <v>1.2082324246875942E-4</v>
      </c>
    </row>
    <row r="2644" spans="1:5" ht="45" x14ac:dyDescent="0.25">
      <c r="A2644" s="5" t="s">
        <v>5173</v>
      </c>
      <c r="B2644" s="15" t="s">
        <v>5174</v>
      </c>
      <c r="C2644" s="20" t="s">
        <v>38</v>
      </c>
      <c r="D2644" s="50">
        <v>8.5501718521118164</v>
      </c>
      <c r="E2644" s="61">
        <v>8.5501718521118164</v>
      </c>
    </row>
    <row r="2645" spans="1:5" ht="45" x14ac:dyDescent="0.25">
      <c r="A2645" s="5" t="s">
        <v>5175</v>
      </c>
      <c r="B2645" s="15" t="s">
        <v>5176</v>
      </c>
      <c r="C2645" s="20" t="s">
        <v>30</v>
      </c>
      <c r="D2645" s="56">
        <v>126.92304229736328</v>
      </c>
      <c r="E2645" s="67">
        <v>126.92304229736328</v>
      </c>
    </row>
    <row r="2646" spans="1:5" ht="45" x14ac:dyDescent="0.25">
      <c r="A2646" s="5" t="s">
        <v>5177</v>
      </c>
      <c r="B2646" s="15" t="s">
        <v>5178</v>
      </c>
      <c r="C2646" s="20" t="s">
        <v>212</v>
      </c>
      <c r="D2646" s="56">
        <v>649.7928466796875</v>
      </c>
      <c r="E2646" s="67">
        <v>649.7928466796875</v>
      </c>
    </row>
    <row r="2647" spans="1:5" ht="45" x14ac:dyDescent="0.25">
      <c r="A2647" s="5" t="s">
        <v>5179</v>
      </c>
      <c r="B2647" s="15" t="s">
        <v>5180</v>
      </c>
      <c r="C2647" s="20" t="s">
        <v>505</v>
      </c>
      <c r="D2647" s="50">
        <v>1.6014212369918823</v>
      </c>
      <c r="E2647" s="61">
        <v>1.6014212369918823</v>
      </c>
    </row>
    <row r="2648" spans="1:5" ht="45" x14ac:dyDescent="0.25">
      <c r="A2648" s="5" t="s">
        <v>5181</v>
      </c>
      <c r="B2648" s="15" t="s">
        <v>5182</v>
      </c>
      <c r="C2648" s="20" t="s">
        <v>500</v>
      </c>
      <c r="D2648" s="56">
        <v>533.6201171875</v>
      </c>
      <c r="E2648" s="67">
        <v>533.6201171875</v>
      </c>
    </row>
    <row r="2649" spans="1:5" ht="45" x14ac:dyDescent="0.25">
      <c r="A2649" s="5" t="s">
        <v>5183</v>
      </c>
      <c r="B2649" s="15" t="s">
        <v>5184</v>
      </c>
      <c r="C2649" s="20" t="s">
        <v>500</v>
      </c>
      <c r="D2649" s="53">
        <v>-2013.868408203125</v>
      </c>
      <c r="E2649" s="64">
        <v>-2013.868408203125</v>
      </c>
    </row>
    <row r="2650" spans="1:5" ht="45" x14ac:dyDescent="0.25">
      <c r="A2650" s="5" t="s">
        <v>5185</v>
      </c>
      <c r="B2650" s="15" t="s">
        <v>5186</v>
      </c>
      <c r="C2650" s="20"/>
      <c r="D2650" s="57">
        <v>-9.7938261926174164E-2</v>
      </c>
      <c r="E2650" s="68">
        <v>-9.7938261926174164E-2</v>
      </c>
    </row>
    <row r="2651" spans="1:5" ht="45" x14ac:dyDescent="0.25">
      <c r="A2651" s="5" t="s">
        <v>5187</v>
      </c>
      <c r="B2651" s="15" t="s">
        <v>5188</v>
      </c>
      <c r="C2651" s="20" t="s">
        <v>3939</v>
      </c>
      <c r="D2651" s="56">
        <v>937.77093505859375</v>
      </c>
      <c r="E2651" s="67">
        <v>937.77093505859375</v>
      </c>
    </row>
    <row r="2652" spans="1:5" ht="45" x14ac:dyDescent="0.25">
      <c r="A2652" s="5" t="s">
        <v>5189</v>
      </c>
      <c r="B2652" s="15" t="s">
        <v>5190</v>
      </c>
      <c r="C2652" s="20" t="s">
        <v>505</v>
      </c>
      <c r="D2652" s="50">
        <v>4.2553572654724121</v>
      </c>
      <c r="E2652" s="61">
        <v>4.2553572654724121</v>
      </c>
    </row>
    <row r="2653" spans="1:5" ht="45" x14ac:dyDescent="0.25">
      <c r="A2653" s="5" t="s">
        <v>5191</v>
      </c>
      <c r="B2653" s="15" t="s">
        <v>5192</v>
      </c>
      <c r="C2653" s="20" t="s">
        <v>5125</v>
      </c>
      <c r="D2653" s="57">
        <v>0.68546849489212036</v>
      </c>
      <c r="E2653" s="68">
        <v>0.68546849489212036</v>
      </c>
    </row>
    <row r="2654" spans="1:5" ht="45" x14ac:dyDescent="0.25">
      <c r="A2654" s="5" t="s">
        <v>5193</v>
      </c>
      <c r="B2654" s="15" t="s">
        <v>5194</v>
      </c>
      <c r="C2654" s="20" t="s">
        <v>5128</v>
      </c>
      <c r="D2654" s="60">
        <v>2.1857389947399497E-4</v>
      </c>
      <c r="E2654" s="71">
        <v>2.1857389947399497E-4</v>
      </c>
    </row>
    <row r="2655" spans="1:5" ht="30" x14ac:dyDescent="0.25">
      <c r="A2655" s="5" t="s">
        <v>5195</v>
      </c>
      <c r="B2655" s="15" t="s">
        <v>5196</v>
      </c>
      <c r="C2655" s="20" t="s">
        <v>38</v>
      </c>
      <c r="D2655" s="50">
        <v>7.5199999809265137</v>
      </c>
      <c r="E2655" s="61">
        <v>7.5199999809265137</v>
      </c>
    </row>
    <row r="2656" spans="1:5" ht="30" x14ac:dyDescent="0.25">
      <c r="A2656" s="5" t="s">
        <v>5197</v>
      </c>
      <c r="B2656" s="15" t="s">
        <v>5198</v>
      </c>
      <c r="C2656" s="20" t="s">
        <v>30</v>
      </c>
      <c r="D2656" s="56">
        <v>361.93035888671875</v>
      </c>
      <c r="E2656" s="67">
        <v>361.93035888671875</v>
      </c>
    </row>
    <row r="2657" spans="1:5" ht="30" x14ac:dyDescent="0.25">
      <c r="A2657" s="5" t="s">
        <v>5199</v>
      </c>
      <c r="B2657" s="15" t="s">
        <v>5200</v>
      </c>
      <c r="C2657" s="20" t="s">
        <v>212</v>
      </c>
      <c r="D2657" s="51">
        <v>31.097497940063477</v>
      </c>
      <c r="E2657" s="62">
        <v>31.097497940063477</v>
      </c>
    </row>
    <row r="2658" spans="1:5" ht="30" x14ac:dyDescent="0.25">
      <c r="A2658" s="5" t="s">
        <v>5201</v>
      </c>
      <c r="B2658" s="15" t="s">
        <v>5202</v>
      </c>
      <c r="C2658" s="20" t="s">
        <v>505</v>
      </c>
      <c r="D2658" s="50">
        <v>7.4800710678100586</v>
      </c>
      <c r="E2658" s="61">
        <v>7.4800710678100586</v>
      </c>
    </row>
    <row r="2659" spans="1:5" ht="30" x14ac:dyDescent="0.25">
      <c r="A2659" s="5" t="s">
        <v>5203</v>
      </c>
      <c r="B2659" s="15" t="s">
        <v>5204</v>
      </c>
      <c r="C2659" s="20" t="s">
        <v>500</v>
      </c>
      <c r="D2659" s="52">
        <v>3188.156494140625</v>
      </c>
      <c r="E2659" s="63">
        <v>3188.156494140625</v>
      </c>
    </row>
    <row r="2660" spans="1:5" ht="30" x14ac:dyDescent="0.25">
      <c r="A2660" s="5" t="s">
        <v>5205</v>
      </c>
      <c r="B2660" s="15" t="s">
        <v>5206</v>
      </c>
      <c r="C2660" s="20" t="s">
        <v>500</v>
      </c>
      <c r="D2660" s="56">
        <v>640.66802978515625</v>
      </c>
      <c r="E2660" s="67">
        <v>640.66802978515625</v>
      </c>
    </row>
    <row r="2661" spans="1:5" ht="30" x14ac:dyDescent="0.25">
      <c r="A2661" s="5" t="s">
        <v>5207</v>
      </c>
      <c r="B2661" s="15" t="s">
        <v>5208</v>
      </c>
      <c r="C2661" s="20"/>
      <c r="D2661" s="50">
        <v>1.205460786819458</v>
      </c>
      <c r="E2661" s="61">
        <v>1.205460786819458</v>
      </c>
    </row>
    <row r="2662" spans="1:5" ht="30" x14ac:dyDescent="0.25">
      <c r="A2662" s="5" t="s">
        <v>5209</v>
      </c>
      <c r="B2662" s="15" t="s">
        <v>5210</v>
      </c>
      <c r="C2662" s="20" t="s">
        <v>3939</v>
      </c>
      <c r="D2662" s="50">
        <v>2.597804069519043</v>
      </c>
      <c r="E2662" s="61">
        <v>2.597804069519043</v>
      </c>
    </row>
    <row r="2663" spans="1:5" ht="30" x14ac:dyDescent="0.25">
      <c r="A2663" s="5" t="s">
        <v>5211</v>
      </c>
      <c r="B2663" s="15" t="s">
        <v>5212</v>
      </c>
      <c r="C2663" s="20" t="s">
        <v>505</v>
      </c>
      <c r="D2663" s="50">
        <v>2.0952115058898926</v>
      </c>
      <c r="E2663" s="61">
        <v>2.0952115058898926</v>
      </c>
    </row>
    <row r="2664" spans="1:5" ht="30" x14ac:dyDescent="0.25">
      <c r="A2664" s="5" t="s">
        <v>5213</v>
      </c>
      <c r="B2664" s="15" t="s">
        <v>5214</v>
      </c>
      <c r="C2664" s="20" t="s">
        <v>5125</v>
      </c>
      <c r="D2664" s="57">
        <v>5.0931345671415329E-2</v>
      </c>
      <c r="E2664" s="68">
        <v>5.0931345671415329E-2</v>
      </c>
    </row>
    <row r="2665" spans="1:5" ht="30" x14ac:dyDescent="0.25">
      <c r="A2665" s="5" t="s">
        <v>5215</v>
      </c>
      <c r="B2665" s="15" t="s">
        <v>5216</v>
      </c>
      <c r="C2665" s="20" t="s">
        <v>5128</v>
      </c>
      <c r="D2665" s="58">
        <v>2.2842164980829693E-5</v>
      </c>
      <c r="E2665" s="69">
        <v>2.2842164980829693E-5</v>
      </c>
    </row>
    <row r="2666" spans="1:5" ht="45" x14ac:dyDescent="0.25">
      <c r="A2666" s="5" t="s">
        <v>5217</v>
      </c>
      <c r="B2666" s="15" t="s">
        <v>5218</v>
      </c>
      <c r="C2666" s="20" t="s">
        <v>38</v>
      </c>
      <c r="D2666" s="51">
        <v>27.270000457763672</v>
      </c>
      <c r="E2666" s="62">
        <v>27.270000457763672</v>
      </c>
    </row>
    <row r="2667" spans="1:5" ht="45" x14ac:dyDescent="0.25">
      <c r="A2667" s="5" t="s">
        <v>5219</v>
      </c>
      <c r="B2667" s="15" t="s">
        <v>5220</v>
      </c>
      <c r="C2667" s="20" t="s">
        <v>30</v>
      </c>
      <c r="D2667" s="56">
        <v>318.20086669921875</v>
      </c>
      <c r="E2667" s="67">
        <v>318.20086669921875</v>
      </c>
    </row>
    <row r="2668" spans="1:5" ht="45" x14ac:dyDescent="0.25">
      <c r="A2668" s="5" t="s">
        <v>5221</v>
      </c>
      <c r="B2668" s="15" t="s">
        <v>5222</v>
      </c>
      <c r="C2668" s="20" t="s">
        <v>212</v>
      </c>
      <c r="D2668" s="56">
        <v>708.319580078125</v>
      </c>
      <c r="E2668" s="67">
        <v>708.319580078125</v>
      </c>
    </row>
    <row r="2669" spans="1:5" ht="45" x14ac:dyDescent="0.25">
      <c r="A2669" s="5" t="s">
        <v>5223</v>
      </c>
      <c r="B2669" s="15" t="s">
        <v>5224</v>
      </c>
      <c r="C2669" s="20" t="s">
        <v>505</v>
      </c>
      <c r="D2669" s="50">
        <v>6.6728367805480957</v>
      </c>
      <c r="E2669" s="61">
        <v>6.6728367805480957</v>
      </c>
    </row>
    <row r="2670" spans="1:5" ht="45" x14ac:dyDescent="0.25">
      <c r="A2670" s="5" t="s">
        <v>5225</v>
      </c>
      <c r="B2670" s="15" t="s">
        <v>5226</v>
      </c>
      <c r="C2670" s="20" t="s">
        <v>500</v>
      </c>
      <c r="D2670" s="52">
        <v>3047.14990234375</v>
      </c>
      <c r="E2670" s="63">
        <v>3047.14990234375</v>
      </c>
    </row>
    <row r="2671" spans="1:5" ht="45" x14ac:dyDescent="0.25">
      <c r="A2671" s="5" t="s">
        <v>5227</v>
      </c>
      <c r="B2671" s="15" t="s">
        <v>5228</v>
      </c>
      <c r="C2671" s="20" t="s">
        <v>500</v>
      </c>
      <c r="D2671" s="56">
        <v>499.6612548828125</v>
      </c>
      <c r="E2671" s="67">
        <v>499.6612548828125</v>
      </c>
    </row>
    <row r="2672" spans="1:5" ht="45" x14ac:dyDescent="0.25">
      <c r="A2672" s="5" t="s">
        <v>5229</v>
      </c>
      <c r="B2672" s="15" t="s">
        <v>5230</v>
      </c>
      <c r="C2672" s="20"/>
      <c r="D2672" s="50">
        <v>1.1342986822128296</v>
      </c>
      <c r="E2672" s="61">
        <v>1.1342986822128296</v>
      </c>
    </row>
    <row r="2673" spans="1:5" ht="45" x14ac:dyDescent="0.25">
      <c r="A2673" s="5" t="s">
        <v>5231</v>
      </c>
      <c r="B2673" s="15" t="s">
        <v>5232</v>
      </c>
      <c r="C2673" s="20" t="s">
        <v>3939</v>
      </c>
      <c r="D2673" s="51">
        <v>10.657222747802734</v>
      </c>
      <c r="E2673" s="62">
        <v>10.657222747802734</v>
      </c>
    </row>
    <row r="2674" spans="1:5" ht="45" x14ac:dyDescent="0.25">
      <c r="A2674" s="5" t="s">
        <v>5233</v>
      </c>
      <c r="B2674" s="15" t="s">
        <v>5234</v>
      </c>
      <c r="C2674" s="20" t="s">
        <v>505</v>
      </c>
      <c r="D2674" s="50">
        <v>2.4172475337982178</v>
      </c>
      <c r="E2674" s="61">
        <v>2.4172475337982178</v>
      </c>
    </row>
    <row r="2675" spans="1:5" ht="45" x14ac:dyDescent="0.25">
      <c r="A2675" s="5" t="s">
        <v>5235</v>
      </c>
      <c r="B2675" s="15" t="s">
        <v>5236</v>
      </c>
      <c r="C2675" s="20" t="s">
        <v>5125</v>
      </c>
      <c r="D2675" s="57">
        <v>4.8809386789798737E-2</v>
      </c>
      <c r="E2675" s="68">
        <v>4.8809386789798737E-2</v>
      </c>
    </row>
    <row r="2676" spans="1:5" ht="45" x14ac:dyDescent="0.25">
      <c r="A2676" s="5" t="s">
        <v>5237</v>
      </c>
      <c r="B2676" s="15" t="s">
        <v>5238</v>
      </c>
      <c r="C2676" s="20" t="s">
        <v>5128</v>
      </c>
      <c r="D2676" s="58">
        <v>2.084990956063848E-5</v>
      </c>
      <c r="E2676" s="69">
        <v>2.084990956063848E-5</v>
      </c>
    </row>
    <row r="2677" spans="1:5" ht="60" x14ac:dyDescent="0.25">
      <c r="A2677" s="5" t="s">
        <v>5239</v>
      </c>
      <c r="B2677" s="15" t="s">
        <v>5240</v>
      </c>
      <c r="C2677" s="20" t="s">
        <v>38</v>
      </c>
      <c r="D2677" s="51">
        <v>26.732675552368164</v>
      </c>
      <c r="E2677" s="62">
        <v>26.732675552368164</v>
      </c>
    </row>
    <row r="2678" spans="1:5" ht="60" x14ac:dyDescent="0.25">
      <c r="A2678" s="5" t="s">
        <v>5241</v>
      </c>
      <c r="B2678" s="15" t="s">
        <v>5242</v>
      </c>
      <c r="C2678" s="20" t="s">
        <v>30</v>
      </c>
      <c r="D2678" s="56">
        <v>534.101318359375</v>
      </c>
      <c r="E2678" s="67">
        <v>534.101318359375</v>
      </c>
    </row>
    <row r="2679" spans="1:5" ht="60" x14ac:dyDescent="0.25">
      <c r="A2679" s="5" t="s">
        <v>5243</v>
      </c>
      <c r="B2679" s="15" t="s">
        <v>5244</v>
      </c>
      <c r="C2679" s="20" t="s">
        <v>212</v>
      </c>
      <c r="D2679" s="56">
        <v>708.319580078125</v>
      </c>
      <c r="E2679" s="67">
        <v>708.319580078125</v>
      </c>
    </row>
    <row r="2680" spans="1:5" ht="60" x14ac:dyDescent="0.25">
      <c r="A2680" s="5" t="s">
        <v>5245</v>
      </c>
      <c r="B2680" s="15" t="s">
        <v>5246</v>
      </c>
      <c r="C2680" s="20" t="s">
        <v>505</v>
      </c>
      <c r="D2680" s="50">
        <v>7.3889064788818359</v>
      </c>
      <c r="E2680" s="61">
        <v>7.3889064788818359</v>
      </c>
    </row>
    <row r="2681" spans="1:5" ht="60" x14ac:dyDescent="0.25">
      <c r="A2681" s="5" t="s">
        <v>5247</v>
      </c>
      <c r="B2681" s="15" t="s">
        <v>5248</v>
      </c>
      <c r="C2681" s="20" t="s">
        <v>500</v>
      </c>
      <c r="D2681" s="52">
        <v>3536.95947265625</v>
      </c>
      <c r="E2681" s="63">
        <v>3536.95947265625</v>
      </c>
    </row>
    <row r="2682" spans="1:5" ht="60" x14ac:dyDescent="0.25">
      <c r="A2682" s="5" t="s">
        <v>5249</v>
      </c>
      <c r="B2682" s="15" t="s">
        <v>5250</v>
      </c>
      <c r="C2682" s="20" t="s">
        <v>500</v>
      </c>
      <c r="D2682" s="56">
        <v>989.4708251953125</v>
      </c>
      <c r="E2682" s="67">
        <v>989.4708251953125</v>
      </c>
    </row>
    <row r="2683" spans="1:5" ht="60" x14ac:dyDescent="0.25">
      <c r="A2683" s="5" t="s">
        <v>5251</v>
      </c>
      <c r="B2683" s="15" t="s">
        <v>5252</v>
      </c>
      <c r="C2683" s="20"/>
      <c r="D2683" s="50">
        <v>1.402560830116272</v>
      </c>
      <c r="E2683" s="61">
        <v>1.402560830116272</v>
      </c>
    </row>
    <row r="2684" spans="1:5" ht="60" x14ac:dyDescent="0.25">
      <c r="A2684" s="5" t="s">
        <v>5253</v>
      </c>
      <c r="B2684" s="15" t="s">
        <v>5254</v>
      </c>
      <c r="C2684" s="20" t="s">
        <v>3939</v>
      </c>
      <c r="D2684" s="50">
        <v>7.3015503883361816</v>
      </c>
      <c r="E2684" s="61">
        <v>7.3015503883361816</v>
      </c>
    </row>
    <row r="2685" spans="1:5" ht="60" x14ac:dyDescent="0.25">
      <c r="A2685" s="5" t="s">
        <v>5255</v>
      </c>
      <c r="B2685" s="15" t="s">
        <v>5256</v>
      </c>
      <c r="C2685" s="20" t="s">
        <v>505</v>
      </c>
      <c r="D2685" s="50">
        <v>2.2312967777252197</v>
      </c>
      <c r="E2685" s="61">
        <v>2.2312967777252197</v>
      </c>
    </row>
    <row r="2686" spans="1:5" ht="60" x14ac:dyDescent="0.25">
      <c r="A2686" s="5" t="s">
        <v>5257</v>
      </c>
      <c r="B2686" s="15" t="s">
        <v>5258</v>
      </c>
      <c r="C2686" s="20" t="s">
        <v>5125</v>
      </c>
      <c r="D2686" s="57">
        <v>7.3039241135120392E-2</v>
      </c>
      <c r="E2686" s="68">
        <v>7.3039241135120392E-2</v>
      </c>
    </row>
    <row r="2687" spans="1:5" ht="60" x14ac:dyDescent="0.25">
      <c r="A2687" s="5" t="s">
        <v>5259</v>
      </c>
      <c r="B2687" s="15" t="s">
        <v>5260</v>
      </c>
      <c r="C2687" s="20" t="s">
        <v>5128</v>
      </c>
      <c r="D2687" s="58">
        <v>3.0032295398996212E-5</v>
      </c>
      <c r="E2687" s="69">
        <v>3.0032295398996212E-5</v>
      </c>
    </row>
    <row r="2688" spans="1:5" ht="45" x14ac:dyDescent="0.25">
      <c r="A2688" s="5" t="s">
        <v>5261</v>
      </c>
      <c r="B2688" s="15" t="s">
        <v>5262</v>
      </c>
      <c r="C2688" s="20" t="s">
        <v>38</v>
      </c>
      <c r="D2688" s="57">
        <v>0.44340786337852478</v>
      </c>
      <c r="E2688" s="68">
        <v>0.44340786337852478</v>
      </c>
    </row>
    <row r="2689" spans="1:5" ht="45" x14ac:dyDescent="0.25">
      <c r="A2689" s="5" t="s">
        <v>5263</v>
      </c>
      <c r="B2689" s="15" t="s">
        <v>5264</v>
      </c>
      <c r="C2689" s="20" t="s">
        <v>30</v>
      </c>
      <c r="D2689" s="51">
        <v>42.558620452880859</v>
      </c>
      <c r="E2689" s="62">
        <v>42.558620452880859</v>
      </c>
    </row>
    <row r="2690" spans="1:5" ht="45" x14ac:dyDescent="0.25">
      <c r="A2690" s="5" t="s">
        <v>5265</v>
      </c>
      <c r="B2690" s="15" t="s">
        <v>5266</v>
      </c>
      <c r="C2690" s="20" t="s">
        <v>212</v>
      </c>
      <c r="D2690" s="56">
        <v>647.541259765625</v>
      </c>
      <c r="E2690" s="67">
        <v>647.541259765625</v>
      </c>
    </row>
    <row r="2691" spans="1:5" ht="45" x14ac:dyDescent="0.25">
      <c r="A2691" s="5" t="s">
        <v>5267</v>
      </c>
      <c r="B2691" s="15" t="s">
        <v>5268</v>
      </c>
      <c r="C2691" s="20" t="s">
        <v>505</v>
      </c>
      <c r="D2691" s="57">
        <v>0.60641860961914063</v>
      </c>
      <c r="E2691" s="68">
        <v>0.60641860961914063</v>
      </c>
    </row>
    <row r="2692" spans="1:5" ht="45" x14ac:dyDescent="0.25">
      <c r="A2692" s="5" t="s">
        <v>5269</v>
      </c>
      <c r="B2692" s="15" t="s">
        <v>5270</v>
      </c>
      <c r="C2692" s="20" t="s">
        <v>500</v>
      </c>
      <c r="D2692" s="56">
        <v>178.20526123046875</v>
      </c>
      <c r="E2692" s="67">
        <v>178.20526123046875</v>
      </c>
    </row>
    <row r="2693" spans="1:5" ht="45" x14ac:dyDescent="0.25">
      <c r="A2693" s="5" t="s">
        <v>5271</v>
      </c>
      <c r="B2693" s="15" t="s">
        <v>5272</v>
      </c>
      <c r="C2693" s="20" t="s">
        <v>500</v>
      </c>
      <c r="D2693" s="53">
        <v>-2369.283203125</v>
      </c>
      <c r="E2693" s="64">
        <v>-2369.283203125</v>
      </c>
    </row>
    <row r="2694" spans="1:5" ht="45" x14ac:dyDescent="0.25">
      <c r="A2694" s="5" t="s">
        <v>5273</v>
      </c>
      <c r="B2694" s="15" t="s">
        <v>5274</v>
      </c>
      <c r="C2694" s="20"/>
      <c r="D2694" s="57">
        <v>-6.4801082015037537E-2</v>
      </c>
      <c r="E2694" s="68">
        <v>-6.4801082015037537E-2</v>
      </c>
    </row>
    <row r="2695" spans="1:5" ht="45" x14ac:dyDescent="0.25">
      <c r="A2695" s="5" t="s">
        <v>5275</v>
      </c>
      <c r="B2695" s="15" t="s">
        <v>5276</v>
      </c>
      <c r="C2695" s="20" t="s">
        <v>3939</v>
      </c>
      <c r="D2695" s="56">
        <v>991.23553466796875</v>
      </c>
      <c r="E2695" s="67">
        <v>991.23553466796875</v>
      </c>
    </row>
    <row r="2696" spans="1:5" ht="45" x14ac:dyDescent="0.25">
      <c r="A2696" s="5" t="s">
        <v>5277</v>
      </c>
      <c r="B2696" s="15" t="s">
        <v>5278</v>
      </c>
      <c r="C2696" s="20" t="s">
        <v>505</v>
      </c>
      <c r="D2696" s="50">
        <v>4.1789937019348145</v>
      </c>
      <c r="E2696" s="61">
        <v>4.1789937019348145</v>
      </c>
    </row>
    <row r="2697" spans="1:5" ht="45" x14ac:dyDescent="0.25">
      <c r="A2697" s="5" t="s">
        <v>5279</v>
      </c>
      <c r="B2697" s="15" t="s">
        <v>5280</v>
      </c>
      <c r="C2697" s="20" t="s">
        <v>5125</v>
      </c>
      <c r="D2697" s="57">
        <v>0.63232767581939697</v>
      </c>
      <c r="E2697" s="68">
        <v>0.63232767581939697</v>
      </c>
    </row>
    <row r="2698" spans="1:5" ht="45" x14ac:dyDescent="0.25">
      <c r="A2698" s="5" t="s">
        <v>5281</v>
      </c>
      <c r="B2698" s="15" t="s">
        <v>5282</v>
      </c>
      <c r="C2698" s="20" t="s">
        <v>5128</v>
      </c>
      <c r="D2698" s="60">
        <v>6.2207574956119061E-4</v>
      </c>
      <c r="E2698" s="71">
        <v>6.2207574956119061E-4</v>
      </c>
    </row>
    <row r="2699" spans="1:5" ht="45" x14ac:dyDescent="0.25">
      <c r="A2699" s="5" t="s">
        <v>5283</v>
      </c>
      <c r="B2699" s="15" t="s">
        <v>5284</v>
      </c>
      <c r="C2699" s="20" t="s">
        <v>38</v>
      </c>
      <c r="D2699" s="51">
        <v>45.049018859863281</v>
      </c>
      <c r="E2699" s="62">
        <v>45.049018859863281</v>
      </c>
    </row>
    <row r="2700" spans="1:5" ht="60" x14ac:dyDescent="0.25">
      <c r="A2700" s="5" t="s">
        <v>5285</v>
      </c>
      <c r="B2700" s="15" t="s">
        <v>5286</v>
      </c>
      <c r="C2700" s="20" t="s">
        <v>30</v>
      </c>
      <c r="D2700" s="56">
        <v>230.06204223632812</v>
      </c>
      <c r="E2700" s="67">
        <v>230.06204223632812</v>
      </c>
    </row>
    <row r="2701" spans="1:5" ht="45" x14ac:dyDescent="0.25">
      <c r="A2701" s="5" t="s">
        <v>5287</v>
      </c>
      <c r="B2701" s="15" t="s">
        <v>5288</v>
      </c>
      <c r="C2701" s="20" t="s">
        <v>212</v>
      </c>
      <c r="D2701" s="51">
        <v>52.388484954833984</v>
      </c>
      <c r="E2701" s="62">
        <v>52.388484954833984</v>
      </c>
    </row>
    <row r="2702" spans="1:5" ht="45" x14ac:dyDescent="0.25">
      <c r="A2702" s="5" t="s">
        <v>5289</v>
      </c>
      <c r="B2702" s="15" t="s">
        <v>5290</v>
      </c>
      <c r="C2702" s="20" t="s">
        <v>505</v>
      </c>
      <c r="D2702" s="50">
        <v>2.607276439666748</v>
      </c>
      <c r="E2702" s="61">
        <v>2.607276439666748</v>
      </c>
    </row>
    <row r="2703" spans="1:5" ht="45" x14ac:dyDescent="0.25">
      <c r="A2703" s="5" t="s">
        <v>5291</v>
      </c>
      <c r="B2703" s="15" t="s">
        <v>5292</v>
      </c>
      <c r="C2703" s="20" t="s">
        <v>500</v>
      </c>
      <c r="D2703" s="56">
        <v>990.89447021484375</v>
      </c>
      <c r="E2703" s="67">
        <v>990.89447021484375</v>
      </c>
    </row>
    <row r="2704" spans="1:5" ht="45" x14ac:dyDescent="0.25">
      <c r="A2704" s="5" t="s">
        <v>5293</v>
      </c>
      <c r="B2704" s="15" t="s">
        <v>5294</v>
      </c>
      <c r="C2704" s="20" t="s">
        <v>500</v>
      </c>
      <c r="D2704" s="53">
        <v>-1556.5941162109375</v>
      </c>
      <c r="E2704" s="64">
        <v>-1556.5941162109375</v>
      </c>
    </row>
    <row r="2705" spans="1:5" ht="60" x14ac:dyDescent="0.25">
      <c r="A2705" s="5" t="s">
        <v>5295</v>
      </c>
      <c r="B2705" s="15" t="s">
        <v>5296</v>
      </c>
      <c r="C2705" s="20"/>
      <c r="D2705" s="57">
        <v>-7.8529976308345795E-2</v>
      </c>
      <c r="E2705" s="68">
        <v>-7.8529976308345795E-2</v>
      </c>
    </row>
    <row r="2706" spans="1:5" ht="45" x14ac:dyDescent="0.25">
      <c r="A2706" s="5" t="s">
        <v>5297</v>
      </c>
      <c r="B2706" s="15" t="s">
        <v>5298</v>
      </c>
      <c r="C2706" s="20" t="s">
        <v>3939</v>
      </c>
      <c r="D2706" s="56">
        <v>828.70892333984375</v>
      </c>
      <c r="E2706" s="67">
        <v>828.70892333984375</v>
      </c>
    </row>
    <row r="2707" spans="1:5" ht="60" x14ac:dyDescent="0.25">
      <c r="A2707" s="5" t="s">
        <v>5299</v>
      </c>
      <c r="B2707" s="15" t="s">
        <v>5300</v>
      </c>
      <c r="C2707" s="20" t="s">
        <v>505</v>
      </c>
      <c r="D2707" s="50">
        <v>4.6693596839904785</v>
      </c>
      <c r="E2707" s="61">
        <v>4.6693596839904785</v>
      </c>
    </row>
    <row r="2708" spans="1:5" ht="60" x14ac:dyDescent="0.25">
      <c r="A2708" s="5" t="s">
        <v>5301</v>
      </c>
      <c r="B2708" s="15" t="s">
        <v>5302</v>
      </c>
      <c r="C2708" s="20" t="s">
        <v>5125</v>
      </c>
      <c r="D2708" s="57">
        <v>0.6413695216178894</v>
      </c>
      <c r="E2708" s="68">
        <v>0.6413695216178894</v>
      </c>
    </row>
    <row r="2709" spans="1:5" ht="60" x14ac:dyDescent="0.25">
      <c r="A2709" s="5" t="s">
        <v>5303</v>
      </c>
      <c r="B2709" s="15" t="s">
        <v>5304</v>
      </c>
      <c r="C2709" s="20" t="s">
        <v>5128</v>
      </c>
      <c r="D2709" s="60">
        <v>1.1589732457650825E-4</v>
      </c>
      <c r="E2709" s="71">
        <v>1.1589732457650825E-4</v>
      </c>
    </row>
    <row r="2710" spans="1:5" ht="45" x14ac:dyDescent="0.25">
      <c r="A2710" s="5" t="s">
        <v>5305</v>
      </c>
      <c r="B2710" s="15" t="s">
        <v>5306</v>
      </c>
      <c r="C2710" s="20" t="s">
        <v>38</v>
      </c>
      <c r="D2710" s="56">
        <v>177.3311767578125</v>
      </c>
      <c r="E2710" s="67">
        <v>177.3311767578125</v>
      </c>
    </row>
    <row r="2711" spans="1:5" ht="45" x14ac:dyDescent="0.25">
      <c r="A2711" s="5" t="s">
        <v>5307</v>
      </c>
      <c r="B2711" s="15" t="s">
        <v>5308</v>
      </c>
      <c r="C2711" s="20" t="s">
        <v>30</v>
      </c>
      <c r="D2711" s="56">
        <v>255.99618530273437</v>
      </c>
      <c r="E2711" s="67">
        <v>255.99618530273437</v>
      </c>
    </row>
    <row r="2712" spans="1:5" ht="45" x14ac:dyDescent="0.25">
      <c r="A2712" s="5" t="s">
        <v>5309</v>
      </c>
      <c r="B2712" s="15" t="s">
        <v>5310</v>
      </c>
      <c r="C2712" s="20" t="s">
        <v>212</v>
      </c>
      <c r="D2712" s="56">
        <v>820.04498291015625</v>
      </c>
      <c r="E2712" s="67">
        <v>820.04498291015625</v>
      </c>
    </row>
    <row r="2713" spans="1:5" ht="45" x14ac:dyDescent="0.25">
      <c r="A2713" s="5" t="s">
        <v>5311</v>
      </c>
      <c r="B2713" s="15" t="s">
        <v>5312</v>
      </c>
      <c r="C2713" s="20" t="s">
        <v>505</v>
      </c>
      <c r="D2713" s="50">
        <v>2.8158793449401855</v>
      </c>
      <c r="E2713" s="61">
        <v>2.8158793449401855</v>
      </c>
    </row>
    <row r="2714" spans="1:5" ht="45" x14ac:dyDescent="0.25">
      <c r="A2714" s="5" t="s">
        <v>5313</v>
      </c>
      <c r="B2714" s="15" t="s">
        <v>5314</v>
      </c>
      <c r="C2714" s="20" t="s">
        <v>500</v>
      </c>
      <c r="D2714" s="53">
        <v>1114.7178955078125</v>
      </c>
      <c r="E2714" s="64">
        <v>1114.7178955078125</v>
      </c>
    </row>
    <row r="2715" spans="1:5" ht="45" x14ac:dyDescent="0.25">
      <c r="A2715" s="5" t="s">
        <v>5315</v>
      </c>
      <c r="B2715" s="15" t="s">
        <v>5316</v>
      </c>
      <c r="C2715" s="20" t="s">
        <v>500</v>
      </c>
      <c r="D2715" s="53">
        <v>-1432.7706298828125</v>
      </c>
      <c r="E2715" s="64">
        <v>-1432.7706298828125</v>
      </c>
    </row>
    <row r="2716" spans="1:5" ht="45" x14ac:dyDescent="0.25">
      <c r="A2716" s="5" t="s">
        <v>5317</v>
      </c>
      <c r="B2716" s="15" t="s">
        <v>5318</v>
      </c>
      <c r="C2716" s="20"/>
      <c r="D2716" s="57">
        <v>-0.75800853967666626</v>
      </c>
      <c r="E2716" s="68">
        <v>-0.75800853967666626</v>
      </c>
    </row>
    <row r="2717" spans="1:5" ht="45" x14ac:dyDescent="0.25">
      <c r="A2717" s="5" t="s">
        <v>5319</v>
      </c>
      <c r="B2717" s="15" t="s">
        <v>5320</v>
      </c>
      <c r="C2717" s="20" t="s">
        <v>3939</v>
      </c>
      <c r="D2717" s="56">
        <v>805.23175048828125</v>
      </c>
      <c r="E2717" s="67">
        <v>805.23175048828125</v>
      </c>
    </row>
    <row r="2718" spans="1:5" ht="45" x14ac:dyDescent="0.25">
      <c r="A2718" s="5" t="s">
        <v>5321</v>
      </c>
      <c r="B2718" s="15" t="s">
        <v>5322</v>
      </c>
      <c r="C2718" s="20" t="s">
        <v>505</v>
      </c>
      <c r="D2718" s="50">
        <v>4.7565727233886719</v>
      </c>
      <c r="E2718" s="61">
        <v>4.7565727233886719</v>
      </c>
    </row>
    <row r="2719" spans="1:5" ht="45" x14ac:dyDescent="0.25">
      <c r="A2719" s="5" t="s">
        <v>5323</v>
      </c>
      <c r="B2719" s="15" t="s">
        <v>5324</v>
      </c>
      <c r="C2719" s="20" t="s">
        <v>5125</v>
      </c>
      <c r="D2719" s="57">
        <v>0.62827944755554199</v>
      </c>
      <c r="E2719" s="68">
        <v>0.62827944755554199</v>
      </c>
    </row>
    <row r="2720" spans="1:5" ht="45" x14ac:dyDescent="0.25">
      <c r="A2720" s="5" t="s">
        <v>5325</v>
      </c>
      <c r="B2720" s="15" t="s">
        <v>5326</v>
      </c>
      <c r="C2720" s="20" t="s">
        <v>5128</v>
      </c>
      <c r="D2720" s="60">
        <v>1.0685330198612064E-4</v>
      </c>
      <c r="E2720" s="71">
        <v>1.0685330198612064E-4</v>
      </c>
    </row>
    <row r="2721" spans="1:5" ht="30" x14ac:dyDescent="0.25">
      <c r="A2721" s="5" t="s">
        <v>5327</v>
      </c>
      <c r="B2721" s="15" t="s">
        <v>5328</v>
      </c>
      <c r="C2721" s="20" t="s">
        <v>38</v>
      </c>
      <c r="D2721" s="56">
        <v>165.39999389648437</v>
      </c>
      <c r="E2721" s="67">
        <v>165.39999389648437</v>
      </c>
    </row>
    <row r="2722" spans="1:5" ht="30" x14ac:dyDescent="0.25">
      <c r="A2722" s="5" t="s">
        <v>5329</v>
      </c>
      <c r="B2722" s="15" t="s">
        <v>5330</v>
      </c>
      <c r="C2722" s="20" t="s">
        <v>30</v>
      </c>
      <c r="D2722" s="56">
        <v>538.03717041015625</v>
      </c>
      <c r="E2722" s="67">
        <v>538.03717041015625</v>
      </c>
    </row>
    <row r="2723" spans="1:5" ht="30" x14ac:dyDescent="0.25">
      <c r="A2723" s="5" t="s">
        <v>5331</v>
      </c>
      <c r="B2723" s="15" t="s">
        <v>5332</v>
      </c>
      <c r="C2723" s="20" t="s">
        <v>212</v>
      </c>
      <c r="D2723" s="56">
        <v>822.90625</v>
      </c>
      <c r="E2723" s="67">
        <v>822.90625</v>
      </c>
    </row>
    <row r="2724" spans="1:5" ht="30" x14ac:dyDescent="0.25">
      <c r="A2724" s="5" t="s">
        <v>5333</v>
      </c>
      <c r="B2724" s="15" t="s">
        <v>5334</v>
      </c>
      <c r="C2724" s="20" t="s">
        <v>505</v>
      </c>
      <c r="D2724" s="50">
        <v>6.4214420318603516</v>
      </c>
      <c r="E2724" s="61">
        <v>6.4214420318603516</v>
      </c>
    </row>
    <row r="2725" spans="1:5" ht="30" x14ac:dyDescent="0.25">
      <c r="A2725" s="5" t="s">
        <v>5335</v>
      </c>
      <c r="B2725" s="15" t="s">
        <v>5336</v>
      </c>
      <c r="C2725" s="20" t="s">
        <v>500</v>
      </c>
      <c r="D2725" s="52">
        <v>3400.534912109375</v>
      </c>
      <c r="E2725" s="63">
        <v>3400.534912109375</v>
      </c>
    </row>
    <row r="2726" spans="1:5" ht="30" x14ac:dyDescent="0.25">
      <c r="A2726" s="5" t="s">
        <v>5337</v>
      </c>
      <c r="B2726" s="15" t="s">
        <v>5338</v>
      </c>
      <c r="C2726" s="20" t="s">
        <v>500</v>
      </c>
      <c r="D2726" s="56">
        <v>853.0462646484375</v>
      </c>
      <c r="E2726" s="67">
        <v>853.0462646484375</v>
      </c>
    </row>
    <row r="2727" spans="1:5" ht="30" x14ac:dyDescent="0.25">
      <c r="A2727" s="5" t="s">
        <v>5339</v>
      </c>
      <c r="B2727" s="15" t="s">
        <v>5340</v>
      </c>
      <c r="C2727" s="20"/>
      <c r="D2727" s="50">
        <v>1.9385981559753418</v>
      </c>
      <c r="E2727" s="61">
        <v>1.9385981559753418</v>
      </c>
    </row>
    <row r="2728" spans="1:5" ht="30" x14ac:dyDescent="0.25">
      <c r="A2728" s="5" t="s">
        <v>5341</v>
      </c>
      <c r="B2728" s="15" t="s">
        <v>5342</v>
      </c>
      <c r="C2728" s="20" t="s">
        <v>3939</v>
      </c>
      <c r="D2728" s="51">
        <v>49.718761444091797</v>
      </c>
      <c r="E2728" s="62">
        <v>49.718761444091797</v>
      </c>
    </row>
    <row r="2729" spans="1:5" ht="30" x14ac:dyDescent="0.25">
      <c r="A2729" s="5" t="s">
        <v>5343</v>
      </c>
      <c r="B2729" s="15" t="s">
        <v>5344</v>
      </c>
      <c r="C2729" s="20" t="s">
        <v>505</v>
      </c>
      <c r="D2729" s="50">
        <v>2.7855267524719238</v>
      </c>
      <c r="E2729" s="61">
        <v>2.7855267524719238</v>
      </c>
    </row>
    <row r="2730" spans="1:5" ht="30" x14ac:dyDescent="0.25">
      <c r="A2730" s="5" t="s">
        <v>5345</v>
      </c>
      <c r="B2730" s="15" t="s">
        <v>5346</v>
      </c>
      <c r="C2730" s="20" t="s">
        <v>5125</v>
      </c>
      <c r="D2730" s="57">
        <v>8.659353107213974E-2</v>
      </c>
      <c r="E2730" s="68">
        <v>8.659353107213974E-2</v>
      </c>
    </row>
    <row r="2731" spans="1:5" ht="30" x14ac:dyDescent="0.25">
      <c r="A2731" s="5" t="s">
        <v>5347</v>
      </c>
      <c r="B2731" s="15" t="s">
        <v>5348</v>
      </c>
      <c r="C2731" s="20" t="s">
        <v>5128</v>
      </c>
      <c r="D2731" s="58">
        <v>3.103331255260855E-5</v>
      </c>
      <c r="E2731" s="69">
        <v>3.103331255260855E-5</v>
      </c>
    </row>
    <row r="2732" spans="1:5" ht="45" x14ac:dyDescent="0.25">
      <c r="A2732" s="5" t="s">
        <v>5349</v>
      </c>
      <c r="B2732" s="15" t="s">
        <v>5350</v>
      </c>
      <c r="C2732" s="20" t="s">
        <v>38</v>
      </c>
      <c r="D2732" s="50">
        <v>9.60498046875</v>
      </c>
      <c r="E2732" s="61">
        <v>9.60498046875</v>
      </c>
    </row>
    <row r="2733" spans="1:5" ht="45" x14ac:dyDescent="0.25">
      <c r="A2733" s="5" t="s">
        <v>5351</v>
      </c>
      <c r="B2733" s="15" t="s">
        <v>5352</v>
      </c>
      <c r="C2733" s="20" t="s">
        <v>30</v>
      </c>
      <c r="D2733" s="51">
        <v>42.598461151123047</v>
      </c>
      <c r="E2733" s="62">
        <v>42.598461151123047</v>
      </c>
    </row>
    <row r="2734" spans="1:5" ht="45" x14ac:dyDescent="0.25">
      <c r="A2734" s="5" t="s">
        <v>5353</v>
      </c>
      <c r="B2734" s="15" t="s">
        <v>5354</v>
      </c>
      <c r="C2734" s="20" t="s">
        <v>212</v>
      </c>
      <c r="D2734" s="56">
        <v>649.7928466796875</v>
      </c>
      <c r="E2734" s="67">
        <v>649.7928466796875</v>
      </c>
    </row>
    <row r="2735" spans="1:5" ht="45" x14ac:dyDescent="0.25">
      <c r="A2735" s="5" t="s">
        <v>5355</v>
      </c>
      <c r="B2735" s="15" t="s">
        <v>5356</v>
      </c>
      <c r="C2735" s="20" t="s">
        <v>505</v>
      </c>
      <c r="D2735" s="57">
        <v>0.60657227039337158</v>
      </c>
      <c r="E2735" s="68">
        <v>0.60657227039337158</v>
      </c>
    </row>
    <row r="2736" spans="1:5" ht="45" x14ac:dyDescent="0.25">
      <c r="A2736" s="5" t="s">
        <v>5357</v>
      </c>
      <c r="B2736" s="15" t="s">
        <v>5358</v>
      </c>
      <c r="C2736" s="20" t="s">
        <v>500</v>
      </c>
      <c r="D2736" s="56">
        <v>179.18350219726562</v>
      </c>
      <c r="E2736" s="67">
        <v>179.18350219726562</v>
      </c>
    </row>
    <row r="2737" spans="1:5" ht="45" x14ac:dyDescent="0.25">
      <c r="A2737" s="5" t="s">
        <v>5359</v>
      </c>
      <c r="B2737" s="15" t="s">
        <v>5360</v>
      </c>
      <c r="C2737" s="20" t="s">
        <v>500</v>
      </c>
      <c r="D2737" s="53">
        <v>-2368.304931640625</v>
      </c>
      <c r="E2737" s="64">
        <v>-2368.304931640625</v>
      </c>
    </row>
    <row r="2738" spans="1:5" ht="45" x14ac:dyDescent="0.25">
      <c r="A2738" s="5" t="s">
        <v>5361</v>
      </c>
      <c r="B2738" s="15" t="s">
        <v>5362</v>
      </c>
      <c r="C2738" s="20"/>
      <c r="D2738" s="57">
        <v>-0.28496763110160828</v>
      </c>
      <c r="E2738" s="68">
        <v>-0.28496763110160828</v>
      </c>
    </row>
    <row r="2739" spans="1:5" ht="45" x14ac:dyDescent="0.25">
      <c r="A2739" s="5" t="s">
        <v>5363</v>
      </c>
      <c r="B2739" s="15" t="s">
        <v>5364</v>
      </c>
      <c r="C2739" s="20" t="s">
        <v>3939</v>
      </c>
      <c r="D2739" s="56">
        <v>991.61907958984375</v>
      </c>
      <c r="E2739" s="67">
        <v>991.61907958984375</v>
      </c>
    </row>
    <row r="2740" spans="1:5" ht="45" x14ac:dyDescent="0.25">
      <c r="A2740" s="5" t="s">
        <v>5365</v>
      </c>
      <c r="B2740" s="15" t="s">
        <v>5366</v>
      </c>
      <c r="C2740" s="20" t="s">
        <v>505</v>
      </c>
      <c r="D2740" s="50">
        <v>4.1767616271972656</v>
      </c>
      <c r="E2740" s="61">
        <v>4.1767616271972656</v>
      </c>
    </row>
    <row r="2741" spans="1:5" ht="45" x14ac:dyDescent="0.25">
      <c r="A2741" s="5" t="s">
        <v>5367</v>
      </c>
      <c r="B2741" s="15" t="s">
        <v>5368</v>
      </c>
      <c r="C2741" s="20" t="s">
        <v>5125</v>
      </c>
      <c r="D2741" s="57">
        <v>0.63285243511199951</v>
      </c>
      <c r="E2741" s="68">
        <v>0.63285243511199951</v>
      </c>
    </row>
    <row r="2742" spans="1:5" ht="45" x14ac:dyDescent="0.25">
      <c r="A2742" s="5" t="s">
        <v>5369</v>
      </c>
      <c r="B2742" s="15" t="s">
        <v>5370</v>
      </c>
      <c r="C2742" s="20" t="s">
        <v>5128</v>
      </c>
      <c r="D2742" s="60">
        <v>6.2171532772481441E-4</v>
      </c>
      <c r="E2742" s="71">
        <v>6.2171532772481441E-4</v>
      </c>
    </row>
    <row r="2743" spans="1:5" ht="30" x14ac:dyDescent="0.25">
      <c r="A2743" s="5" t="s">
        <v>5371</v>
      </c>
      <c r="B2743" s="15" t="s">
        <v>5372</v>
      </c>
      <c r="C2743" s="20" t="s">
        <v>38</v>
      </c>
      <c r="D2743" s="51">
        <v>45.950000762939453</v>
      </c>
      <c r="E2743" s="62">
        <v>45.950000762939453</v>
      </c>
    </row>
    <row r="2744" spans="1:5" ht="30" x14ac:dyDescent="0.25">
      <c r="A2744" s="5" t="s">
        <v>5373</v>
      </c>
      <c r="B2744" s="15" t="s">
        <v>5374</v>
      </c>
      <c r="C2744" s="20" t="s">
        <v>30</v>
      </c>
      <c r="D2744" s="56">
        <v>349.61978149414062</v>
      </c>
      <c r="E2744" s="67">
        <v>349.61978149414062</v>
      </c>
    </row>
    <row r="2745" spans="1:5" ht="30" x14ac:dyDescent="0.25">
      <c r="A2745" s="5" t="s">
        <v>5375</v>
      </c>
      <c r="B2745" s="15" t="s">
        <v>5376</v>
      </c>
      <c r="C2745" s="20" t="s">
        <v>212</v>
      </c>
      <c r="D2745" s="56">
        <v>822.4276123046875</v>
      </c>
      <c r="E2745" s="67">
        <v>822.4276123046875</v>
      </c>
    </row>
    <row r="2746" spans="1:5" ht="30" x14ac:dyDescent="0.25">
      <c r="A2746" s="5" t="s">
        <v>5377</v>
      </c>
      <c r="B2746" s="15" t="s">
        <v>5378</v>
      </c>
      <c r="C2746" s="20" t="s">
        <v>505</v>
      </c>
      <c r="D2746" s="50">
        <v>6.501215934753418</v>
      </c>
      <c r="E2746" s="61">
        <v>6.501215934753418</v>
      </c>
    </row>
    <row r="2747" spans="1:5" ht="30" x14ac:dyDescent="0.25">
      <c r="A2747" s="5" t="s">
        <v>5379</v>
      </c>
      <c r="B2747" s="15" t="s">
        <v>5380</v>
      </c>
      <c r="C2747" s="20" t="s">
        <v>500</v>
      </c>
      <c r="D2747" s="52">
        <v>3078.19140625</v>
      </c>
      <c r="E2747" s="63">
        <v>3078.19140625</v>
      </c>
    </row>
    <row r="2748" spans="1:5" ht="30" x14ac:dyDescent="0.25">
      <c r="A2748" s="5" t="s">
        <v>5381</v>
      </c>
      <c r="B2748" s="15" t="s">
        <v>5382</v>
      </c>
      <c r="C2748" s="20" t="s">
        <v>500</v>
      </c>
      <c r="D2748" s="56">
        <v>530.70281982421875</v>
      </c>
      <c r="E2748" s="67">
        <v>530.70281982421875</v>
      </c>
    </row>
    <row r="2749" spans="1:5" ht="30" x14ac:dyDescent="0.25">
      <c r="A2749" s="5" t="s">
        <v>5383</v>
      </c>
      <c r="B2749" s="15" t="s">
        <v>5384</v>
      </c>
      <c r="C2749" s="20"/>
      <c r="D2749" s="50">
        <v>1.1682850122451782</v>
      </c>
      <c r="E2749" s="61">
        <v>1.1682850122451782</v>
      </c>
    </row>
    <row r="2750" spans="1:5" ht="30" x14ac:dyDescent="0.25">
      <c r="A2750" s="5" t="s">
        <v>5385</v>
      </c>
      <c r="B2750" s="15" t="s">
        <v>5386</v>
      </c>
      <c r="C2750" s="20" t="s">
        <v>3939</v>
      </c>
      <c r="D2750" s="51">
        <v>17.531520843505859</v>
      </c>
      <c r="E2750" s="62">
        <v>17.531520843505859</v>
      </c>
    </row>
    <row r="2751" spans="1:5" ht="30" x14ac:dyDescent="0.25">
      <c r="A2751" s="5" t="s">
        <v>5387</v>
      </c>
      <c r="B2751" s="15" t="s">
        <v>5388</v>
      </c>
      <c r="C2751" s="20" t="s">
        <v>505</v>
      </c>
      <c r="D2751" s="50">
        <v>2.60457444190979</v>
      </c>
      <c r="E2751" s="61">
        <v>2.60457444190979</v>
      </c>
    </row>
    <row r="2752" spans="1:5" ht="45" x14ac:dyDescent="0.25">
      <c r="A2752" s="5" t="s">
        <v>5389</v>
      </c>
      <c r="B2752" s="15" t="s">
        <v>5390</v>
      </c>
      <c r="C2752" s="20" t="s">
        <v>5125</v>
      </c>
      <c r="D2752" s="57">
        <v>5.4531585425138474E-2</v>
      </c>
      <c r="E2752" s="68">
        <v>5.4531585425138474E-2</v>
      </c>
    </row>
    <row r="2753" spans="1:5" ht="30" x14ac:dyDescent="0.25">
      <c r="A2753" s="5" t="s">
        <v>5391</v>
      </c>
      <c r="B2753" s="15" t="s">
        <v>5392</v>
      </c>
      <c r="C2753" s="20" t="s">
        <v>5128</v>
      </c>
      <c r="D2753" s="58">
        <v>2.2157497369335033E-5</v>
      </c>
      <c r="E2753" s="69">
        <v>2.2157497369335033E-5</v>
      </c>
    </row>
    <row r="2754" spans="1:5" ht="30" x14ac:dyDescent="0.25">
      <c r="A2754" s="5" t="s">
        <v>5393</v>
      </c>
      <c r="B2754" s="15" t="s">
        <v>5394</v>
      </c>
      <c r="C2754" s="20" t="s">
        <v>38</v>
      </c>
      <c r="D2754" s="51">
        <v>45.950000762939453</v>
      </c>
      <c r="E2754" s="62">
        <v>45.950000762939453</v>
      </c>
    </row>
    <row r="2755" spans="1:5" ht="30" x14ac:dyDescent="0.25">
      <c r="A2755" s="5" t="s">
        <v>5395</v>
      </c>
      <c r="B2755" s="15" t="s">
        <v>5396</v>
      </c>
      <c r="C2755" s="20" t="s">
        <v>30</v>
      </c>
      <c r="D2755" s="56">
        <v>349.61978149414062</v>
      </c>
      <c r="E2755" s="67">
        <v>349.61978149414062</v>
      </c>
    </row>
    <row r="2756" spans="1:5" ht="30" x14ac:dyDescent="0.25">
      <c r="A2756" s="5" t="s">
        <v>5397</v>
      </c>
      <c r="B2756" s="15" t="s">
        <v>5398</v>
      </c>
      <c r="C2756" s="20" t="s">
        <v>212</v>
      </c>
      <c r="D2756" s="56">
        <v>770.03912353515625</v>
      </c>
      <c r="E2756" s="67">
        <v>770.03912353515625</v>
      </c>
    </row>
    <row r="2757" spans="1:5" ht="30" x14ac:dyDescent="0.25">
      <c r="A2757" s="5" t="s">
        <v>5399</v>
      </c>
      <c r="B2757" s="15" t="s">
        <v>5400</v>
      </c>
      <c r="C2757" s="20" t="s">
        <v>505</v>
      </c>
      <c r="D2757" s="50">
        <v>6.501215934753418</v>
      </c>
      <c r="E2757" s="61">
        <v>6.501215934753418</v>
      </c>
    </row>
    <row r="2758" spans="1:5" ht="30" x14ac:dyDescent="0.25">
      <c r="A2758" s="5" t="s">
        <v>5401</v>
      </c>
      <c r="B2758" s="15" t="s">
        <v>5402</v>
      </c>
      <c r="C2758" s="20" t="s">
        <v>500</v>
      </c>
      <c r="D2758" s="52">
        <v>3078.19140625</v>
      </c>
      <c r="E2758" s="63">
        <v>3078.19140625</v>
      </c>
    </row>
    <row r="2759" spans="1:5" ht="30" x14ac:dyDescent="0.25">
      <c r="A2759" s="5" t="s">
        <v>5403</v>
      </c>
      <c r="B2759" s="15" t="s">
        <v>5404</v>
      </c>
      <c r="C2759" s="20" t="s">
        <v>500</v>
      </c>
      <c r="D2759" s="56">
        <v>530.70281982421875</v>
      </c>
      <c r="E2759" s="67">
        <v>530.70281982421875</v>
      </c>
    </row>
    <row r="2760" spans="1:5" ht="30" x14ac:dyDescent="0.25">
      <c r="A2760" s="5" t="s">
        <v>5405</v>
      </c>
      <c r="B2760" s="15" t="s">
        <v>5406</v>
      </c>
      <c r="C2760" s="20"/>
      <c r="D2760" s="50">
        <v>1.1682850122451782</v>
      </c>
      <c r="E2760" s="61">
        <v>1.1682850122451782</v>
      </c>
    </row>
    <row r="2761" spans="1:5" ht="30" x14ac:dyDescent="0.25">
      <c r="A2761" s="5" t="s">
        <v>5407</v>
      </c>
      <c r="B2761" s="15" t="s">
        <v>5408</v>
      </c>
      <c r="C2761" s="20" t="s">
        <v>3939</v>
      </c>
      <c r="D2761" s="51">
        <v>17.531520843505859</v>
      </c>
      <c r="E2761" s="62">
        <v>17.531520843505859</v>
      </c>
    </row>
    <row r="2762" spans="1:5" ht="30" x14ac:dyDescent="0.25">
      <c r="A2762" s="5" t="s">
        <v>5409</v>
      </c>
      <c r="B2762" s="15" t="s">
        <v>5410</v>
      </c>
      <c r="C2762" s="20" t="s">
        <v>505</v>
      </c>
      <c r="D2762" s="50">
        <v>2.60457444190979</v>
      </c>
      <c r="E2762" s="61">
        <v>2.60457444190979</v>
      </c>
    </row>
    <row r="2763" spans="1:5" ht="45" x14ac:dyDescent="0.25">
      <c r="A2763" s="5" t="s">
        <v>5411</v>
      </c>
      <c r="B2763" s="15" t="s">
        <v>5412</v>
      </c>
      <c r="C2763" s="20" t="s">
        <v>5125</v>
      </c>
      <c r="D2763" s="57">
        <v>5.4531585425138474E-2</v>
      </c>
      <c r="E2763" s="68">
        <v>5.4531585425138474E-2</v>
      </c>
    </row>
    <row r="2764" spans="1:5" ht="45" x14ac:dyDescent="0.25">
      <c r="A2764" s="5" t="s">
        <v>5413</v>
      </c>
      <c r="B2764" s="15" t="s">
        <v>5414</v>
      </c>
      <c r="C2764" s="20" t="s">
        <v>5128</v>
      </c>
      <c r="D2764" s="58">
        <v>2.2157497369335033E-5</v>
      </c>
      <c r="E2764" s="69">
        <v>2.2157497369335033E-5</v>
      </c>
    </row>
    <row r="2765" spans="1:5" ht="30" x14ac:dyDescent="0.25">
      <c r="A2765" s="5" t="s">
        <v>5415</v>
      </c>
      <c r="B2765" s="15" t="s">
        <v>5416</v>
      </c>
      <c r="C2765" s="20" t="s">
        <v>38</v>
      </c>
      <c r="D2765" s="51">
        <v>45.950000762939453</v>
      </c>
      <c r="E2765" s="62">
        <v>45.950000762939453</v>
      </c>
    </row>
    <row r="2766" spans="1:5" ht="30" x14ac:dyDescent="0.25">
      <c r="A2766" s="5" t="s">
        <v>5417</v>
      </c>
      <c r="B2766" s="15" t="s">
        <v>5418</v>
      </c>
      <c r="C2766" s="20" t="s">
        <v>30</v>
      </c>
      <c r="D2766" s="56">
        <v>349.61978149414062</v>
      </c>
      <c r="E2766" s="67">
        <v>349.61978149414062</v>
      </c>
    </row>
    <row r="2767" spans="1:5" ht="30" x14ac:dyDescent="0.25">
      <c r="A2767" s="5" t="s">
        <v>5419</v>
      </c>
      <c r="B2767" s="15" t="s">
        <v>5420</v>
      </c>
      <c r="C2767" s="20" t="s">
        <v>212</v>
      </c>
      <c r="D2767" s="51">
        <v>52.388484954833984</v>
      </c>
      <c r="E2767" s="62">
        <v>52.388484954833984</v>
      </c>
    </row>
    <row r="2768" spans="1:5" ht="30" x14ac:dyDescent="0.25">
      <c r="A2768" s="5" t="s">
        <v>5421</v>
      </c>
      <c r="B2768" s="15" t="s">
        <v>5422</v>
      </c>
      <c r="C2768" s="20" t="s">
        <v>505</v>
      </c>
      <c r="D2768" s="50">
        <v>6.501215934753418</v>
      </c>
      <c r="E2768" s="61">
        <v>6.501215934753418</v>
      </c>
    </row>
    <row r="2769" spans="1:5" ht="30" x14ac:dyDescent="0.25">
      <c r="A2769" s="5" t="s">
        <v>5423</v>
      </c>
      <c r="B2769" s="15" t="s">
        <v>5424</v>
      </c>
      <c r="C2769" s="20" t="s">
        <v>500</v>
      </c>
      <c r="D2769" s="52">
        <v>3078.19140625</v>
      </c>
      <c r="E2769" s="63">
        <v>3078.19140625</v>
      </c>
    </row>
    <row r="2770" spans="1:5" ht="30" x14ac:dyDescent="0.25">
      <c r="A2770" s="5" t="s">
        <v>5425</v>
      </c>
      <c r="B2770" s="15" t="s">
        <v>5426</v>
      </c>
      <c r="C2770" s="20" t="s">
        <v>500</v>
      </c>
      <c r="D2770" s="56">
        <v>530.70281982421875</v>
      </c>
      <c r="E2770" s="67">
        <v>530.70281982421875</v>
      </c>
    </row>
    <row r="2771" spans="1:5" ht="30" x14ac:dyDescent="0.25">
      <c r="A2771" s="5" t="s">
        <v>5427</v>
      </c>
      <c r="B2771" s="15" t="s">
        <v>5428</v>
      </c>
      <c r="C2771" s="20"/>
      <c r="D2771" s="50">
        <v>1.1682850122451782</v>
      </c>
      <c r="E2771" s="61">
        <v>1.1682850122451782</v>
      </c>
    </row>
    <row r="2772" spans="1:5" ht="30" x14ac:dyDescent="0.25">
      <c r="A2772" s="5" t="s">
        <v>5429</v>
      </c>
      <c r="B2772" s="15" t="s">
        <v>5430</v>
      </c>
      <c r="C2772" s="20" t="s">
        <v>3939</v>
      </c>
      <c r="D2772" s="51">
        <v>17.531520843505859</v>
      </c>
      <c r="E2772" s="62">
        <v>17.531520843505859</v>
      </c>
    </row>
    <row r="2773" spans="1:5" ht="30" x14ac:dyDescent="0.25">
      <c r="A2773" s="5" t="s">
        <v>5431</v>
      </c>
      <c r="B2773" s="15" t="s">
        <v>5432</v>
      </c>
      <c r="C2773" s="20" t="s">
        <v>505</v>
      </c>
      <c r="D2773" s="50">
        <v>2.60457444190979</v>
      </c>
      <c r="E2773" s="61">
        <v>2.60457444190979</v>
      </c>
    </row>
    <row r="2774" spans="1:5" ht="30" x14ac:dyDescent="0.25">
      <c r="A2774" s="5" t="s">
        <v>5433</v>
      </c>
      <c r="B2774" s="15" t="s">
        <v>5434</v>
      </c>
      <c r="C2774" s="20" t="s">
        <v>5125</v>
      </c>
      <c r="D2774" s="57">
        <v>5.4531585425138474E-2</v>
      </c>
      <c r="E2774" s="68">
        <v>5.4531585425138474E-2</v>
      </c>
    </row>
    <row r="2775" spans="1:5" ht="30" x14ac:dyDescent="0.25">
      <c r="A2775" s="5" t="s">
        <v>5435</v>
      </c>
      <c r="B2775" s="15" t="s">
        <v>5436</v>
      </c>
      <c r="C2775" s="20" t="s">
        <v>5128</v>
      </c>
      <c r="D2775" s="58">
        <v>2.2157497369335033E-5</v>
      </c>
      <c r="E2775" s="69">
        <v>2.2157497369335033E-5</v>
      </c>
    </row>
    <row r="2776" spans="1:5" ht="30" x14ac:dyDescent="0.25">
      <c r="A2776" s="5" t="s">
        <v>5437</v>
      </c>
      <c r="B2776" s="15" t="s">
        <v>5438</v>
      </c>
      <c r="C2776" s="20" t="s">
        <v>38</v>
      </c>
      <c r="D2776" s="51">
        <v>27.270000457763672</v>
      </c>
      <c r="E2776" s="62">
        <v>27.270000457763672</v>
      </c>
    </row>
    <row r="2777" spans="1:5" ht="30" x14ac:dyDescent="0.25">
      <c r="A2777" s="5" t="s">
        <v>5439</v>
      </c>
      <c r="B2777" s="15" t="s">
        <v>5440</v>
      </c>
      <c r="C2777" s="20" t="s">
        <v>30</v>
      </c>
      <c r="D2777" s="56">
        <v>318.20086669921875</v>
      </c>
      <c r="E2777" s="67">
        <v>318.20086669921875</v>
      </c>
    </row>
    <row r="2778" spans="1:5" ht="30" x14ac:dyDescent="0.25">
      <c r="A2778" s="5" t="s">
        <v>5441</v>
      </c>
      <c r="B2778" s="15" t="s">
        <v>5442</v>
      </c>
      <c r="C2778" s="20" t="s">
        <v>212</v>
      </c>
      <c r="D2778" s="56">
        <v>770.03912353515625</v>
      </c>
      <c r="E2778" s="67">
        <v>770.03912353515625</v>
      </c>
    </row>
    <row r="2779" spans="1:5" ht="30" x14ac:dyDescent="0.25">
      <c r="A2779" s="5" t="s">
        <v>5443</v>
      </c>
      <c r="B2779" s="15" t="s">
        <v>5444</v>
      </c>
      <c r="C2779" s="20" t="s">
        <v>505</v>
      </c>
      <c r="D2779" s="50">
        <v>6.6728367805480957</v>
      </c>
      <c r="E2779" s="61">
        <v>6.6728367805480957</v>
      </c>
    </row>
    <row r="2780" spans="1:5" ht="30" x14ac:dyDescent="0.25">
      <c r="A2780" s="5" t="s">
        <v>5445</v>
      </c>
      <c r="B2780" s="15" t="s">
        <v>5446</v>
      </c>
      <c r="C2780" s="20" t="s">
        <v>500</v>
      </c>
      <c r="D2780" s="52">
        <v>3047.14990234375</v>
      </c>
      <c r="E2780" s="63">
        <v>3047.14990234375</v>
      </c>
    </row>
    <row r="2781" spans="1:5" ht="30" x14ac:dyDescent="0.25">
      <c r="A2781" s="5" t="s">
        <v>5447</v>
      </c>
      <c r="B2781" s="15" t="s">
        <v>5448</v>
      </c>
      <c r="C2781" s="20" t="s">
        <v>500</v>
      </c>
      <c r="D2781" s="56">
        <v>499.6612548828125</v>
      </c>
      <c r="E2781" s="67">
        <v>499.6612548828125</v>
      </c>
    </row>
    <row r="2782" spans="1:5" ht="30" x14ac:dyDescent="0.25">
      <c r="A2782" s="5" t="s">
        <v>5449</v>
      </c>
      <c r="B2782" s="15" t="s">
        <v>5450</v>
      </c>
      <c r="C2782" s="20"/>
      <c r="D2782" s="50">
        <v>1.1342986822128296</v>
      </c>
      <c r="E2782" s="61">
        <v>1.1342986822128296</v>
      </c>
    </row>
    <row r="2783" spans="1:5" ht="30" x14ac:dyDescent="0.25">
      <c r="A2783" s="5" t="s">
        <v>5451</v>
      </c>
      <c r="B2783" s="15" t="s">
        <v>5452</v>
      </c>
      <c r="C2783" s="20" t="s">
        <v>3939</v>
      </c>
      <c r="D2783" s="51">
        <v>10.657222747802734</v>
      </c>
      <c r="E2783" s="62">
        <v>10.657222747802734</v>
      </c>
    </row>
    <row r="2784" spans="1:5" ht="30" x14ac:dyDescent="0.25">
      <c r="A2784" s="5" t="s">
        <v>5453</v>
      </c>
      <c r="B2784" s="15" t="s">
        <v>5454</v>
      </c>
      <c r="C2784" s="20" t="s">
        <v>505</v>
      </c>
      <c r="D2784" s="50">
        <v>2.4172475337982178</v>
      </c>
      <c r="E2784" s="61">
        <v>2.4172475337982178</v>
      </c>
    </row>
    <row r="2785" spans="1:5" ht="45" x14ac:dyDescent="0.25">
      <c r="A2785" s="5" t="s">
        <v>5455</v>
      </c>
      <c r="B2785" s="15" t="s">
        <v>5456</v>
      </c>
      <c r="C2785" s="20" t="s">
        <v>5125</v>
      </c>
      <c r="D2785" s="57">
        <v>4.8809386789798737E-2</v>
      </c>
      <c r="E2785" s="68">
        <v>4.8809386789798737E-2</v>
      </c>
    </row>
    <row r="2786" spans="1:5" ht="30" x14ac:dyDescent="0.25">
      <c r="A2786" s="5" t="s">
        <v>5457</v>
      </c>
      <c r="B2786" s="15" t="s">
        <v>5458</v>
      </c>
      <c r="C2786" s="20" t="s">
        <v>5128</v>
      </c>
      <c r="D2786" s="58">
        <v>2.084990956063848E-5</v>
      </c>
      <c r="E2786" s="69">
        <v>2.084990956063848E-5</v>
      </c>
    </row>
    <row r="2787" spans="1:5" ht="30" x14ac:dyDescent="0.25">
      <c r="A2787" s="5" t="s">
        <v>5459</v>
      </c>
      <c r="B2787" s="15" t="s">
        <v>5460</v>
      </c>
      <c r="C2787" s="20" t="s">
        <v>38</v>
      </c>
      <c r="D2787" s="51">
        <v>27.270000457763672</v>
      </c>
      <c r="E2787" s="62">
        <v>27.270000457763672</v>
      </c>
    </row>
    <row r="2788" spans="1:5" ht="30" x14ac:dyDescent="0.25">
      <c r="A2788" s="5" t="s">
        <v>5461</v>
      </c>
      <c r="B2788" s="15" t="s">
        <v>5462</v>
      </c>
      <c r="C2788" s="20" t="s">
        <v>30</v>
      </c>
      <c r="D2788" s="56">
        <v>318.20086669921875</v>
      </c>
      <c r="E2788" s="67">
        <v>318.20086669921875</v>
      </c>
    </row>
    <row r="2789" spans="1:5" ht="30" x14ac:dyDescent="0.25">
      <c r="A2789" s="5" t="s">
        <v>5463</v>
      </c>
      <c r="B2789" s="15" t="s">
        <v>5464</v>
      </c>
      <c r="C2789" s="20" t="s">
        <v>212</v>
      </c>
      <c r="D2789" s="56">
        <v>709.43341064453125</v>
      </c>
      <c r="E2789" s="67">
        <v>709.43341064453125</v>
      </c>
    </row>
    <row r="2790" spans="1:5" ht="30" x14ac:dyDescent="0.25">
      <c r="A2790" s="5" t="s">
        <v>5465</v>
      </c>
      <c r="B2790" s="15" t="s">
        <v>5466</v>
      </c>
      <c r="C2790" s="20" t="s">
        <v>505</v>
      </c>
      <c r="D2790" s="50">
        <v>6.6728367805480957</v>
      </c>
      <c r="E2790" s="61">
        <v>6.6728367805480957</v>
      </c>
    </row>
    <row r="2791" spans="1:5" ht="30" x14ac:dyDescent="0.25">
      <c r="A2791" s="5" t="s">
        <v>5467</v>
      </c>
      <c r="B2791" s="15" t="s">
        <v>5468</v>
      </c>
      <c r="C2791" s="20" t="s">
        <v>500</v>
      </c>
      <c r="D2791" s="52">
        <v>3047.14990234375</v>
      </c>
      <c r="E2791" s="63">
        <v>3047.14990234375</v>
      </c>
    </row>
    <row r="2792" spans="1:5" ht="30" x14ac:dyDescent="0.25">
      <c r="A2792" s="5" t="s">
        <v>5469</v>
      </c>
      <c r="B2792" s="15" t="s">
        <v>5470</v>
      </c>
      <c r="C2792" s="20" t="s">
        <v>500</v>
      </c>
      <c r="D2792" s="56">
        <v>499.6612548828125</v>
      </c>
      <c r="E2792" s="67">
        <v>499.6612548828125</v>
      </c>
    </row>
    <row r="2793" spans="1:5" ht="30" x14ac:dyDescent="0.25">
      <c r="A2793" s="5" t="s">
        <v>5471</v>
      </c>
      <c r="B2793" s="15" t="s">
        <v>5472</v>
      </c>
      <c r="C2793" s="20"/>
      <c r="D2793" s="50">
        <v>1.1342986822128296</v>
      </c>
      <c r="E2793" s="61">
        <v>1.1342986822128296</v>
      </c>
    </row>
    <row r="2794" spans="1:5" ht="30" x14ac:dyDescent="0.25">
      <c r="A2794" s="5" t="s">
        <v>5473</v>
      </c>
      <c r="B2794" s="15" t="s">
        <v>5474</v>
      </c>
      <c r="C2794" s="20" t="s">
        <v>3939</v>
      </c>
      <c r="D2794" s="51">
        <v>10.657222747802734</v>
      </c>
      <c r="E2794" s="62">
        <v>10.657222747802734</v>
      </c>
    </row>
    <row r="2795" spans="1:5" ht="30" x14ac:dyDescent="0.25">
      <c r="A2795" s="5" t="s">
        <v>5475</v>
      </c>
      <c r="B2795" s="15" t="s">
        <v>5476</v>
      </c>
      <c r="C2795" s="20" t="s">
        <v>505</v>
      </c>
      <c r="D2795" s="50">
        <v>2.4172475337982178</v>
      </c>
      <c r="E2795" s="61">
        <v>2.4172475337982178</v>
      </c>
    </row>
    <row r="2796" spans="1:5" ht="30" x14ac:dyDescent="0.25">
      <c r="A2796" s="5" t="s">
        <v>5477</v>
      </c>
      <c r="B2796" s="15" t="s">
        <v>5478</v>
      </c>
      <c r="C2796" s="20" t="s">
        <v>5125</v>
      </c>
      <c r="D2796" s="57">
        <v>4.8809386789798737E-2</v>
      </c>
      <c r="E2796" s="68">
        <v>4.8809386789798737E-2</v>
      </c>
    </row>
    <row r="2797" spans="1:5" ht="30" x14ac:dyDescent="0.25">
      <c r="A2797" s="5" t="s">
        <v>5479</v>
      </c>
      <c r="B2797" s="15" t="s">
        <v>5480</v>
      </c>
      <c r="C2797" s="20" t="s">
        <v>5128</v>
      </c>
      <c r="D2797" s="58">
        <v>2.084990956063848E-5</v>
      </c>
      <c r="E2797" s="69">
        <v>2.084990956063848E-5</v>
      </c>
    </row>
    <row r="2798" spans="1:5" ht="30" x14ac:dyDescent="0.25">
      <c r="A2798" s="5" t="s">
        <v>5481</v>
      </c>
      <c r="B2798" s="15" t="s">
        <v>5482</v>
      </c>
      <c r="C2798" s="20" t="s">
        <v>38</v>
      </c>
      <c r="D2798" s="51">
        <v>27.270000457763672</v>
      </c>
      <c r="E2798" s="62">
        <v>27.270000457763672</v>
      </c>
    </row>
    <row r="2799" spans="1:5" ht="30" x14ac:dyDescent="0.25">
      <c r="A2799" s="5" t="s">
        <v>5483</v>
      </c>
      <c r="B2799" s="15" t="s">
        <v>5484</v>
      </c>
      <c r="C2799" s="20" t="s">
        <v>30</v>
      </c>
      <c r="D2799" s="56">
        <v>318.20086669921875</v>
      </c>
      <c r="E2799" s="67">
        <v>318.20086669921875</v>
      </c>
    </row>
    <row r="2800" spans="1:5" ht="30" x14ac:dyDescent="0.25">
      <c r="A2800" s="5" t="s">
        <v>5485</v>
      </c>
      <c r="B2800" s="15" t="s">
        <v>5486</v>
      </c>
      <c r="C2800" s="20" t="s">
        <v>212</v>
      </c>
      <c r="D2800" s="56">
        <v>708.319580078125</v>
      </c>
      <c r="E2800" s="67">
        <v>708.319580078125</v>
      </c>
    </row>
    <row r="2801" spans="1:5" ht="30" x14ac:dyDescent="0.25">
      <c r="A2801" s="5" t="s">
        <v>5487</v>
      </c>
      <c r="B2801" s="15" t="s">
        <v>5488</v>
      </c>
      <c r="C2801" s="20" t="s">
        <v>505</v>
      </c>
      <c r="D2801" s="50">
        <v>6.6728367805480957</v>
      </c>
      <c r="E2801" s="61">
        <v>6.6728367805480957</v>
      </c>
    </row>
    <row r="2802" spans="1:5" ht="30" x14ac:dyDescent="0.25">
      <c r="A2802" s="5" t="s">
        <v>5489</v>
      </c>
      <c r="B2802" s="15" t="s">
        <v>5490</v>
      </c>
      <c r="C2802" s="20" t="s">
        <v>500</v>
      </c>
      <c r="D2802" s="52">
        <v>3047.14990234375</v>
      </c>
      <c r="E2802" s="63">
        <v>3047.14990234375</v>
      </c>
    </row>
    <row r="2803" spans="1:5" ht="30" x14ac:dyDescent="0.25">
      <c r="A2803" s="5" t="s">
        <v>5491</v>
      </c>
      <c r="B2803" s="15" t="s">
        <v>5492</v>
      </c>
      <c r="C2803" s="20" t="s">
        <v>500</v>
      </c>
      <c r="D2803" s="56">
        <v>499.6612548828125</v>
      </c>
      <c r="E2803" s="67">
        <v>499.6612548828125</v>
      </c>
    </row>
    <row r="2804" spans="1:5" ht="30" x14ac:dyDescent="0.25">
      <c r="A2804" s="5" t="s">
        <v>5493</v>
      </c>
      <c r="B2804" s="15" t="s">
        <v>5494</v>
      </c>
      <c r="C2804" s="20"/>
      <c r="D2804" s="50">
        <v>1.1342986822128296</v>
      </c>
      <c r="E2804" s="61">
        <v>1.1342986822128296</v>
      </c>
    </row>
    <row r="2805" spans="1:5" ht="30" x14ac:dyDescent="0.25">
      <c r="A2805" s="5" t="s">
        <v>5495</v>
      </c>
      <c r="B2805" s="15" t="s">
        <v>5496</v>
      </c>
      <c r="C2805" s="20" t="s">
        <v>3939</v>
      </c>
      <c r="D2805" s="51">
        <v>10.657222747802734</v>
      </c>
      <c r="E2805" s="62">
        <v>10.657222747802734</v>
      </c>
    </row>
    <row r="2806" spans="1:5" ht="30" x14ac:dyDescent="0.25">
      <c r="A2806" s="5" t="s">
        <v>5497</v>
      </c>
      <c r="B2806" s="15" t="s">
        <v>5498</v>
      </c>
      <c r="C2806" s="20" t="s">
        <v>505</v>
      </c>
      <c r="D2806" s="50">
        <v>2.4172475337982178</v>
      </c>
      <c r="E2806" s="61">
        <v>2.4172475337982178</v>
      </c>
    </row>
    <row r="2807" spans="1:5" ht="30" x14ac:dyDescent="0.25">
      <c r="A2807" s="5" t="s">
        <v>5499</v>
      </c>
      <c r="B2807" s="15" t="s">
        <v>5500</v>
      </c>
      <c r="C2807" s="20" t="s">
        <v>5125</v>
      </c>
      <c r="D2807" s="57">
        <v>4.8809386789798737E-2</v>
      </c>
      <c r="E2807" s="68">
        <v>4.8809386789798737E-2</v>
      </c>
    </row>
    <row r="2808" spans="1:5" ht="30" x14ac:dyDescent="0.25">
      <c r="A2808" s="5" t="s">
        <v>5501</v>
      </c>
      <c r="B2808" s="15" t="s">
        <v>5502</v>
      </c>
      <c r="C2808" s="20" t="s">
        <v>5128</v>
      </c>
      <c r="D2808" s="58">
        <v>2.084990956063848E-5</v>
      </c>
      <c r="E2808" s="69">
        <v>2.084990956063848E-5</v>
      </c>
    </row>
    <row r="2809" spans="1:5" ht="30" x14ac:dyDescent="0.25">
      <c r="A2809" s="5" t="s">
        <v>5503</v>
      </c>
      <c r="B2809" s="15" t="s">
        <v>5504</v>
      </c>
      <c r="C2809" s="20" t="s">
        <v>38</v>
      </c>
      <c r="D2809" s="51">
        <v>27.270000457763672</v>
      </c>
      <c r="E2809" s="62">
        <v>27.270000457763672</v>
      </c>
    </row>
    <row r="2810" spans="1:5" ht="30" x14ac:dyDescent="0.25">
      <c r="A2810" s="5" t="s">
        <v>5505</v>
      </c>
      <c r="B2810" s="15" t="s">
        <v>5506</v>
      </c>
      <c r="C2810" s="20" t="s">
        <v>30</v>
      </c>
      <c r="D2810" s="56">
        <v>318.20086669921875</v>
      </c>
      <c r="E2810" s="67">
        <v>318.20086669921875</v>
      </c>
    </row>
    <row r="2811" spans="1:5" ht="30" x14ac:dyDescent="0.25">
      <c r="A2811" s="5" t="s">
        <v>5507</v>
      </c>
      <c r="B2811" s="15" t="s">
        <v>5508</v>
      </c>
      <c r="C2811" s="20" t="s">
        <v>212</v>
      </c>
      <c r="D2811" s="51">
        <v>55.767288208007813</v>
      </c>
      <c r="E2811" s="62">
        <v>55.767288208007813</v>
      </c>
    </row>
    <row r="2812" spans="1:5" ht="30" x14ac:dyDescent="0.25">
      <c r="A2812" s="5" t="s">
        <v>5509</v>
      </c>
      <c r="B2812" s="15" t="s">
        <v>5510</v>
      </c>
      <c r="C2812" s="20" t="s">
        <v>505</v>
      </c>
      <c r="D2812" s="50">
        <v>6.6728367805480957</v>
      </c>
      <c r="E2812" s="61">
        <v>6.6728367805480957</v>
      </c>
    </row>
    <row r="2813" spans="1:5" ht="30" x14ac:dyDescent="0.25">
      <c r="A2813" s="5" t="s">
        <v>5511</v>
      </c>
      <c r="B2813" s="15" t="s">
        <v>5512</v>
      </c>
      <c r="C2813" s="20" t="s">
        <v>500</v>
      </c>
      <c r="D2813" s="52">
        <v>3047.14990234375</v>
      </c>
      <c r="E2813" s="63">
        <v>3047.14990234375</v>
      </c>
    </row>
    <row r="2814" spans="1:5" ht="30" x14ac:dyDescent="0.25">
      <c r="A2814" s="5" t="s">
        <v>5513</v>
      </c>
      <c r="B2814" s="15" t="s">
        <v>5514</v>
      </c>
      <c r="C2814" s="20" t="s">
        <v>500</v>
      </c>
      <c r="D2814" s="56">
        <v>499.6612548828125</v>
      </c>
      <c r="E2814" s="67">
        <v>499.6612548828125</v>
      </c>
    </row>
    <row r="2815" spans="1:5" ht="30" x14ac:dyDescent="0.25">
      <c r="A2815" s="5" t="s">
        <v>5515</v>
      </c>
      <c r="B2815" s="15" t="s">
        <v>5516</v>
      </c>
      <c r="C2815" s="20"/>
      <c r="D2815" s="50">
        <v>1.1342986822128296</v>
      </c>
      <c r="E2815" s="61">
        <v>1.1342986822128296</v>
      </c>
    </row>
    <row r="2816" spans="1:5" ht="30" x14ac:dyDescent="0.25">
      <c r="A2816" s="5" t="s">
        <v>5517</v>
      </c>
      <c r="B2816" s="15" t="s">
        <v>5518</v>
      </c>
      <c r="C2816" s="20" t="s">
        <v>3939</v>
      </c>
      <c r="D2816" s="51">
        <v>10.657222747802734</v>
      </c>
      <c r="E2816" s="62">
        <v>10.657222747802734</v>
      </c>
    </row>
    <row r="2817" spans="1:5" ht="30" x14ac:dyDescent="0.25">
      <c r="A2817" s="5" t="s">
        <v>5519</v>
      </c>
      <c r="B2817" s="15" t="s">
        <v>5520</v>
      </c>
      <c r="C2817" s="20" t="s">
        <v>505</v>
      </c>
      <c r="D2817" s="50">
        <v>2.4172475337982178</v>
      </c>
      <c r="E2817" s="61">
        <v>2.4172475337982178</v>
      </c>
    </row>
    <row r="2818" spans="1:5" ht="30" x14ac:dyDescent="0.25">
      <c r="A2818" s="5" t="s">
        <v>5521</v>
      </c>
      <c r="B2818" s="15" t="s">
        <v>5522</v>
      </c>
      <c r="C2818" s="20" t="s">
        <v>5125</v>
      </c>
      <c r="D2818" s="57">
        <v>4.8809386789798737E-2</v>
      </c>
      <c r="E2818" s="68">
        <v>4.8809386789798737E-2</v>
      </c>
    </row>
    <row r="2819" spans="1:5" ht="30" x14ac:dyDescent="0.25">
      <c r="A2819" s="5" t="s">
        <v>5523</v>
      </c>
      <c r="B2819" s="15" t="s">
        <v>5524</v>
      </c>
      <c r="C2819" s="20" t="s">
        <v>5128</v>
      </c>
      <c r="D2819" s="58">
        <v>2.084990956063848E-5</v>
      </c>
      <c r="E2819" s="69">
        <v>2.084990956063848E-5</v>
      </c>
    </row>
    <row r="2820" spans="1:5" ht="30" x14ac:dyDescent="0.25">
      <c r="A2820" s="5" t="s">
        <v>5525</v>
      </c>
      <c r="B2820" s="15" t="s">
        <v>5526</v>
      </c>
      <c r="C2820" s="20" t="s">
        <v>38</v>
      </c>
      <c r="D2820" s="56">
        <v>165.39999389648437</v>
      </c>
      <c r="E2820" s="67">
        <v>165.39999389648437</v>
      </c>
    </row>
    <row r="2821" spans="1:5" ht="30" x14ac:dyDescent="0.25">
      <c r="A2821" s="5" t="s">
        <v>5527</v>
      </c>
      <c r="B2821" s="15" t="s">
        <v>5528</v>
      </c>
      <c r="C2821" s="20" t="s">
        <v>30</v>
      </c>
      <c r="D2821" s="56">
        <v>538.03717041015625</v>
      </c>
      <c r="E2821" s="67">
        <v>538.03717041015625</v>
      </c>
    </row>
    <row r="2822" spans="1:5" ht="30" x14ac:dyDescent="0.25">
      <c r="A2822" s="5" t="s">
        <v>5529</v>
      </c>
      <c r="B2822" s="15" t="s">
        <v>5530</v>
      </c>
      <c r="C2822" s="20" t="s">
        <v>212</v>
      </c>
      <c r="D2822" s="56">
        <v>822.90625</v>
      </c>
      <c r="E2822" s="67">
        <v>822.90625</v>
      </c>
    </row>
    <row r="2823" spans="1:5" ht="30" x14ac:dyDescent="0.25">
      <c r="A2823" s="5" t="s">
        <v>5531</v>
      </c>
      <c r="B2823" s="15" t="s">
        <v>5532</v>
      </c>
      <c r="C2823" s="20" t="s">
        <v>505</v>
      </c>
      <c r="D2823" s="50">
        <v>6.4214420318603516</v>
      </c>
      <c r="E2823" s="61">
        <v>6.4214420318603516</v>
      </c>
    </row>
    <row r="2824" spans="1:5" ht="30" x14ac:dyDescent="0.25">
      <c r="A2824" s="5" t="s">
        <v>5533</v>
      </c>
      <c r="B2824" s="15" t="s">
        <v>5534</v>
      </c>
      <c r="C2824" s="20" t="s">
        <v>500</v>
      </c>
      <c r="D2824" s="52">
        <v>3400.534912109375</v>
      </c>
      <c r="E2824" s="63">
        <v>3400.534912109375</v>
      </c>
    </row>
    <row r="2825" spans="1:5" ht="30" x14ac:dyDescent="0.25">
      <c r="A2825" s="5" t="s">
        <v>5535</v>
      </c>
      <c r="B2825" s="15" t="s">
        <v>5536</v>
      </c>
      <c r="C2825" s="20" t="s">
        <v>500</v>
      </c>
      <c r="D2825" s="56">
        <v>853.0462646484375</v>
      </c>
      <c r="E2825" s="67">
        <v>853.0462646484375</v>
      </c>
    </row>
    <row r="2826" spans="1:5" ht="30" x14ac:dyDescent="0.25">
      <c r="A2826" s="5" t="s">
        <v>5537</v>
      </c>
      <c r="B2826" s="15" t="s">
        <v>5538</v>
      </c>
      <c r="C2826" s="20"/>
      <c r="D2826" s="50">
        <v>1.9385981559753418</v>
      </c>
      <c r="E2826" s="61">
        <v>1.9385981559753418</v>
      </c>
    </row>
    <row r="2827" spans="1:5" ht="30" x14ac:dyDescent="0.25">
      <c r="A2827" s="5" t="s">
        <v>5539</v>
      </c>
      <c r="B2827" s="15" t="s">
        <v>5540</v>
      </c>
      <c r="C2827" s="20" t="s">
        <v>3939</v>
      </c>
      <c r="D2827" s="51">
        <v>49.718761444091797</v>
      </c>
      <c r="E2827" s="62">
        <v>49.718761444091797</v>
      </c>
    </row>
    <row r="2828" spans="1:5" ht="30" x14ac:dyDescent="0.25">
      <c r="A2828" s="5" t="s">
        <v>5541</v>
      </c>
      <c r="B2828" s="15" t="s">
        <v>5542</v>
      </c>
      <c r="C2828" s="20" t="s">
        <v>505</v>
      </c>
      <c r="D2828" s="50">
        <v>2.7855267524719238</v>
      </c>
      <c r="E2828" s="61">
        <v>2.7855267524719238</v>
      </c>
    </row>
    <row r="2829" spans="1:5" ht="45" x14ac:dyDescent="0.25">
      <c r="A2829" s="5" t="s">
        <v>5543</v>
      </c>
      <c r="B2829" s="15" t="s">
        <v>5544</v>
      </c>
      <c r="C2829" s="20" t="s">
        <v>5125</v>
      </c>
      <c r="D2829" s="57">
        <v>8.659353107213974E-2</v>
      </c>
      <c r="E2829" s="68">
        <v>8.659353107213974E-2</v>
      </c>
    </row>
    <row r="2830" spans="1:5" ht="45" x14ac:dyDescent="0.25">
      <c r="A2830" s="5" t="s">
        <v>5545</v>
      </c>
      <c r="B2830" s="15" t="s">
        <v>5546</v>
      </c>
      <c r="C2830" s="20" t="s">
        <v>5128</v>
      </c>
      <c r="D2830" s="58">
        <v>3.103331255260855E-5</v>
      </c>
      <c r="E2830" s="69">
        <v>3.103331255260855E-5</v>
      </c>
    </row>
    <row r="2831" spans="1:5" ht="45" x14ac:dyDescent="0.25">
      <c r="A2831" s="5" t="s">
        <v>5547</v>
      </c>
      <c r="B2831" s="15" t="s">
        <v>5548</v>
      </c>
      <c r="C2831" s="20" t="s">
        <v>38</v>
      </c>
      <c r="D2831" s="51">
        <v>26.735294342041016</v>
      </c>
      <c r="E2831" s="62">
        <v>26.735294342041016</v>
      </c>
    </row>
    <row r="2832" spans="1:5" ht="45" x14ac:dyDescent="0.25">
      <c r="A2832" s="5" t="s">
        <v>5549</v>
      </c>
      <c r="B2832" s="15" t="s">
        <v>5550</v>
      </c>
      <c r="C2832" s="20" t="s">
        <v>30</v>
      </c>
      <c r="D2832" s="56">
        <v>317.18759155273438</v>
      </c>
      <c r="E2832" s="67">
        <v>317.18759155273438</v>
      </c>
    </row>
    <row r="2833" spans="1:5" ht="45" x14ac:dyDescent="0.25">
      <c r="A2833" s="5" t="s">
        <v>5551</v>
      </c>
      <c r="B2833" s="15" t="s">
        <v>5552</v>
      </c>
      <c r="C2833" s="20" t="s">
        <v>212</v>
      </c>
      <c r="D2833" s="51">
        <v>55.767288208007813</v>
      </c>
      <c r="E2833" s="62">
        <v>55.767288208007813</v>
      </c>
    </row>
    <row r="2834" spans="1:5" ht="45" x14ac:dyDescent="0.25">
      <c r="A2834" s="5" t="s">
        <v>5553</v>
      </c>
      <c r="B2834" s="15" t="s">
        <v>5554</v>
      </c>
      <c r="C2834" s="20" t="s">
        <v>505</v>
      </c>
      <c r="D2834" s="50">
        <v>6.6797170639038086</v>
      </c>
      <c r="E2834" s="61">
        <v>6.6797170639038086</v>
      </c>
    </row>
    <row r="2835" spans="1:5" ht="45" x14ac:dyDescent="0.25">
      <c r="A2835" s="5" t="s">
        <v>5555</v>
      </c>
      <c r="B2835" s="15" t="s">
        <v>5556</v>
      </c>
      <c r="C2835" s="20" t="s">
        <v>500</v>
      </c>
      <c r="D2835" s="52">
        <v>3046.14990234375</v>
      </c>
      <c r="E2835" s="63">
        <v>3046.14990234375</v>
      </c>
    </row>
    <row r="2836" spans="1:5" ht="45" x14ac:dyDescent="0.25">
      <c r="A2836" s="5" t="s">
        <v>5557</v>
      </c>
      <c r="B2836" s="15" t="s">
        <v>5558</v>
      </c>
      <c r="C2836" s="20" t="s">
        <v>500</v>
      </c>
      <c r="D2836" s="56">
        <v>498.66131591796875</v>
      </c>
      <c r="E2836" s="67">
        <v>498.66131591796875</v>
      </c>
    </row>
    <row r="2837" spans="1:5" ht="45" x14ac:dyDescent="0.25">
      <c r="A2837" s="5" t="s">
        <v>5559</v>
      </c>
      <c r="B2837" s="15" t="s">
        <v>5560</v>
      </c>
      <c r="C2837" s="20"/>
      <c r="D2837" s="50">
        <v>1.1334741115570068</v>
      </c>
      <c r="E2837" s="61">
        <v>1.1334741115570068</v>
      </c>
    </row>
    <row r="2838" spans="1:5" ht="45" x14ac:dyDescent="0.25">
      <c r="A2838" s="5" t="s">
        <v>5561</v>
      </c>
      <c r="B2838" s="15" t="s">
        <v>5562</v>
      </c>
      <c r="C2838" s="20" t="s">
        <v>3939</v>
      </c>
      <c r="D2838" s="51">
        <v>10.456509590148926</v>
      </c>
      <c r="E2838" s="62">
        <v>10.456509590148926</v>
      </c>
    </row>
    <row r="2839" spans="1:5" ht="45" x14ac:dyDescent="0.25">
      <c r="A2839" s="5" t="s">
        <v>5563</v>
      </c>
      <c r="B2839" s="15" t="s">
        <v>5564</v>
      </c>
      <c r="C2839" s="20" t="s">
        <v>505</v>
      </c>
      <c r="D2839" s="50">
        <v>2.410876989364624</v>
      </c>
      <c r="E2839" s="61">
        <v>2.410876989364624</v>
      </c>
    </row>
    <row r="2840" spans="1:5" ht="45" x14ac:dyDescent="0.25">
      <c r="A2840" s="5" t="s">
        <v>5565</v>
      </c>
      <c r="B2840" s="15" t="s">
        <v>5566</v>
      </c>
      <c r="C2840" s="20" t="s">
        <v>5125</v>
      </c>
      <c r="D2840" s="57">
        <v>4.8632834106683731E-2</v>
      </c>
      <c r="E2840" s="68">
        <v>4.8632834106683731E-2</v>
      </c>
    </row>
    <row r="2841" spans="1:5" ht="45" x14ac:dyDescent="0.25">
      <c r="A2841" s="5" t="s">
        <v>5567</v>
      </c>
      <c r="B2841" s="15" t="s">
        <v>5568</v>
      </c>
      <c r="C2841" s="20" t="s">
        <v>5128</v>
      </c>
      <c r="D2841" s="58">
        <v>2.0809022316825576E-5</v>
      </c>
      <c r="E2841" s="69">
        <v>2.0809022316825576E-5</v>
      </c>
    </row>
    <row r="2842" spans="1:5" ht="45" x14ac:dyDescent="0.25">
      <c r="A2842" s="5" t="s">
        <v>5569</v>
      </c>
      <c r="B2842" s="15" t="s">
        <v>5570</v>
      </c>
      <c r="C2842" s="20" t="s">
        <v>38</v>
      </c>
      <c r="D2842" s="56">
        <v>184.49534606933594</v>
      </c>
      <c r="E2842" s="67">
        <v>184.49534606933594</v>
      </c>
    </row>
    <row r="2843" spans="1:5" ht="60" x14ac:dyDescent="0.25">
      <c r="A2843" s="5" t="s">
        <v>5571</v>
      </c>
      <c r="B2843" s="15" t="s">
        <v>5572</v>
      </c>
      <c r="C2843" s="20" t="s">
        <v>30</v>
      </c>
      <c r="D2843" s="56">
        <v>191.35276794433594</v>
      </c>
      <c r="E2843" s="67">
        <v>191.35276794433594</v>
      </c>
    </row>
    <row r="2844" spans="1:5" ht="45" x14ac:dyDescent="0.25">
      <c r="A2844" s="5" t="s">
        <v>5573</v>
      </c>
      <c r="B2844" s="15" t="s">
        <v>5574</v>
      </c>
      <c r="C2844" s="20" t="s">
        <v>212</v>
      </c>
      <c r="D2844" s="56">
        <v>820.04498291015625</v>
      </c>
      <c r="E2844" s="67">
        <v>820.04498291015625</v>
      </c>
    </row>
    <row r="2845" spans="1:5" ht="45" x14ac:dyDescent="0.25">
      <c r="A2845" s="5" t="s">
        <v>5575</v>
      </c>
      <c r="B2845" s="15" t="s">
        <v>5576</v>
      </c>
      <c r="C2845" s="20" t="s">
        <v>505</v>
      </c>
      <c r="D2845" s="50">
        <v>2.2242515087127686</v>
      </c>
      <c r="E2845" s="61">
        <v>2.2242515087127686</v>
      </c>
    </row>
    <row r="2846" spans="1:5" ht="45" x14ac:dyDescent="0.25">
      <c r="A2846" s="5" t="s">
        <v>5577</v>
      </c>
      <c r="B2846" s="15" t="s">
        <v>5578</v>
      </c>
      <c r="C2846" s="20" t="s">
        <v>500</v>
      </c>
      <c r="D2846" s="56">
        <v>821.65936279296875</v>
      </c>
      <c r="E2846" s="67">
        <v>821.65936279296875</v>
      </c>
    </row>
    <row r="2847" spans="1:5" ht="45" x14ac:dyDescent="0.25">
      <c r="A2847" s="5" t="s">
        <v>5579</v>
      </c>
      <c r="B2847" s="15" t="s">
        <v>5580</v>
      </c>
      <c r="C2847" s="20" t="s">
        <v>500</v>
      </c>
      <c r="D2847" s="53">
        <v>-1725.8292236328125</v>
      </c>
      <c r="E2847" s="64">
        <v>-1725.8292236328125</v>
      </c>
    </row>
    <row r="2848" spans="1:5" ht="60" x14ac:dyDescent="0.25">
      <c r="A2848" s="5" t="s">
        <v>5581</v>
      </c>
      <c r="B2848" s="15" t="s">
        <v>5582</v>
      </c>
      <c r="C2848" s="20"/>
      <c r="D2848" s="50">
        <v>-1.2587422132492065</v>
      </c>
      <c r="E2848" s="61">
        <v>-1.2587422132492065</v>
      </c>
    </row>
    <row r="2849" spans="1:5" ht="45" x14ac:dyDescent="0.25">
      <c r="A2849" s="5" t="s">
        <v>5583</v>
      </c>
      <c r="B2849" s="15" t="s">
        <v>5584</v>
      </c>
      <c r="C2849" s="20" t="s">
        <v>3939</v>
      </c>
      <c r="D2849" s="56">
        <v>886.36334228515625</v>
      </c>
      <c r="E2849" s="67">
        <v>886.36334228515625</v>
      </c>
    </row>
    <row r="2850" spans="1:5" ht="60" x14ac:dyDescent="0.25">
      <c r="A2850" s="5" t="s">
        <v>5585</v>
      </c>
      <c r="B2850" s="15" t="s">
        <v>5586</v>
      </c>
      <c r="C2850" s="20" t="s">
        <v>505</v>
      </c>
      <c r="D2850" s="50">
        <v>4.3750300407409668</v>
      </c>
      <c r="E2850" s="61">
        <v>4.3750300407409668</v>
      </c>
    </row>
    <row r="2851" spans="1:5" ht="60" x14ac:dyDescent="0.25">
      <c r="A2851" s="5" t="s">
        <v>5587</v>
      </c>
      <c r="B2851" s="15" t="s">
        <v>5588</v>
      </c>
      <c r="C2851" s="20" t="s">
        <v>5125</v>
      </c>
      <c r="D2851" s="57">
        <v>0.6830061674118042</v>
      </c>
      <c r="E2851" s="68">
        <v>0.6830061674118042</v>
      </c>
    </row>
    <row r="2852" spans="1:5" ht="60" x14ac:dyDescent="0.25">
      <c r="A2852" s="5" t="s">
        <v>5589</v>
      </c>
      <c r="B2852" s="15" t="s">
        <v>5590</v>
      </c>
      <c r="C2852" s="20" t="s">
        <v>5128</v>
      </c>
      <c r="D2852" s="60">
        <v>1.4419437502510846E-4</v>
      </c>
      <c r="E2852" s="71">
        <v>1.4419437502510846E-4</v>
      </c>
    </row>
    <row r="2853" spans="1:5" ht="45" x14ac:dyDescent="0.25">
      <c r="A2853" s="5" t="s">
        <v>5591</v>
      </c>
      <c r="B2853" s="15" t="s">
        <v>5592</v>
      </c>
      <c r="C2853" s="20" t="s">
        <v>38</v>
      </c>
      <c r="D2853" s="51">
        <v>26.735305786132813</v>
      </c>
      <c r="E2853" s="62">
        <v>26.735305786132813</v>
      </c>
    </row>
    <row r="2854" spans="1:5" ht="60" x14ac:dyDescent="0.25">
      <c r="A2854" s="5" t="s">
        <v>5593</v>
      </c>
      <c r="B2854" s="15" t="s">
        <v>5594</v>
      </c>
      <c r="C2854" s="20" t="s">
        <v>30</v>
      </c>
      <c r="D2854" s="56">
        <v>196.96244812011719</v>
      </c>
      <c r="E2854" s="67">
        <v>196.96244812011719</v>
      </c>
    </row>
    <row r="2855" spans="1:5" ht="45" x14ac:dyDescent="0.25">
      <c r="A2855" s="5" t="s">
        <v>5595</v>
      </c>
      <c r="B2855" s="15" t="s">
        <v>5596</v>
      </c>
      <c r="C2855" s="20" t="s">
        <v>212</v>
      </c>
      <c r="D2855" s="56">
        <v>108.15576934814453</v>
      </c>
      <c r="E2855" s="67">
        <v>108.15576934814453</v>
      </c>
    </row>
    <row r="2856" spans="1:5" ht="45" x14ac:dyDescent="0.25">
      <c r="A2856" s="5" t="s">
        <v>5597</v>
      </c>
      <c r="B2856" s="15" t="s">
        <v>5598</v>
      </c>
      <c r="C2856" s="20" t="s">
        <v>505</v>
      </c>
      <c r="D2856" s="50">
        <v>2.3001708984375</v>
      </c>
      <c r="E2856" s="61">
        <v>2.3001708984375</v>
      </c>
    </row>
    <row r="2857" spans="1:5" ht="45" x14ac:dyDescent="0.25">
      <c r="A2857" s="5" t="s">
        <v>5599</v>
      </c>
      <c r="B2857" s="15" t="s">
        <v>5600</v>
      </c>
      <c r="C2857" s="20" t="s">
        <v>500</v>
      </c>
      <c r="D2857" s="56">
        <v>839.19451904296875</v>
      </c>
      <c r="E2857" s="67">
        <v>839.19451904296875</v>
      </c>
    </row>
    <row r="2858" spans="1:5" ht="45" x14ac:dyDescent="0.25">
      <c r="A2858" s="5" t="s">
        <v>5601</v>
      </c>
      <c r="B2858" s="15" t="s">
        <v>5602</v>
      </c>
      <c r="C2858" s="20" t="s">
        <v>500</v>
      </c>
      <c r="D2858" s="53">
        <v>-1708.2940673828125</v>
      </c>
      <c r="E2858" s="64">
        <v>-1708.2940673828125</v>
      </c>
    </row>
    <row r="2859" spans="1:5" ht="60" x14ac:dyDescent="0.25">
      <c r="A2859" s="5" t="s">
        <v>5603</v>
      </c>
      <c r="B2859" s="15" t="s">
        <v>5604</v>
      </c>
      <c r="C2859" s="20"/>
      <c r="D2859" s="57">
        <v>-7.6512642204761505E-2</v>
      </c>
      <c r="E2859" s="68">
        <v>-7.6512642204761505E-2</v>
      </c>
    </row>
    <row r="2860" spans="1:5" ht="45" x14ac:dyDescent="0.25">
      <c r="A2860" s="5" t="s">
        <v>5605</v>
      </c>
      <c r="B2860" s="15" t="s">
        <v>5606</v>
      </c>
      <c r="C2860" s="20" t="s">
        <v>3939</v>
      </c>
      <c r="D2860" s="56">
        <v>869.1279296875</v>
      </c>
      <c r="E2860" s="67">
        <v>869.1279296875</v>
      </c>
    </row>
    <row r="2861" spans="1:5" ht="60" x14ac:dyDescent="0.25">
      <c r="A2861" s="5" t="s">
        <v>5607</v>
      </c>
      <c r="B2861" s="15" t="s">
        <v>5608</v>
      </c>
      <c r="C2861" s="20" t="s">
        <v>505</v>
      </c>
      <c r="D2861" s="50">
        <v>4.4745521545410156</v>
      </c>
      <c r="E2861" s="61">
        <v>4.4745521545410156</v>
      </c>
    </row>
    <row r="2862" spans="1:5" ht="60" x14ac:dyDescent="0.25">
      <c r="A2862" s="5" t="s">
        <v>5609</v>
      </c>
      <c r="B2862" s="15" t="s">
        <v>5610</v>
      </c>
      <c r="C2862" s="20" t="s">
        <v>5125</v>
      </c>
      <c r="D2862" s="57">
        <v>0.66689980030059814</v>
      </c>
      <c r="E2862" s="68">
        <v>0.66689980030059814</v>
      </c>
    </row>
    <row r="2863" spans="1:5" ht="60" x14ac:dyDescent="0.25">
      <c r="A2863" s="5" t="s">
        <v>5611</v>
      </c>
      <c r="B2863" s="15" t="s">
        <v>5612</v>
      </c>
      <c r="C2863" s="20" t="s">
        <v>5128</v>
      </c>
      <c r="D2863" s="60">
        <v>1.3609434245154262E-4</v>
      </c>
      <c r="E2863" s="71">
        <v>1.3609434245154262E-4</v>
      </c>
    </row>
    <row r="2864" spans="1:5" ht="30" x14ac:dyDescent="0.25">
      <c r="A2864" s="5" t="s">
        <v>5613</v>
      </c>
      <c r="B2864" s="15" t="s">
        <v>5614</v>
      </c>
      <c r="C2864" s="20" t="s">
        <v>38</v>
      </c>
      <c r="D2864" s="50">
        <v>7.5199999809265137</v>
      </c>
      <c r="E2864" s="61">
        <v>7.5199999809265137</v>
      </c>
    </row>
    <row r="2865" spans="1:5" ht="30" x14ac:dyDescent="0.25">
      <c r="A2865" s="5" t="s">
        <v>5615</v>
      </c>
      <c r="B2865" s="15" t="s">
        <v>5616</v>
      </c>
      <c r="C2865" s="20" t="s">
        <v>30</v>
      </c>
      <c r="D2865" s="56">
        <v>361.93035888671875</v>
      </c>
      <c r="E2865" s="67">
        <v>361.93035888671875</v>
      </c>
    </row>
    <row r="2866" spans="1:5" ht="30" x14ac:dyDescent="0.25">
      <c r="A2866" s="5" t="s">
        <v>5617</v>
      </c>
      <c r="B2866" s="15" t="s">
        <v>5618</v>
      </c>
      <c r="C2866" s="20" t="s">
        <v>212</v>
      </c>
      <c r="D2866" s="56">
        <v>615.057861328125</v>
      </c>
      <c r="E2866" s="67">
        <v>615.057861328125</v>
      </c>
    </row>
    <row r="2867" spans="1:5" ht="30" x14ac:dyDescent="0.25">
      <c r="A2867" s="5" t="s">
        <v>5619</v>
      </c>
      <c r="B2867" s="15" t="s">
        <v>5620</v>
      </c>
      <c r="C2867" s="20" t="s">
        <v>505</v>
      </c>
      <c r="D2867" s="50">
        <v>7.4800710678100586</v>
      </c>
      <c r="E2867" s="61">
        <v>7.4800710678100586</v>
      </c>
    </row>
    <row r="2868" spans="1:5" ht="30" x14ac:dyDescent="0.25">
      <c r="A2868" s="5" t="s">
        <v>5621</v>
      </c>
      <c r="B2868" s="15" t="s">
        <v>5622</v>
      </c>
      <c r="C2868" s="20" t="s">
        <v>500</v>
      </c>
      <c r="D2868" s="52">
        <v>3188.156494140625</v>
      </c>
      <c r="E2868" s="63">
        <v>3188.156494140625</v>
      </c>
    </row>
    <row r="2869" spans="1:5" ht="30" x14ac:dyDescent="0.25">
      <c r="A2869" s="5" t="s">
        <v>5623</v>
      </c>
      <c r="B2869" s="15" t="s">
        <v>5624</v>
      </c>
      <c r="C2869" s="20" t="s">
        <v>500</v>
      </c>
      <c r="D2869" s="56">
        <v>640.66802978515625</v>
      </c>
      <c r="E2869" s="67">
        <v>640.66802978515625</v>
      </c>
    </row>
    <row r="2870" spans="1:5" ht="30" x14ac:dyDescent="0.25">
      <c r="A2870" s="5" t="s">
        <v>5625</v>
      </c>
      <c r="B2870" s="15" t="s">
        <v>5626</v>
      </c>
      <c r="C2870" s="20"/>
      <c r="D2870" s="50">
        <v>1.205460786819458</v>
      </c>
      <c r="E2870" s="61">
        <v>1.205460786819458</v>
      </c>
    </row>
    <row r="2871" spans="1:5" ht="30" x14ac:dyDescent="0.25">
      <c r="A2871" s="5" t="s">
        <v>5627</v>
      </c>
      <c r="B2871" s="15" t="s">
        <v>5628</v>
      </c>
      <c r="C2871" s="20" t="s">
        <v>3939</v>
      </c>
      <c r="D2871" s="50">
        <v>2.597804069519043</v>
      </c>
      <c r="E2871" s="61">
        <v>2.597804069519043</v>
      </c>
    </row>
    <row r="2872" spans="1:5" ht="30" x14ac:dyDescent="0.25">
      <c r="A2872" s="5" t="s">
        <v>5629</v>
      </c>
      <c r="B2872" s="15" t="s">
        <v>5630</v>
      </c>
      <c r="C2872" s="20" t="s">
        <v>505</v>
      </c>
      <c r="D2872" s="50">
        <v>2.0952115058898926</v>
      </c>
      <c r="E2872" s="61">
        <v>2.0952115058898926</v>
      </c>
    </row>
    <row r="2873" spans="1:5" ht="45" x14ac:dyDescent="0.25">
      <c r="A2873" s="5" t="s">
        <v>5631</v>
      </c>
      <c r="B2873" s="15" t="s">
        <v>5632</v>
      </c>
      <c r="C2873" s="20" t="s">
        <v>5125</v>
      </c>
      <c r="D2873" s="57">
        <v>5.0931345671415329E-2</v>
      </c>
      <c r="E2873" s="68">
        <v>5.0931345671415329E-2</v>
      </c>
    </row>
    <row r="2874" spans="1:5" ht="45" x14ac:dyDescent="0.25">
      <c r="A2874" s="5" t="s">
        <v>5633</v>
      </c>
      <c r="B2874" s="15" t="s">
        <v>5634</v>
      </c>
      <c r="C2874" s="20" t="s">
        <v>5128</v>
      </c>
      <c r="D2874" s="58">
        <v>2.2842164980829693E-5</v>
      </c>
      <c r="E2874" s="69">
        <v>2.2842164980829693E-5</v>
      </c>
    </row>
    <row r="2875" spans="1:5" ht="30" x14ac:dyDescent="0.25">
      <c r="A2875" s="5" t="s">
        <v>5635</v>
      </c>
      <c r="B2875" s="15" t="s">
        <v>5636</v>
      </c>
      <c r="C2875" s="20" t="s">
        <v>38</v>
      </c>
      <c r="D2875" s="51">
        <v>24.829999923706055</v>
      </c>
      <c r="E2875" s="62">
        <v>24.829999923706055</v>
      </c>
    </row>
    <row r="2876" spans="1:5" ht="30" x14ac:dyDescent="0.25">
      <c r="A2876" s="5" t="s">
        <v>5637</v>
      </c>
      <c r="B2876" s="15" t="s">
        <v>5638</v>
      </c>
      <c r="C2876" s="20" t="s">
        <v>30</v>
      </c>
      <c r="D2876" s="56">
        <v>532.5047607421875</v>
      </c>
      <c r="E2876" s="67">
        <v>532.5047607421875</v>
      </c>
    </row>
    <row r="2877" spans="1:5" ht="30" x14ac:dyDescent="0.25">
      <c r="A2877" s="5" t="s">
        <v>5639</v>
      </c>
      <c r="B2877" s="15" t="s">
        <v>5640</v>
      </c>
      <c r="C2877" s="20" t="s">
        <v>212</v>
      </c>
      <c r="D2877" s="56">
        <v>701.42767333984375</v>
      </c>
      <c r="E2877" s="67">
        <v>701.42767333984375</v>
      </c>
    </row>
    <row r="2878" spans="1:5" ht="30" x14ac:dyDescent="0.25">
      <c r="A2878" s="5" t="s">
        <v>5641</v>
      </c>
      <c r="B2878" s="15" t="s">
        <v>5642</v>
      </c>
      <c r="C2878" s="20" t="s">
        <v>505</v>
      </c>
      <c r="D2878" s="50">
        <v>7.4203033447265625</v>
      </c>
      <c r="E2878" s="61">
        <v>7.4203033447265625</v>
      </c>
    </row>
    <row r="2879" spans="1:5" ht="30" x14ac:dyDescent="0.25">
      <c r="A2879" s="5" t="s">
        <v>5643</v>
      </c>
      <c r="B2879" s="15" t="s">
        <v>5644</v>
      </c>
      <c r="C2879" s="20" t="s">
        <v>500</v>
      </c>
      <c r="D2879" s="52">
        <v>3535.25927734375</v>
      </c>
      <c r="E2879" s="63">
        <v>3535.25927734375</v>
      </c>
    </row>
    <row r="2880" spans="1:5" ht="30" x14ac:dyDescent="0.25">
      <c r="A2880" s="5" t="s">
        <v>5645</v>
      </c>
      <c r="B2880" s="15" t="s">
        <v>5646</v>
      </c>
      <c r="C2880" s="20" t="s">
        <v>500</v>
      </c>
      <c r="D2880" s="56">
        <v>987.77069091796875</v>
      </c>
      <c r="E2880" s="67">
        <v>987.77069091796875</v>
      </c>
    </row>
    <row r="2881" spans="1:5" ht="30" x14ac:dyDescent="0.25">
      <c r="A2881" s="5" t="s">
        <v>5647</v>
      </c>
      <c r="B2881" s="15" t="s">
        <v>5648</v>
      </c>
      <c r="C2881" s="20"/>
      <c r="D2881" s="50">
        <v>1.3981697559356689</v>
      </c>
      <c r="E2881" s="61">
        <v>1.3981697559356689</v>
      </c>
    </row>
    <row r="2882" spans="1:5" ht="30" x14ac:dyDescent="0.25">
      <c r="A2882" s="5" t="s">
        <v>5649</v>
      </c>
      <c r="B2882" s="15" t="s">
        <v>5650</v>
      </c>
      <c r="C2882" s="20" t="s">
        <v>3939</v>
      </c>
      <c r="D2882" s="50">
        <v>6.7876214981079102</v>
      </c>
      <c r="E2882" s="61">
        <v>6.7876214981079102</v>
      </c>
    </row>
    <row r="2883" spans="1:5" ht="30" x14ac:dyDescent="0.25">
      <c r="A2883" s="5" t="s">
        <v>5651</v>
      </c>
      <c r="B2883" s="15" t="s">
        <v>5652</v>
      </c>
      <c r="C2883" s="20" t="s">
        <v>505</v>
      </c>
      <c r="D2883" s="50">
        <v>2.2248885631561279</v>
      </c>
      <c r="E2883" s="61">
        <v>2.2248885631561279</v>
      </c>
    </row>
    <row r="2884" spans="1:5" ht="45" x14ac:dyDescent="0.25">
      <c r="A2884" s="5" t="s">
        <v>5653</v>
      </c>
      <c r="B2884" s="15" t="s">
        <v>5654</v>
      </c>
      <c r="C2884" s="20" t="s">
        <v>5125</v>
      </c>
      <c r="D2884" s="57">
        <v>7.2702795267105103E-2</v>
      </c>
      <c r="E2884" s="68">
        <v>7.2702795267105103E-2</v>
      </c>
    </row>
    <row r="2885" spans="1:5" ht="45" x14ac:dyDescent="0.25">
      <c r="A2885" s="5" t="s">
        <v>5655</v>
      </c>
      <c r="B2885" s="15" t="s">
        <v>5656</v>
      </c>
      <c r="C2885" s="20" t="s">
        <v>5128</v>
      </c>
      <c r="D2885" s="58">
        <v>2.9961274776724167E-5</v>
      </c>
      <c r="E2885" s="69">
        <v>2.9961274776724167E-5</v>
      </c>
    </row>
    <row r="2886" spans="1:5" ht="30" x14ac:dyDescent="0.25">
      <c r="A2886" s="5" t="s">
        <v>5657</v>
      </c>
      <c r="B2886" s="15" t="s">
        <v>5658</v>
      </c>
      <c r="C2886" s="20" t="s">
        <v>38</v>
      </c>
      <c r="D2886" s="51">
        <v>24.829999923706055</v>
      </c>
      <c r="E2886" s="62">
        <v>24.829999923706055</v>
      </c>
    </row>
    <row r="2887" spans="1:5" ht="30" x14ac:dyDescent="0.25">
      <c r="A2887" s="5" t="s">
        <v>5659</v>
      </c>
      <c r="B2887" s="15" t="s">
        <v>5660</v>
      </c>
      <c r="C2887" s="20" t="s">
        <v>30</v>
      </c>
      <c r="D2887" s="56">
        <v>532.5047607421875</v>
      </c>
      <c r="E2887" s="67">
        <v>532.5047607421875</v>
      </c>
    </row>
    <row r="2888" spans="1:5" ht="30" x14ac:dyDescent="0.25">
      <c r="A2888" s="5" t="s">
        <v>5661</v>
      </c>
      <c r="B2888" s="15" t="s">
        <v>5662</v>
      </c>
      <c r="C2888" s="20" t="s">
        <v>212</v>
      </c>
      <c r="D2888" s="56">
        <v>701.42767333984375</v>
      </c>
      <c r="E2888" s="67">
        <v>701.42767333984375</v>
      </c>
    </row>
    <row r="2889" spans="1:5" ht="30" x14ac:dyDescent="0.25">
      <c r="A2889" s="5" t="s">
        <v>5663</v>
      </c>
      <c r="B2889" s="15" t="s">
        <v>5664</v>
      </c>
      <c r="C2889" s="20" t="s">
        <v>505</v>
      </c>
      <c r="D2889" s="50">
        <v>7.4203033447265625</v>
      </c>
      <c r="E2889" s="61">
        <v>7.4203033447265625</v>
      </c>
    </row>
    <row r="2890" spans="1:5" ht="30" x14ac:dyDescent="0.25">
      <c r="A2890" s="5" t="s">
        <v>5665</v>
      </c>
      <c r="B2890" s="15" t="s">
        <v>5666</v>
      </c>
      <c r="C2890" s="20" t="s">
        <v>500</v>
      </c>
      <c r="D2890" s="52">
        <v>3535.25927734375</v>
      </c>
      <c r="E2890" s="63">
        <v>3535.25927734375</v>
      </c>
    </row>
    <row r="2891" spans="1:5" ht="30" x14ac:dyDescent="0.25">
      <c r="A2891" s="5" t="s">
        <v>5667</v>
      </c>
      <c r="B2891" s="15" t="s">
        <v>5668</v>
      </c>
      <c r="C2891" s="20" t="s">
        <v>500</v>
      </c>
      <c r="D2891" s="56">
        <v>987.77069091796875</v>
      </c>
      <c r="E2891" s="67">
        <v>987.77069091796875</v>
      </c>
    </row>
    <row r="2892" spans="1:5" ht="30" x14ac:dyDescent="0.25">
      <c r="A2892" s="5" t="s">
        <v>5669</v>
      </c>
      <c r="B2892" s="15" t="s">
        <v>5670</v>
      </c>
      <c r="C2892" s="20"/>
      <c r="D2892" s="50">
        <v>1.3981697559356689</v>
      </c>
      <c r="E2892" s="61">
        <v>1.3981697559356689</v>
      </c>
    </row>
    <row r="2893" spans="1:5" ht="30" x14ac:dyDescent="0.25">
      <c r="A2893" s="5" t="s">
        <v>5671</v>
      </c>
      <c r="B2893" s="15" t="s">
        <v>5672</v>
      </c>
      <c r="C2893" s="20" t="s">
        <v>3939</v>
      </c>
      <c r="D2893" s="50">
        <v>6.7876214981079102</v>
      </c>
      <c r="E2893" s="61">
        <v>6.7876214981079102</v>
      </c>
    </row>
    <row r="2894" spans="1:5" ht="30" x14ac:dyDescent="0.25">
      <c r="A2894" s="5" t="s">
        <v>5673</v>
      </c>
      <c r="B2894" s="15" t="s">
        <v>5674</v>
      </c>
      <c r="C2894" s="20" t="s">
        <v>505</v>
      </c>
      <c r="D2894" s="50">
        <v>2.2248885631561279</v>
      </c>
      <c r="E2894" s="61">
        <v>2.2248885631561279</v>
      </c>
    </row>
    <row r="2895" spans="1:5" ht="30" x14ac:dyDescent="0.25">
      <c r="A2895" s="5" t="s">
        <v>5675</v>
      </c>
      <c r="B2895" s="15" t="s">
        <v>5676</v>
      </c>
      <c r="C2895" s="20" t="s">
        <v>5125</v>
      </c>
      <c r="D2895" s="57">
        <v>7.2702795267105103E-2</v>
      </c>
      <c r="E2895" s="68">
        <v>7.2702795267105103E-2</v>
      </c>
    </row>
    <row r="2896" spans="1:5" ht="30" x14ac:dyDescent="0.25">
      <c r="A2896" s="5" t="s">
        <v>5677</v>
      </c>
      <c r="B2896" s="15" t="s">
        <v>5678</v>
      </c>
      <c r="C2896" s="20" t="s">
        <v>5128</v>
      </c>
      <c r="D2896" s="58">
        <v>2.9961274776724167E-5</v>
      </c>
      <c r="E2896" s="69">
        <v>2.9961274776724167E-5</v>
      </c>
    </row>
    <row r="2897" spans="1:5" ht="30" x14ac:dyDescent="0.25">
      <c r="A2897" s="5" t="s">
        <v>5679</v>
      </c>
      <c r="B2897" s="15" t="s">
        <v>5680</v>
      </c>
      <c r="C2897" s="20" t="s">
        <v>38</v>
      </c>
      <c r="D2897" s="51">
        <v>13.289999008178711</v>
      </c>
      <c r="E2897" s="62">
        <v>13.289999008178711</v>
      </c>
    </row>
    <row r="2898" spans="1:5" ht="30" x14ac:dyDescent="0.25">
      <c r="A2898" s="5" t="s">
        <v>5681</v>
      </c>
      <c r="B2898" s="15" t="s">
        <v>5682</v>
      </c>
      <c r="C2898" s="20" t="s">
        <v>30</v>
      </c>
      <c r="D2898" s="56">
        <v>439.67599487304687</v>
      </c>
      <c r="E2898" s="67">
        <v>439.67599487304687</v>
      </c>
    </row>
    <row r="2899" spans="1:5" ht="30" x14ac:dyDescent="0.25">
      <c r="A2899" s="5" t="s">
        <v>5683</v>
      </c>
      <c r="B2899" s="15" t="s">
        <v>5684</v>
      </c>
      <c r="C2899" s="20" t="s">
        <v>212</v>
      </c>
      <c r="D2899" s="56">
        <v>701.42767333984375</v>
      </c>
      <c r="E2899" s="67">
        <v>701.42767333984375</v>
      </c>
    </row>
    <row r="2900" spans="1:5" ht="30" x14ac:dyDescent="0.25">
      <c r="A2900" s="5" t="s">
        <v>5685</v>
      </c>
      <c r="B2900" s="15" t="s">
        <v>5686</v>
      </c>
      <c r="C2900" s="20" t="s">
        <v>505</v>
      </c>
      <c r="D2900" s="50">
        <v>7.4530506134033203</v>
      </c>
      <c r="E2900" s="61">
        <v>7.4530506134033203</v>
      </c>
    </row>
    <row r="2901" spans="1:5" ht="30" x14ac:dyDescent="0.25">
      <c r="A2901" s="5" t="s">
        <v>5687</v>
      </c>
      <c r="B2901" s="15" t="s">
        <v>5688</v>
      </c>
      <c r="C2901" s="20" t="s">
        <v>500</v>
      </c>
      <c r="D2901" s="52">
        <v>3344.60693359375</v>
      </c>
      <c r="E2901" s="63">
        <v>3344.60693359375</v>
      </c>
    </row>
    <row r="2902" spans="1:5" ht="30" x14ac:dyDescent="0.25">
      <c r="A2902" s="5" t="s">
        <v>5689</v>
      </c>
      <c r="B2902" s="15" t="s">
        <v>5690</v>
      </c>
      <c r="C2902" s="20" t="s">
        <v>500</v>
      </c>
      <c r="D2902" s="56">
        <v>797.1185302734375</v>
      </c>
      <c r="E2902" s="67">
        <v>797.1185302734375</v>
      </c>
    </row>
    <row r="2903" spans="1:5" ht="30" x14ac:dyDescent="0.25">
      <c r="A2903" s="5" t="s">
        <v>5691</v>
      </c>
      <c r="B2903" s="15" t="s">
        <v>5692</v>
      </c>
      <c r="C2903" s="20"/>
      <c r="D2903" s="50">
        <v>1.2832373380661011</v>
      </c>
      <c r="E2903" s="61">
        <v>1.2832373380661011</v>
      </c>
    </row>
    <row r="2904" spans="1:5" ht="30" x14ac:dyDescent="0.25">
      <c r="A2904" s="5" t="s">
        <v>5693</v>
      </c>
      <c r="B2904" s="15" t="s">
        <v>5694</v>
      </c>
      <c r="C2904" s="20" t="s">
        <v>3939</v>
      </c>
      <c r="D2904" s="50">
        <v>4.097160816192627</v>
      </c>
      <c r="E2904" s="61">
        <v>4.097160816192627</v>
      </c>
    </row>
    <row r="2905" spans="1:5" ht="30" x14ac:dyDescent="0.25">
      <c r="A2905" s="5" t="s">
        <v>5695</v>
      </c>
      <c r="B2905" s="15" t="s">
        <v>5696</v>
      </c>
      <c r="C2905" s="20" t="s">
        <v>505</v>
      </c>
      <c r="D2905" s="50">
        <v>2.1486907005310059</v>
      </c>
      <c r="E2905" s="61">
        <v>2.1486907005310059</v>
      </c>
    </row>
    <row r="2906" spans="1:5" ht="45" x14ac:dyDescent="0.25">
      <c r="A2906" s="5" t="s">
        <v>5697</v>
      </c>
      <c r="B2906" s="15" t="s">
        <v>5698</v>
      </c>
      <c r="C2906" s="20" t="s">
        <v>5125</v>
      </c>
      <c r="D2906" s="57">
        <v>6.0423851013183594E-2</v>
      </c>
      <c r="E2906" s="68">
        <v>6.0423851013183594E-2</v>
      </c>
    </row>
    <row r="2907" spans="1:5" ht="30" x14ac:dyDescent="0.25">
      <c r="A2907" s="5" t="s">
        <v>5699</v>
      </c>
      <c r="B2907" s="15" t="s">
        <v>5700</v>
      </c>
      <c r="C2907" s="20" t="s">
        <v>5128</v>
      </c>
      <c r="D2907" s="58">
        <v>2.609207876957953E-5</v>
      </c>
      <c r="E2907" s="69">
        <v>2.609207876957953E-5</v>
      </c>
    </row>
    <row r="2908" spans="1:5" ht="30" x14ac:dyDescent="0.25">
      <c r="A2908" s="5" t="s">
        <v>5701</v>
      </c>
      <c r="B2908" s="15" t="s">
        <v>5702</v>
      </c>
      <c r="C2908" s="20" t="s">
        <v>38</v>
      </c>
      <c r="D2908" s="51">
        <v>13.289999008178711</v>
      </c>
      <c r="E2908" s="62">
        <v>13.289999008178711</v>
      </c>
    </row>
    <row r="2909" spans="1:5" ht="30" x14ac:dyDescent="0.25">
      <c r="A2909" s="5" t="s">
        <v>5703</v>
      </c>
      <c r="B2909" s="15" t="s">
        <v>5704</v>
      </c>
      <c r="C2909" s="20" t="s">
        <v>30</v>
      </c>
      <c r="D2909" s="56">
        <v>439.67599487304687</v>
      </c>
      <c r="E2909" s="67">
        <v>439.67599487304687</v>
      </c>
    </row>
    <row r="2910" spans="1:5" ht="30" x14ac:dyDescent="0.25">
      <c r="A2910" s="5" t="s">
        <v>5705</v>
      </c>
      <c r="B2910" s="15" t="s">
        <v>5706</v>
      </c>
      <c r="C2910" s="20" t="s">
        <v>212</v>
      </c>
      <c r="D2910" s="56">
        <v>685.346435546875</v>
      </c>
      <c r="E2910" s="67">
        <v>685.346435546875</v>
      </c>
    </row>
    <row r="2911" spans="1:5" ht="30" x14ac:dyDescent="0.25">
      <c r="A2911" s="5" t="s">
        <v>5707</v>
      </c>
      <c r="B2911" s="15" t="s">
        <v>5708</v>
      </c>
      <c r="C2911" s="20" t="s">
        <v>505</v>
      </c>
      <c r="D2911" s="50">
        <v>7.4530506134033203</v>
      </c>
      <c r="E2911" s="61">
        <v>7.4530506134033203</v>
      </c>
    </row>
    <row r="2912" spans="1:5" ht="30" x14ac:dyDescent="0.25">
      <c r="A2912" s="5" t="s">
        <v>5709</v>
      </c>
      <c r="B2912" s="15" t="s">
        <v>5710</v>
      </c>
      <c r="C2912" s="20" t="s">
        <v>500</v>
      </c>
      <c r="D2912" s="52">
        <v>3344.60693359375</v>
      </c>
      <c r="E2912" s="63">
        <v>3344.60693359375</v>
      </c>
    </row>
    <row r="2913" spans="1:5" ht="30" x14ac:dyDescent="0.25">
      <c r="A2913" s="5" t="s">
        <v>5711</v>
      </c>
      <c r="B2913" s="15" t="s">
        <v>5712</v>
      </c>
      <c r="C2913" s="20" t="s">
        <v>500</v>
      </c>
      <c r="D2913" s="56">
        <v>797.1185302734375</v>
      </c>
      <c r="E2913" s="67">
        <v>797.1185302734375</v>
      </c>
    </row>
    <row r="2914" spans="1:5" ht="30" x14ac:dyDescent="0.25">
      <c r="A2914" s="5" t="s">
        <v>5713</v>
      </c>
      <c r="B2914" s="15" t="s">
        <v>5714</v>
      </c>
      <c r="C2914" s="20"/>
      <c r="D2914" s="50">
        <v>1.2832373380661011</v>
      </c>
      <c r="E2914" s="61">
        <v>1.2832373380661011</v>
      </c>
    </row>
    <row r="2915" spans="1:5" ht="30" x14ac:dyDescent="0.25">
      <c r="A2915" s="5" t="s">
        <v>5715</v>
      </c>
      <c r="B2915" s="15" t="s">
        <v>5716</v>
      </c>
      <c r="C2915" s="20" t="s">
        <v>3939</v>
      </c>
      <c r="D2915" s="50">
        <v>4.097160816192627</v>
      </c>
      <c r="E2915" s="61">
        <v>4.097160816192627</v>
      </c>
    </row>
    <row r="2916" spans="1:5" ht="30" x14ac:dyDescent="0.25">
      <c r="A2916" s="5" t="s">
        <v>5717</v>
      </c>
      <c r="B2916" s="15" t="s">
        <v>5718</v>
      </c>
      <c r="C2916" s="20" t="s">
        <v>505</v>
      </c>
      <c r="D2916" s="50">
        <v>2.1486907005310059</v>
      </c>
      <c r="E2916" s="61">
        <v>2.1486907005310059</v>
      </c>
    </row>
    <row r="2917" spans="1:5" ht="45" x14ac:dyDescent="0.25">
      <c r="A2917" s="5" t="s">
        <v>5719</v>
      </c>
      <c r="B2917" s="15" t="s">
        <v>5720</v>
      </c>
      <c r="C2917" s="20" t="s">
        <v>5125</v>
      </c>
      <c r="D2917" s="57">
        <v>6.0423851013183594E-2</v>
      </c>
      <c r="E2917" s="68">
        <v>6.0423851013183594E-2</v>
      </c>
    </row>
    <row r="2918" spans="1:5" ht="45" x14ac:dyDescent="0.25">
      <c r="A2918" s="5" t="s">
        <v>5721</v>
      </c>
      <c r="B2918" s="15" t="s">
        <v>5722</v>
      </c>
      <c r="C2918" s="20" t="s">
        <v>5128</v>
      </c>
      <c r="D2918" s="58">
        <v>2.609207876957953E-5</v>
      </c>
      <c r="E2918" s="69">
        <v>2.609207876957953E-5</v>
      </c>
    </row>
    <row r="2919" spans="1:5" ht="30" x14ac:dyDescent="0.25">
      <c r="A2919" s="5" t="s">
        <v>5723</v>
      </c>
      <c r="B2919" s="15" t="s">
        <v>5724</v>
      </c>
      <c r="C2919" s="20" t="s">
        <v>38</v>
      </c>
      <c r="D2919" s="51">
        <v>13.289999008178711</v>
      </c>
      <c r="E2919" s="62">
        <v>13.289999008178711</v>
      </c>
    </row>
    <row r="2920" spans="1:5" ht="30" x14ac:dyDescent="0.25">
      <c r="A2920" s="5" t="s">
        <v>5725</v>
      </c>
      <c r="B2920" s="15" t="s">
        <v>5726</v>
      </c>
      <c r="C2920" s="20" t="s">
        <v>30</v>
      </c>
      <c r="D2920" s="56">
        <v>439.67599487304687</v>
      </c>
      <c r="E2920" s="67">
        <v>439.67599487304687</v>
      </c>
    </row>
    <row r="2921" spans="1:5" ht="30" x14ac:dyDescent="0.25">
      <c r="A2921" s="5" t="s">
        <v>5727</v>
      </c>
      <c r="B2921" s="15" t="s">
        <v>5728</v>
      </c>
      <c r="C2921" s="20" t="s">
        <v>212</v>
      </c>
      <c r="D2921" s="51">
        <v>16.081245422363281</v>
      </c>
      <c r="E2921" s="62">
        <v>16.081245422363281</v>
      </c>
    </row>
    <row r="2922" spans="1:5" ht="30" x14ac:dyDescent="0.25">
      <c r="A2922" s="5" t="s">
        <v>5729</v>
      </c>
      <c r="B2922" s="15" t="s">
        <v>5730</v>
      </c>
      <c r="C2922" s="20" t="s">
        <v>505</v>
      </c>
      <c r="D2922" s="50">
        <v>7.4530506134033203</v>
      </c>
      <c r="E2922" s="61">
        <v>7.4530506134033203</v>
      </c>
    </row>
    <row r="2923" spans="1:5" ht="30" x14ac:dyDescent="0.25">
      <c r="A2923" s="5" t="s">
        <v>5731</v>
      </c>
      <c r="B2923" s="15" t="s">
        <v>5732</v>
      </c>
      <c r="C2923" s="20" t="s">
        <v>500</v>
      </c>
      <c r="D2923" s="52">
        <v>3344.60693359375</v>
      </c>
      <c r="E2923" s="63">
        <v>3344.60693359375</v>
      </c>
    </row>
    <row r="2924" spans="1:5" ht="30" x14ac:dyDescent="0.25">
      <c r="A2924" s="5" t="s">
        <v>5733</v>
      </c>
      <c r="B2924" s="15" t="s">
        <v>5734</v>
      </c>
      <c r="C2924" s="20" t="s">
        <v>500</v>
      </c>
      <c r="D2924" s="56">
        <v>797.1185302734375</v>
      </c>
      <c r="E2924" s="67">
        <v>797.1185302734375</v>
      </c>
    </row>
    <row r="2925" spans="1:5" ht="30" x14ac:dyDescent="0.25">
      <c r="A2925" s="5" t="s">
        <v>5735</v>
      </c>
      <c r="B2925" s="15" t="s">
        <v>5736</v>
      </c>
      <c r="C2925" s="20"/>
      <c r="D2925" s="50">
        <v>1.2832373380661011</v>
      </c>
      <c r="E2925" s="61">
        <v>1.2832373380661011</v>
      </c>
    </row>
    <row r="2926" spans="1:5" ht="30" x14ac:dyDescent="0.25">
      <c r="A2926" s="5" t="s">
        <v>5737</v>
      </c>
      <c r="B2926" s="15" t="s">
        <v>5738</v>
      </c>
      <c r="C2926" s="20" t="s">
        <v>3939</v>
      </c>
      <c r="D2926" s="50">
        <v>4.097160816192627</v>
      </c>
      <c r="E2926" s="61">
        <v>4.097160816192627</v>
      </c>
    </row>
    <row r="2927" spans="1:5" ht="30" x14ac:dyDescent="0.25">
      <c r="A2927" s="5" t="s">
        <v>5739</v>
      </c>
      <c r="B2927" s="15" t="s">
        <v>5740</v>
      </c>
      <c r="C2927" s="20" t="s">
        <v>505</v>
      </c>
      <c r="D2927" s="50">
        <v>2.1486907005310059</v>
      </c>
      <c r="E2927" s="61">
        <v>2.1486907005310059</v>
      </c>
    </row>
    <row r="2928" spans="1:5" ht="30" x14ac:dyDescent="0.25">
      <c r="A2928" s="5" t="s">
        <v>5741</v>
      </c>
      <c r="B2928" s="15" t="s">
        <v>5742</v>
      </c>
      <c r="C2928" s="20" t="s">
        <v>5125</v>
      </c>
      <c r="D2928" s="57">
        <v>6.0423851013183594E-2</v>
      </c>
      <c r="E2928" s="68">
        <v>6.0423851013183594E-2</v>
      </c>
    </row>
    <row r="2929" spans="1:5" ht="30" x14ac:dyDescent="0.25">
      <c r="A2929" s="5" t="s">
        <v>5743</v>
      </c>
      <c r="B2929" s="15" t="s">
        <v>5744</v>
      </c>
      <c r="C2929" s="20" t="s">
        <v>5128</v>
      </c>
      <c r="D2929" s="58">
        <v>2.609207876957953E-5</v>
      </c>
      <c r="E2929" s="69">
        <v>2.609207876957953E-5</v>
      </c>
    </row>
    <row r="2930" spans="1:5" ht="30" x14ac:dyDescent="0.25">
      <c r="A2930" s="5" t="s">
        <v>5745</v>
      </c>
      <c r="B2930" s="15" t="s">
        <v>5746</v>
      </c>
      <c r="C2930" s="20" t="s">
        <v>38</v>
      </c>
      <c r="D2930" s="51">
        <v>13.289999008178711</v>
      </c>
      <c r="E2930" s="62">
        <v>13.289999008178711</v>
      </c>
    </row>
    <row r="2931" spans="1:5" ht="30" x14ac:dyDescent="0.25">
      <c r="A2931" s="5" t="s">
        <v>5747</v>
      </c>
      <c r="B2931" s="15" t="s">
        <v>5748</v>
      </c>
      <c r="C2931" s="20" t="s">
        <v>30</v>
      </c>
      <c r="D2931" s="56">
        <v>527.351806640625</v>
      </c>
      <c r="E2931" s="67">
        <v>527.351806640625</v>
      </c>
    </row>
    <row r="2932" spans="1:5" ht="30" x14ac:dyDescent="0.25">
      <c r="A2932" s="5" t="s">
        <v>5749</v>
      </c>
      <c r="B2932" s="15" t="s">
        <v>5750</v>
      </c>
      <c r="C2932" s="20" t="s">
        <v>212</v>
      </c>
      <c r="D2932" s="50">
        <v>6.8919625282287598</v>
      </c>
      <c r="E2932" s="61">
        <v>6.8919625282287598</v>
      </c>
    </row>
    <row r="2933" spans="1:5" ht="30" x14ac:dyDescent="0.25">
      <c r="A2933" s="5" t="s">
        <v>5751</v>
      </c>
      <c r="B2933" s="15" t="s">
        <v>5752</v>
      </c>
      <c r="C2933" s="20" t="s">
        <v>505</v>
      </c>
      <c r="D2933" s="50">
        <v>7.7052621841430664</v>
      </c>
      <c r="E2933" s="61">
        <v>7.7052621841430664</v>
      </c>
    </row>
    <row r="2934" spans="1:5" ht="30" x14ac:dyDescent="0.25">
      <c r="A2934" s="5" t="s">
        <v>5753</v>
      </c>
      <c r="B2934" s="15" t="s">
        <v>5754</v>
      </c>
      <c r="C2934" s="20" t="s">
        <v>500</v>
      </c>
      <c r="D2934" s="52">
        <v>3535.25927734375</v>
      </c>
      <c r="E2934" s="63">
        <v>3535.25927734375</v>
      </c>
    </row>
    <row r="2935" spans="1:5" ht="30" x14ac:dyDescent="0.25">
      <c r="A2935" s="5" t="s">
        <v>5755</v>
      </c>
      <c r="B2935" s="15" t="s">
        <v>5756</v>
      </c>
      <c r="C2935" s="20" t="s">
        <v>500</v>
      </c>
      <c r="D2935" s="56">
        <v>987.77069091796875</v>
      </c>
      <c r="E2935" s="67">
        <v>987.77069091796875</v>
      </c>
    </row>
    <row r="2936" spans="1:5" ht="30" x14ac:dyDescent="0.25">
      <c r="A2936" s="5" t="s">
        <v>5757</v>
      </c>
      <c r="B2936" s="15" t="s">
        <v>5758</v>
      </c>
      <c r="C2936" s="20"/>
      <c r="D2936" s="50">
        <v>1.3801177740097046</v>
      </c>
      <c r="E2936" s="61">
        <v>1.3801177740097046</v>
      </c>
    </row>
    <row r="2937" spans="1:5" ht="30" x14ac:dyDescent="0.25">
      <c r="A2937" s="5" t="s">
        <v>5759</v>
      </c>
      <c r="B2937" s="15" t="s">
        <v>5760</v>
      </c>
      <c r="C2937" s="20" t="s">
        <v>3939</v>
      </c>
      <c r="D2937" s="50">
        <v>3.6293694972991943</v>
      </c>
      <c r="E2937" s="61">
        <v>3.6293694972991943</v>
      </c>
    </row>
    <row r="2938" spans="1:5" ht="30" x14ac:dyDescent="0.25">
      <c r="A2938" s="5" t="s">
        <v>5761</v>
      </c>
      <c r="B2938" s="15" t="s">
        <v>5762</v>
      </c>
      <c r="C2938" s="20" t="s">
        <v>505</v>
      </c>
      <c r="D2938" s="50">
        <v>2.1874992847442627</v>
      </c>
      <c r="E2938" s="61">
        <v>2.1874992847442627</v>
      </c>
    </row>
    <row r="2939" spans="1:5" ht="30" x14ac:dyDescent="0.25">
      <c r="A2939" s="5" t="s">
        <v>5763</v>
      </c>
      <c r="B2939" s="15" t="s">
        <v>5764</v>
      </c>
      <c r="C2939" s="20" t="s">
        <v>5125</v>
      </c>
      <c r="D2939" s="57">
        <v>7.1251407265663147E-2</v>
      </c>
      <c r="E2939" s="68">
        <v>7.1251407265663147E-2</v>
      </c>
    </row>
    <row r="2940" spans="1:5" ht="30" x14ac:dyDescent="0.25">
      <c r="A2940" s="5" t="s">
        <v>5765</v>
      </c>
      <c r="B2940" s="15" t="s">
        <v>5766</v>
      </c>
      <c r="C2940" s="20" t="s">
        <v>5128</v>
      </c>
      <c r="D2940" s="58">
        <v>2.9721377359237522E-5</v>
      </c>
      <c r="E2940" s="69">
        <v>2.9721377359237522E-5</v>
      </c>
    </row>
    <row r="2941" spans="1:5" ht="30" x14ac:dyDescent="0.25">
      <c r="A2941" s="5" t="s">
        <v>5767</v>
      </c>
      <c r="B2941" s="15" t="s">
        <v>5768</v>
      </c>
      <c r="C2941" s="20" t="s">
        <v>38</v>
      </c>
      <c r="D2941" s="51">
        <v>13.289999008178711</v>
      </c>
      <c r="E2941" s="62">
        <v>13.289999008178711</v>
      </c>
    </row>
    <row r="2942" spans="1:5" ht="30" x14ac:dyDescent="0.25">
      <c r="A2942" s="5" t="s">
        <v>5769</v>
      </c>
      <c r="B2942" s="15" t="s">
        <v>5770</v>
      </c>
      <c r="C2942" s="20" t="s">
        <v>30</v>
      </c>
      <c r="D2942" s="56">
        <v>466.12228393554687</v>
      </c>
      <c r="E2942" s="67">
        <v>466.12228393554687</v>
      </c>
    </row>
    <row r="2943" spans="1:5" ht="30" x14ac:dyDescent="0.25">
      <c r="A2943" s="5" t="s">
        <v>5771</v>
      </c>
      <c r="B2943" s="15" t="s">
        <v>5772</v>
      </c>
      <c r="C2943" s="20" t="s">
        <v>212</v>
      </c>
      <c r="D2943" s="51">
        <v>22.973207473754883</v>
      </c>
      <c r="E2943" s="62">
        <v>22.973207473754883</v>
      </c>
    </row>
    <row r="2944" spans="1:5" ht="30" x14ac:dyDescent="0.25">
      <c r="A2944" s="5" t="s">
        <v>5773</v>
      </c>
      <c r="B2944" s="15" t="s">
        <v>5774</v>
      </c>
      <c r="C2944" s="20" t="s">
        <v>505</v>
      </c>
      <c r="D2944" s="50">
        <v>7.531834602355957</v>
      </c>
      <c r="E2944" s="61">
        <v>7.531834602355957</v>
      </c>
    </row>
    <row r="2945" spans="1:5" ht="30" x14ac:dyDescent="0.25">
      <c r="A2945" s="5" t="s">
        <v>5775</v>
      </c>
      <c r="B2945" s="15" t="s">
        <v>5776</v>
      </c>
      <c r="C2945" s="20" t="s">
        <v>500</v>
      </c>
      <c r="D2945" s="52">
        <v>3401.802490234375</v>
      </c>
      <c r="E2945" s="63">
        <v>3401.802490234375</v>
      </c>
    </row>
    <row r="2946" spans="1:5" ht="30" x14ac:dyDescent="0.25">
      <c r="A2946" s="5" t="s">
        <v>5777</v>
      </c>
      <c r="B2946" s="15" t="s">
        <v>5778</v>
      </c>
      <c r="C2946" s="20" t="s">
        <v>500</v>
      </c>
      <c r="D2946" s="56">
        <v>854.3140869140625</v>
      </c>
      <c r="E2946" s="67">
        <v>854.3140869140625</v>
      </c>
    </row>
    <row r="2947" spans="1:5" ht="30" x14ac:dyDescent="0.25">
      <c r="A2947" s="5" t="s">
        <v>5779</v>
      </c>
      <c r="B2947" s="15" t="s">
        <v>5780</v>
      </c>
      <c r="C2947" s="20"/>
      <c r="D2947" s="50">
        <v>1.3123013973236084</v>
      </c>
      <c r="E2947" s="61">
        <v>1.3123013973236084</v>
      </c>
    </row>
    <row r="2948" spans="1:5" ht="30" x14ac:dyDescent="0.25">
      <c r="A2948" s="5" t="s">
        <v>5781</v>
      </c>
      <c r="B2948" s="15" t="s">
        <v>5782</v>
      </c>
      <c r="C2948" s="20" t="s">
        <v>3939</v>
      </c>
      <c r="D2948" s="50">
        <v>3.9430978298187256</v>
      </c>
      <c r="E2948" s="61">
        <v>3.9430978298187256</v>
      </c>
    </row>
    <row r="2949" spans="1:5" ht="30" x14ac:dyDescent="0.25">
      <c r="A2949" s="5" t="s">
        <v>5783</v>
      </c>
      <c r="B2949" s="15" t="s">
        <v>5784</v>
      </c>
      <c r="C2949" s="20" t="s">
        <v>505</v>
      </c>
      <c r="D2949" s="50">
        <v>2.1581614017486572</v>
      </c>
      <c r="E2949" s="61">
        <v>2.1581614017486572</v>
      </c>
    </row>
    <row r="2950" spans="1:5" ht="30" x14ac:dyDescent="0.25">
      <c r="A2950" s="5" t="s">
        <v>5785</v>
      </c>
      <c r="B2950" s="15" t="s">
        <v>5786</v>
      </c>
      <c r="C2950" s="20" t="s">
        <v>5125</v>
      </c>
      <c r="D2950" s="57">
        <v>6.3615076243877411E-2</v>
      </c>
      <c r="E2950" s="68">
        <v>6.3615076243877411E-2</v>
      </c>
    </row>
    <row r="2951" spans="1:5" ht="30" x14ac:dyDescent="0.25">
      <c r="A2951" s="5" t="s">
        <v>5787</v>
      </c>
      <c r="B2951" s="15" t="s">
        <v>5788</v>
      </c>
      <c r="C2951" s="20" t="s">
        <v>5128</v>
      </c>
      <c r="D2951" s="58">
        <v>2.7194808353669941E-5</v>
      </c>
      <c r="E2951" s="69">
        <v>2.7194808353669941E-5</v>
      </c>
    </row>
    <row r="2952" spans="1:5" ht="45" x14ac:dyDescent="0.25">
      <c r="A2952" s="5" t="s">
        <v>5789</v>
      </c>
      <c r="B2952" s="15" t="s">
        <v>5790</v>
      </c>
      <c r="C2952" s="20" t="s">
        <v>38</v>
      </c>
      <c r="D2952" s="51">
        <v>13.029417991638184</v>
      </c>
      <c r="E2952" s="62">
        <v>13.029417991638184</v>
      </c>
    </row>
    <row r="2953" spans="1:5" ht="45" x14ac:dyDescent="0.25">
      <c r="A2953" s="5" t="s">
        <v>5791</v>
      </c>
      <c r="B2953" s="15" t="s">
        <v>5792</v>
      </c>
      <c r="C2953" s="20" t="s">
        <v>30</v>
      </c>
      <c r="D2953" s="56">
        <v>173.41949462890625</v>
      </c>
      <c r="E2953" s="67">
        <v>173.41949462890625</v>
      </c>
    </row>
    <row r="2954" spans="1:5" ht="45" x14ac:dyDescent="0.25">
      <c r="A2954" s="5" t="s">
        <v>5793</v>
      </c>
      <c r="B2954" s="15" t="s">
        <v>5794</v>
      </c>
      <c r="C2954" s="20" t="s">
        <v>212</v>
      </c>
      <c r="D2954" s="56">
        <v>131.12898254394531</v>
      </c>
      <c r="E2954" s="67">
        <v>131.12898254394531</v>
      </c>
    </row>
    <row r="2955" spans="1:5" ht="45" x14ac:dyDescent="0.25">
      <c r="A2955" s="5" t="s">
        <v>5795</v>
      </c>
      <c r="B2955" s="15" t="s">
        <v>5796</v>
      </c>
      <c r="C2955" s="20" t="s">
        <v>505</v>
      </c>
      <c r="D2955" s="50">
        <v>2.074885368347168</v>
      </c>
      <c r="E2955" s="61">
        <v>2.074885368347168</v>
      </c>
    </row>
    <row r="2956" spans="1:5" ht="45" x14ac:dyDescent="0.25">
      <c r="A2956" s="5" t="s">
        <v>5797</v>
      </c>
      <c r="B2956" s="15" t="s">
        <v>5798</v>
      </c>
      <c r="C2956" s="20" t="s">
        <v>500</v>
      </c>
      <c r="D2956" s="56">
        <v>734.34564208984375</v>
      </c>
      <c r="E2956" s="67">
        <v>734.34564208984375</v>
      </c>
    </row>
    <row r="2957" spans="1:5" ht="45" x14ac:dyDescent="0.25">
      <c r="A2957" s="5" t="s">
        <v>5799</v>
      </c>
      <c r="B2957" s="15" t="s">
        <v>5800</v>
      </c>
      <c r="C2957" s="20" t="s">
        <v>500</v>
      </c>
      <c r="D2957" s="53">
        <v>-1813.1429443359375</v>
      </c>
      <c r="E2957" s="64">
        <v>-1813.1429443359375</v>
      </c>
    </row>
    <row r="2958" spans="1:5" ht="45" x14ac:dyDescent="0.25">
      <c r="A2958" s="5" t="s">
        <v>5801</v>
      </c>
      <c r="B2958" s="15" t="s">
        <v>5802</v>
      </c>
      <c r="C2958" s="20"/>
      <c r="D2958" s="57">
        <v>-4.1029106825590134E-2</v>
      </c>
      <c r="E2958" s="68">
        <v>-4.1029106825590134E-2</v>
      </c>
    </row>
    <row r="2959" spans="1:5" ht="45" x14ac:dyDescent="0.25">
      <c r="A2959" s="5" t="s">
        <v>5803</v>
      </c>
      <c r="B2959" s="15" t="s">
        <v>5804</v>
      </c>
      <c r="C2959" s="20" t="s">
        <v>3939</v>
      </c>
      <c r="D2959" s="56">
        <v>894.25250244140625</v>
      </c>
      <c r="E2959" s="67">
        <v>894.25250244140625</v>
      </c>
    </row>
    <row r="2960" spans="1:5" ht="45" x14ac:dyDescent="0.25">
      <c r="A2960" s="5" t="s">
        <v>5805</v>
      </c>
      <c r="B2960" s="15" t="s">
        <v>5806</v>
      </c>
      <c r="C2960" s="20" t="s">
        <v>505</v>
      </c>
      <c r="D2960" s="50">
        <v>4.3808255195617676</v>
      </c>
      <c r="E2960" s="61">
        <v>4.3808255195617676</v>
      </c>
    </row>
    <row r="2961" spans="1:5" ht="45" x14ac:dyDescent="0.25">
      <c r="A2961" s="5" t="s">
        <v>5807</v>
      </c>
      <c r="B2961" s="15" t="s">
        <v>5808</v>
      </c>
      <c r="C2961" s="20" t="s">
        <v>5125</v>
      </c>
      <c r="D2961" s="57">
        <v>0.67827475070953369</v>
      </c>
      <c r="E2961" s="68">
        <v>0.67827475070953369</v>
      </c>
    </row>
    <row r="2962" spans="1:5" ht="45" x14ac:dyDescent="0.25">
      <c r="A2962" s="5" t="s">
        <v>5809</v>
      </c>
      <c r="B2962" s="15" t="s">
        <v>5810</v>
      </c>
      <c r="C2962" s="20" t="s">
        <v>5128</v>
      </c>
      <c r="D2962" s="60">
        <v>1.5560891188215464E-4</v>
      </c>
      <c r="E2962" s="71">
        <v>1.5560891188215464E-4</v>
      </c>
    </row>
    <row r="2963" spans="1:5" ht="30" x14ac:dyDescent="0.25">
      <c r="A2963" s="5" t="s">
        <v>5811</v>
      </c>
      <c r="B2963" s="15" t="s">
        <v>5812</v>
      </c>
      <c r="C2963" s="20" t="s">
        <v>38</v>
      </c>
      <c r="D2963" s="50">
        <v>8.4520359039306641</v>
      </c>
      <c r="E2963" s="61">
        <v>8.4520359039306641</v>
      </c>
    </row>
    <row r="2964" spans="1:5" ht="30" x14ac:dyDescent="0.25">
      <c r="A2964" s="5" t="s">
        <v>5813</v>
      </c>
      <c r="B2964" s="15" t="s">
        <v>5814</v>
      </c>
      <c r="C2964" s="20" t="s">
        <v>30</v>
      </c>
      <c r="D2964" s="56">
        <v>167.06465148925781</v>
      </c>
      <c r="E2964" s="67">
        <v>167.06465148925781</v>
      </c>
    </row>
    <row r="2965" spans="1:5" ht="30" x14ac:dyDescent="0.25">
      <c r="A2965" s="5" t="s">
        <v>5815</v>
      </c>
      <c r="B2965" s="15" t="s">
        <v>5816</v>
      </c>
      <c r="C2965" s="20" t="s">
        <v>212</v>
      </c>
      <c r="D2965" s="56">
        <v>824.9512939453125</v>
      </c>
      <c r="E2965" s="67">
        <v>824.9512939453125</v>
      </c>
    </row>
    <row r="2966" spans="1:5" ht="30" x14ac:dyDescent="0.25">
      <c r="A2966" s="5" t="s">
        <v>5817</v>
      </c>
      <c r="B2966" s="15" t="s">
        <v>5818</v>
      </c>
      <c r="C2966" s="20" t="s">
        <v>505</v>
      </c>
      <c r="D2966" s="50">
        <v>2.012850284576416</v>
      </c>
      <c r="E2966" s="61">
        <v>2.012850284576416</v>
      </c>
    </row>
    <row r="2967" spans="1:5" ht="30" x14ac:dyDescent="0.25">
      <c r="A2967" s="5" t="s">
        <v>5819</v>
      </c>
      <c r="B2967" s="15" t="s">
        <v>5820</v>
      </c>
      <c r="C2967" s="20" t="s">
        <v>500</v>
      </c>
      <c r="D2967" s="56">
        <v>706.32427978515625</v>
      </c>
      <c r="E2967" s="67">
        <v>706.32427978515625</v>
      </c>
    </row>
    <row r="2968" spans="1:5" ht="30" x14ac:dyDescent="0.25">
      <c r="A2968" s="5" t="s">
        <v>5821</v>
      </c>
      <c r="B2968" s="15" t="s">
        <v>5822</v>
      </c>
      <c r="C2968" s="20" t="s">
        <v>500</v>
      </c>
      <c r="D2968" s="53">
        <v>-1841.164306640625</v>
      </c>
      <c r="E2968" s="64">
        <v>-1841.164306640625</v>
      </c>
    </row>
    <row r="2969" spans="1:5" ht="30" x14ac:dyDescent="0.25">
      <c r="A2969" s="5" t="s">
        <v>5823</v>
      </c>
      <c r="B2969" s="15" t="s">
        <v>5824</v>
      </c>
      <c r="C2969" s="20"/>
      <c r="D2969" s="57">
        <v>-1.2133533135056496E-2</v>
      </c>
      <c r="E2969" s="68">
        <v>-1.2133533135056496E-2</v>
      </c>
    </row>
    <row r="2970" spans="1:5" ht="30" x14ac:dyDescent="0.25">
      <c r="A2970" s="5" t="s">
        <v>5825</v>
      </c>
      <c r="B2970" s="15" t="s">
        <v>5826</v>
      </c>
      <c r="C2970" s="20" t="s">
        <v>3939</v>
      </c>
      <c r="D2970" s="56">
        <v>900.53619384765625</v>
      </c>
      <c r="E2970" s="67">
        <v>900.53619384765625</v>
      </c>
    </row>
    <row r="2971" spans="1:5" ht="30" x14ac:dyDescent="0.25">
      <c r="A2971" s="5" t="s">
        <v>5827</v>
      </c>
      <c r="B2971" s="15" t="s">
        <v>5828</v>
      </c>
      <c r="C2971" s="20" t="s">
        <v>505</v>
      </c>
      <c r="D2971" s="50">
        <v>4.3602805137634277</v>
      </c>
      <c r="E2971" s="61">
        <v>4.3602805137634277</v>
      </c>
    </row>
    <row r="2972" spans="1:5" ht="45" x14ac:dyDescent="0.25">
      <c r="A2972" s="5" t="s">
        <v>5829</v>
      </c>
      <c r="B2972" s="15" t="s">
        <v>5830</v>
      </c>
      <c r="C2972" s="20" t="s">
        <v>5125</v>
      </c>
      <c r="D2972" s="57">
        <v>0.68032795190811157</v>
      </c>
      <c r="E2972" s="68">
        <v>0.68032795190811157</v>
      </c>
    </row>
    <row r="2973" spans="1:5" ht="45" x14ac:dyDescent="0.25">
      <c r="A2973" s="5" t="s">
        <v>5831</v>
      </c>
      <c r="B2973" s="15" t="s">
        <v>5832</v>
      </c>
      <c r="C2973" s="20" t="s">
        <v>5128</v>
      </c>
      <c r="D2973" s="60">
        <v>1.6191040049307048E-4</v>
      </c>
      <c r="E2973" s="71">
        <v>1.6191040049307048E-4</v>
      </c>
    </row>
    <row r="2974" spans="1:5" ht="30" x14ac:dyDescent="0.25">
      <c r="A2974" s="5" t="s">
        <v>5833</v>
      </c>
      <c r="B2974" s="15" t="s">
        <v>5834</v>
      </c>
      <c r="C2974" s="20" t="s">
        <v>38</v>
      </c>
      <c r="D2974" s="50">
        <v>7.5199999809265137</v>
      </c>
      <c r="E2974" s="61">
        <v>7.5199999809265137</v>
      </c>
    </row>
    <row r="2975" spans="1:5" ht="30" x14ac:dyDescent="0.25">
      <c r="A2975" s="5" t="s">
        <v>5835</v>
      </c>
      <c r="B2975" s="15" t="s">
        <v>5836</v>
      </c>
      <c r="C2975" s="20" t="s">
        <v>30</v>
      </c>
      <c r="D2975" s="56">
        <v>361.93035888671875</v>
      </c>
      <c r="E2975" s="67">
        <v>361.93035888671875</v>
      </c>
    </row>
    <row r="2976" spans="1:5" ht="30" x14ac:dyDescent="0.25">
      <c r="A2976" s="5" t="s">
        <v>5837</v>
      </c>
      <c r="B2976" s="15" t="s">
        <v>5838</v>
      </c>
      <c r="C2976" s="20" t="s">
        <v>212</v>
      </c>
      <c r="D2976" s="56">
        <v>685.346435546875</v>
      </c>
      <c r="E2976" s="67">
        <v>685.346435546875</v>
      </c>
    </row>
    <row r="2977" spans="1:5" ht="30" x14ac:dyDescent="0.25">
      <c r="A2977" s="5" t="s">
        <v>5839</v>
      </c>
      <c r="B2977" s="15" t="s">
        <v>5840</v>
      </c>
      <c r="C2977" s="20" t="s">
        <v>505</v>
      </c>
      <c r="D2977" s="50">
        <v>7.4800710678100586</v>
      </c>
      <c r="E2977" s="61">
        <v>7.4800710678100586</v>
      </c>
    </row>
    <row r="2978" spans="1:5" ht="30" x14ac:dyDescent="0.25">
      <c r="A2978" s="5" t="s">
        <v>5841</v>
      </c>
      <c r="B2978" s="15" t="s">
        <v>5842</v>
      </c>
      <c r="C2978" s="20" t="s">
        <v>500</v>
      </c>
      <c r="D2978" s="52">
        <v>3188.156494140625</v>
      </c>
      <c r="E2978" s="63">
        <v>3188.156494140625</v>
      </c>
    </row>
    <row r="2979" spans="1:5" ht="30" x14ac:dyDescent="0.25">
      <c r="A2979" s="5" t="s">
        <v>5843</v>
      </c>
      <c r="B2979" s="15" t="s">
        <v>5844</v>
      </c>
      <c r="C2979" s="20" t="s">
        <v>500</v>
      </c>
      <c r="D2979" s="56">
        <v>640.66802978515625</v>
      </c>
      <c r="E2979" s="67">
        <v>640.66802978515625</v>
      </c>
    </row>
    <row r="2980" spans="1:5" ht="30" x14ac:dyDescent="0.25">
      <c r="A2980" s="5" t="s">
        <v>5845</v>
      </c>
      <c r="B2980" s="15" t="s">
        <v>5846</v>
      </c>
      <c r="C2980" s="20"/>
      <c r="D2980" s="50">
        <v>1.205460786819458</v>
      </c>
      <c r="E2980" s="61">
        <v>1.205460786819458</v>
      </c>
    </row>
    <row r="2981" spans="1:5" ht="30" x14ac:dyDescent="0.25">
      <c r="A2981" s="5" t="s">
        <v>5847</v>
      </c>
      <c r="B2981" s="15" t="s">
        <v>5848</v>
      </c>
      <c r="C2981" s="20" t="s">
        <v>3939</v>
      </c>
      <c r="D2981" s="50">
        <v>2.597804069519043</v>
      </c>
      <c r="E2981" s="61">
        <v>2.597804069519043</v>
      </c>
    </row>
    <row r="2982" spans="1:5" ht="30" x14ac:dyDescent="0.25">
      <c r="A2982" s="5" t="s">
        <v>5849</v>
      </c>
      <c r="B2982" s="15" t="s">
        <v>5850</v>
      </c>
      <c r="C2982" s="20" t="s">
        <v>505</v>
      </c>
      <c r="D2982" s="50">
        <v>2.0952115058898926</v>
      </c>
      <c r="E2982" s="61">
        <v>2.0952115058898926</v>
      </c>
    </row>
    <row r="2983" spans="1:5" ht="45" x14ac:dyDescent="0.25">
      <c r="A2983" s="5" t="s">
        <v>5851</v>
      </c>
      <c r="B2983" s="15" t="s">
        <v>5852</v>
      </c>
      <c r="C2983" s="20" t="s">
        <v>5125</v>
      </c>
      <c r="D2983" s="57">
        <v>5.0931345671415329E-2</v>
      </c>
      <c r="E2983" s="68">
        <v>5.0931345671415329E-2</v>
      </c>
    </row>
    <row r="2984" spans="1:5" ht="30" x14ac:dyDescent="0.25">
      <c r="A2984" s="5" t="s">
        <v>5853</v>
      </c>
      <c r="B2984" s="15" t="s">
        <v>5854</v>
      </c>
      <c r="C2984" s="20" t="s">
        <v>5128</v>
      </c>
      <c r="D2984" s="58">
        <v>2.2842164980829693E-5</v>
      </c>
      <c r="E2984" s="69">
        <v>2.2842164980829693E-5</v>
      </c>
    </row>
    <row r="2985" spans="1:5" ht="30" x14ac:dyDescent="0.25">
      <c r="A2985" s="5" t="s">
        <v>5855</v>
      </c>
      <c r="B2985" s="15" t="s">
        <v>5856</v>
      </c>
      <c r="C2985" s="20" t="s">
        <v>38</v>
      </c>
      <c r="D2985" s="50">
        <v>7.5199999809265137</v>
      </c>
      <c r="E2985" s="61">
        <v>7.5199999809265137</v>
      </c>
    </row>
    <row r="2986" spans="1:5" ht="30" x14ac:dyDescent="0.25">
      <c r="A2986" s="5" t="s">
        <v>5857</v>
      </c>
      <c r="B2986" s="15" t="s">
        <v>5858</v>
      </c>
      <c r="C2986" s="20" t="s">
        <v>30</v>
      </c>
      <c r="D2986" s="56">
        <v>361.93035888671875</v>
      </c>
      <c r="E2986" s="67">
        <v>361.93035888671875</v>
      </c>
    </row>
    <row r="2987" spans="1:5" ht="30" x14ac:dyDescent="0.25">
      <c r="A2987" s="5" t="s">
        <v>5859</v>
      </c>
      <c r="B2987" s="15" t="s">
        <v>5860</v>
      </c>
      <c r="C2987" s="20" t="s">
        <v>212</v>
      </c>
      <c r="D2987" s="51">
        <v>39.191062927246094</v>
      </c>
      <c r="E2987" s="62">
        <v>39.191062927246094</v>
      </c>
    </row>
    <row r="2988" spans="1:5" ht="30" x14ac:dyDescent="0.25">
      <c r="A2988" s="5" t="s">
        <v>5861</v>
      </c>
      <c r="B2988" s="15" t="s">
        <v>5862</v>
      </c>
      <c r="C2988" s="20" t="s">
        <v>505</v>
      </c>
      <c r="D2988" s="50">
        <v>7.4800710678100586</v>
      </c>
      <c r="E2988" s="61">
        <v>7.4800710678100586</v>
      </c>
    </row>
    <row r="2989" spans="1:5" ht="30" x14ac:dyDescent="0.25">
      <c r="A2989" s="5" t="s">
        <v>5863</v>
      </c>
      <c r="B2989" s="15" t="s">
        <v>5864</v>
      </c>
      <c r="C2989" s="20" t="s">
        <v>500</v>
      </c>
      <c r="D2989" s="52">
        <v>3188.156494140625</v>
      </c>
      <c r="E2989" s="63">
        <v>3188.156494140625</v>
      </c>
    </row>
    <row r="2990" spans="1:5" ht="30" x14ac:dyDescent="0.25">
      <c r="A2990" s="5" t="s">
        <v>5865</v>
      </c>
      <c r="B2990" s="15" t="s">
        <v>5866</v>
      </c>
      <c r="C2990" s="20" t="s">
        <v>500</v>
      </c>
      <c r="D2990" s="56">
        <v>640.66802978515625</v>
      </c>
      <c r="E2990" s="67">
        <v>640.66802978515625</v>
      </c>
    </row>
    <row r="2991" spans="1:5" ht="30" x14ac:dyDescent="0.25">
      <c r="A2991" s="5" t="s">
        <v>5867</v>
      </c>
      <c r="B2991" s="15" t="s">
        <v>5868</v>
      </c>
      <c r="C2991" s="20"/>
      <c r="D2991" s="50">
        <v>1.205460786819458</v>
      </c>
      <c r="E2991" s="61">
        <v>1.205460786819458</v>
      </c>
    </row>
    <row r="2992" spans="1:5" ht="30" x14ac:dyDescent="0.25">
      <c r="A2992" s="5" t="s">
        <v>5869</v>
      </c>
      <c r="B2992" s="15" t="s">
        <v>5870</v>
      </c>
      <c r="C2992" s="20" t="s">
        <v>3939</v>
      </c>
      <c r="D2992" s="50">
        <v>2.597804069519043</v>
      </c>
      <c r="E2992" s="61">
        <v>2.597804069519043</v>
      </c>
    </row>
    <row r="2993" spans="1:5" ht="30" x14ac:dyDescent="0.25">
      <c r="A2993" s="5" t="s">
        <v>5871</v>
      </c>
      <c r="B2993" s="15" t="s">
        <v>5872</v>
      </c>
      <c r="C2993" s="20" t="s">
        <v>505</v>
      </c>
      <c r="D2993" s="50">
        <v>2.0952115058898926</v>
      </c>
      <c r="E2993" s="61">
        <v>2.0952115058898926</v>
      </c>
    </row>
    <row r="2994" spans="1:5" ht="30" x14ac:dyDescent="0.25">
      <c r="A2994" s="5" t="s">
        <v>5873</v>
      </c>
      <c r="B2994" s="15" t="s">
        <v>5874</v>
      </c>
      <c r="C2994" s="20" t="s">
        <v>5125</v>
      </c>
      <c r="D2994" s="57">
        <v>5.0931345671415329E-2</v>
      </c>
      <c r="E2994" s="68">
        <v>5.0931345671415329E-2</v>
      </c>
    </row>
    <row r="2995" spans="1:5" ht="30" x14ac:dyDescent="0.25">
      <c r="A2995" s="5" t="s">
        <v>5875</v>
      </c>
      <c r="B2995" s="15" t="s">
        <v>5876</v>
      </c>
      <c r="C2995" s="20" t="s">
        <v>5128</v>
      </c>
      <c r="D2995" s="58">
        <v>2.2842164980829693E-5</v>
      </c>
      <c r="E2995" s="69">
        <v>2.2842164980829693E-5</v>
      </c>
    </row>
    <row r="2996" spans="1:5" ht="30" x14ac:dyDescent="0.25">
      <c r="A2996" s="5" t="s">
        <v>5877</v>
      </c>
      <c r="B2996" s="15" t="s">
        <v>5878</v>
      </c>
      <c r="C2996" s="20" t="s">
        <v>38</v>
      </c>
      <c r="D2996" s="50">
        <v>7.5199999809265137</v>
      </c>
      <c r="E2996" s="61">
        <v>7.5199999809265137</v>
      </c>
    </row>
    <row r="2997" spans="1:5" ht="30" x14ac:dyDescent="0.25">
      <c r="A2997" s="5" t="s">
        <v>5879</v>
      </c>
      <c r="B2997" s="15" t="s">
        <v>5880</v>
      </c>
      <c r="C2997" s="20" t="s">
        <v>30</v>
      </c>
      <c r="D2997" s="56">
        <v>354.55279541015625</v>
      </c>
      <c r="E2997" s="67">
        <v>354.55279541015625</v>
      </c>
    </row>
    <row r="2998" spans="1:5" ht="30" x14ac:dyDescent="0.25">
      <c r="A2998" s="5" t="s">
        <v>5881</v>
      </c>
      <c r="B2998" s="15" t="s">
        <v>5882</v>
      </c>
      <c r="C2998" s="20" t="s">
        <v>212</v>
      </c>
      <c r="D2998" s="51">
        <v>44.029468536376953</v>
      </c>
      <c r="E2998" s="62">
        <v>44.029468536376953</v>
      </c>
    </row>
    <row r="2999" spans="1:5" ht="30" x14ac:dyDescent="0.25">
      <c r="A2999" s="5" t="s">
        <v>5883</v>
      </c>
      <c r="B2999" s="15" t="s">
        <v>5884</v>
      </c>
      <c r="C2999" s="20" t="s">
        <v>505</v>
      </c>
      <c r="D2999" s="50">
        <v>7.4555301666259766</v>
      </c>
      <c r="E2999" s="61">
        <v>7.4555301666259766</v>
      </c>
    </row>
    <row r="3000" spans="1:5" ht="30" x14ac:dyDescent="0.25">
      <c r="A3000" s="5" t="s">
        <v>5885</v>
      </c>
      <c r="B3000" s="15" t="s">
        <v>5886</v>
      </c>
      <c r="C3000" s="20" t="s">
        <v>500</v>
      </c>
      <c r="D3000" s="52">
        <v>3172.6611328125</v>
      </c>
      <c r="E3000" s="63">
        <v>3172.6611328125</v>
      </c>
    </row>
    <row r="3001" spans="1:5" ht="30" x14ac:dyDescent="0.25">
      <c r="A3001" s="5" t="s">
        <v>5887</v>
      </c>
      <c r="B3001" s="15" t="s">
        <v>5888</v>
      </c>
      <c r="C3001" s="20" t="s">
        <v>500</v>
      </c>
      <c r="D3001" s="56">
        <v>625.17279052734375</v>
      </c>
      <c r="E3001" s="67">
        <v>625.17279052734375</v>
      </c>
    </row>
    <row r="3002" spans="1:5" ht="30" x14ac:dyDescent="0.25">
      <c r="A3002" s="5" t="s">
        <v>5889</v>
      </c>
      <c r="B3002" s="15" t="s">
        <v>5890</v>
      </c>
      <c r="C3002" s="20"/>
      <c r="D3002" s="50">
        <v>1.1979236602783203</v>
      </c>
      <c r="E3002" s="61">
        <v>1.1979236602783203</v>
      </c>
    </row>
    <row r="3003" spans="1:5" ht="30" x14ac:dyDescent="0.25">
      <c r="A3003" s="5" t="s">
        <v>5891</v>
      </c>
      <c r="B3003" s="15" t="s">
        <v>5892</v>
      </c>
      <c r="C3003" s="20" t="s">
        <v>3939</v>
      </c>
      <c r="D3003" s="50">
        <v>2.6298654079437256</v>
      </c>
      <c r="E3003" s="61">
        <v>2.6298654079437256</v>
      </c>
    </row>
    <row r="3004" spans="1:5" ht="30" x14ac:dyDescent="0.25">
      <c r="A3004" s="5" t="s">
        <v>5893</v>
      </c>
      <c r="B3004" s="15" t="s">
        <v>5894</v>
      </c>
      <c r="C3004" s="20" t="s">
        <v>505</v>
      </c>
      <c r="D3004" s="50">
        <v>2.0943529605865479</v>
      </c>
      <c r="E3004" s="61">
        <v>2.0943529605865479</v>
      </c>
    </row>
    <row r="3005" spans="1:5" ht="30" x14ac:dyDescent="0.25">
      <c r="A3005" s="5" t="s">
        <v>5895</v>
      </c>
      <c r="B3005" s="15" t="s">
        <v>5896</v>
      </c>
      <c r="C3005" s="20" t="s">
        <v>5125</v>
      </c>
      <c r="D3005" s="57">
        <v>5.0107292830944061E-2</v>
      </c>
      <c r="E3005" s="68">
        <v>5.0107292830944061E-2</v>
      </c>
    </row>
    <row r="3006" spans="1:5" ht="30" x14ac:dyDescent="0.25">
      <c r="A3006" s="5" t="s">
        <v>5897</v>
      </c>
      <c r="B3006" s="15" t="s">
        <v>5898</v>
      </c>
      <c r="C3006" s="20" t="s">
        <v>5128</v>
      </c>
      <c r="D3006" s="58">
        <v>2.253172715427354E-5</v>
      </c>
      <c r="E3006" s="69">
        <v>2.253172715427354E-5</v>
      </c>
    </row>
    <row r="3007" spans="1:5" ht="30" x14ac:dyDescent="0.25">
      <c r="A3007" s="5" t="s">
        <v>5899</v>
      </c>
      <c r="B3007" s="15" t="s">
        <v>5900</v>
      </c>
      <c r="C3007" s="20" t="s">
        <v>38</v>
      </c>
      <c r="D3007" s="56">
        <v>188.18524169921875</v>
      </c>
      <c r="E3007" s="67">
        <v>188.18524169921875</v>
      </c>
    </row>
    <row r="3008" spans="1:5" ht="30" x14ac:dyDescent="0.25">
      <c r="A3008" s="5" t="s">
        <v>5901</v>
      </c>
      <c r="B3008" s="15" t="s">
        <v>5902</v>
      </c>
      <c r="C3008" s="20" t="s">
        <v>30</v>
      </c>
      <c r="D3008" s="56">
        <v>170.89791870117187</v>
      </c>
      <c r="E3008" s="67">
        <v>170.89791870117187</v>
      </c>
    </row>
    <row r="3009" spans="1:5" ht="30" x14ac:dyDescent="0.25">
      <c r="A3009" s="5" t="s">
        <v>5903</v>
      </c>
      <c r="B3009" s="15" t="s">
        <v>5904</v>
      </c>
      <c r="C3009" s="20" t="s">
        <v>212</v>
      </c>
      <c r="D3009" s="56">
        <v>824.9512939453125</v>
      </c>
      <c r="E3009" s="67">
        <v>824.9512939453125</v>
      </c>
    </row>
    <row r="3010" spans="1:5" ht="30" x14ac:dyDescent="0.25">
      <c r="A3010" s="5" t="s">
        <v>5905</v>
      </c>
      <c r="B3010" s="15" t="s">
        <v>5906</v>
      </c>
      <c r="C3010" s="20" t="s">
        <v>505</v>
      </c>
      <c r="D3010" s="50">
        <v>2.0284452438354492</v>
      </c>
      <c r="E3010" s="61">
        <v>2.0284452438354492</v>
      </c>
    </row>
    <row r="3011" spans="1:5" ht="30" x14ac:dyDescent="0.25">
      <c r="A3011" s="5" t="s">
        <v>5907</v>
      </c>
      <c r="B3011" s="15" t="s">
        <v>5908</v>
      </c>
      <c r="C3011" s="20" t="s">
        <v>500</v>
      </c>
      <c r="D3011" s="56">
        <v>733.13116455078125</v>
      </c>
      <c r="E3011" s="67">
        <v>733.13116455078125</v>
      </c>
    </row>
    <row r="3012" spans="1:5" ht="30" x14ac:dyDescent="0.25">
      <c r="A3012" s="5" t="s">
        <v>5909</v>
      </c>
      <c r="B3012" s="15" t="s">
        <v>5910</v>
      </c>
      <c r="C3012" s="20" t="s">
        <v>500</v>
      </c>
      <c r="D3012" s="53">
        <v>-1814.357421875</v>
      </c>
      <c r="E3012" s="64">
        <v>-1814.357421875</v>
      </c>
    </row>
    <row r="3013" spans="1:5" ht="30" x14ac:dyDescent="0.25">
      <c r="A3013" s="5" t="s">
        <v>5911</v>
      </c>
      <c r="B3013" s="15" t="s">
        <v>5912</v>
      </c>
      <c r="C3013" s="20"/>
      <c r="D3013" s="50">
        <v>-1.4671574831008911</v>
      </c>
      <c r="E3013" s="61">
        <v>-1.4671574831008911</v>
      </c>
    </row>
    <row r="3014" spans="1:5" ht="30" x14ac:dyDescent="0.25">
      <c r="A3014" s="5" t="s">
        <v>5913</v>
      </c>
      <c r="B3014" s="15" t="s">
        <v>5914</v>
      </c>
      <c r="C3014" s="20" t="s">
        <v>3939</v>
      </c>
      <c r="D3014" s="56">
        <v>907.5244140625</v>
      </c>
      <c r="E3014" s="67">
        <v>907.5244140625</v>
      </c>
    </row>
    <row r="3015" spans="1:5" ht="30" x14ac:dyDescent="0.25">
      <c r="A3015" s="5" t="s">
        <v>5915</v>
      </c>
      <c r="B3015" s="15" t="s">
        <v>5916</v>
      </c>
      <c r="C3015" s="20" t="s">
        <v>505</v>
      </c>
      <c r="D3015" s="50">
        <v>4.3078961372375488</v>
      </c>
      <c r="E3015" s="61">
        <v>4.3078961372375488</v>
      </c>
    </row>
    <row r="3016" spans="1:5" ht="30" x14ac:dyDescent="0.25">
      <c r="A3016" s="5" t="s">
        <v>5917</v>
      </c>
      <c r="B3016" s="15" t="s">
        <v>5918</v>
      </c>
      <c r="C3016" s="20" t="s">
        <v>5125</v>
      </c>
      <c r="D3016" s="57">
        <v>0.69182866811752319</v>
      </c>
      <c r="E3016" s="68">
        <v>0.69182866811752319</v>
      </c>
    </row>
    <row r="3017" spans="1:5" ht="30" x14ac:dyDescent="0.25">
      <c r="A3017" s="5" t="s">
        <v>5919</v>
      </c>
      <c r="B3017" s="15" t="s">
        <v>5920</v>
      </c>
      <c r="C3017" s="20" t="s">
        <v>5128</v>
      </c>
      <c r="D3017" s="60">
        <v>1.6241500270552933E-4</v>
      </c>
      <c r="E3017" s="71">
        <v>1.6241500270552933E-4</v>
      </c>
    </row>
    <row r="3018" spans="1:5" ht="30" x14ac:dyDescent="0.25">
      <c r="A3018" s="5" t="s">
        <v>5921</v>
      </c>
      <c r="B3018" s="15" t="s">
        <v>5922</v>
      </c>
      <c r="C3018" s="20" t="s">
        <v>38</v>
      </c>
      <c r="D3018" s="51">
        <v>27.270000457763672</v>
      </c>
      <c r="E3018" s="62">
        <v>27.270000457763672</v>
      </c>
    </row>
    <row r="3019" spans="1:5" ht="30" x14ac:dyDescent="0.25">
      <c r="A3019" s="5" t="s">
        <v>5923</v>
      </c>
      <c r="B3019" s="15" t="s">
        <v>5924</v>
      </c>
      <c r="C3019" s="20" t="s">
        <v>30</v>
      </c>
      <c r="D3019" s="56">
        <v>318.20086669921875</v>
      </c>
      <c r="E3019" s="67">
        <v>318.20086669921875</v>
      </c>
    </row>
    <row r="3020" spans="1:5" ht="30" x14ac:dyDescent="0.25">
      <c r="A3020" s="5" t="s">
        <v>5925</v>
      </c>
      <c r="B3020" s="15" t="s">
        <v>5926</v>
      </c>
      <c r="C3020" s="20" t="s">
        <v>212</v>
      </c>
      <c r="D3020" s="50">
        <v>4.8384032249450684</v>
      </c>
      <c r="E3020" s="61">
        <v>4.8384032249450684</v>
      </c>
    </row>
    <row r="3021" spans="1:5" ht="30" x14ac:dyDescent="0.25">
      <c r="A3021" s="5" t="s">
        <v>5927</v>
      </c>
      <c r="B3021" s="15" t="s">
        <v>5928</v>
      </c>
      <c r="C3021" s="20" t="s">
        <v>505</v>
      </c>
      <c r="D3021" s="50">
        <v>6.6728367805480957</v>
      </c>
      <c r="E3021" s="61">
        <v>6.6728367805480957</v>
      </c>
    </row>
    <row r="3022" spans="1:5" ht="30" x14ac:dyDescent="0.25">
      <c r="A3022" s="5" t="s">
        <v>5929</v>
      </c>
      <c r="B3022" s="15" t="s">
        <v>5930</v>
      </c>
      <c r="C3022" s="20" t="s">
        <v>500</v>
      </c>
      <c r="D3022" s="52">
        <v>3047.14990234375</v>
      </c>
      <c r="E3022" s="63">
        <v>3047.14990234375</v>
      </c>
    </row>
    <row r="3023" spans="1:5" ht="30" x14ac:dyDescent="0.25">
      <c r="A3023" s="5" t="s">
        <v>5931</v>
      </c>
      <c r="B3023" s="15" t="s">
        <v>5932</v>
      </c>
      <c r="C3023" s="20" t="s">
        <v>500</v>
      </c>
      <c r="D3023" s="56">
        <v>499.6612548828125</v>
      </c>
      <c r="E3023" s="67">
        <v>499.6612548828125</v>
      </c>
    </row>
    <row r="3024" spans="1:5" ht="30" x14ac:dyDescent="0.25">
      <c r="A3024" s="5" t="s">
        <v>5933</v>
      </c>
      <c r="B3024" s="15" t="s">
        <v>5934</v>
      </c>
      <c r="C3024" s="20"/>
      <c r="D3024" s="50">
        <v>1.1342986822128296</v>
      </c>
      <c r="E3024" s="61">
        <v>1.1342986822128296</v>
      </c>
    </row>
    <row r="3025" spans="1:5" ht="30" x14ac:dyDescent="0.25">
      <c r="A3025" s="5" t="s">
        <v>5935</v>
      </c>
      <c r="B3025" s="15" t="s">
        <v>5936</v>
      </c>
      <c r="C3025" s="20" t="s">
        <v>3939</v>
      </c>
      <c r="D3025" s="51">
        <v>10.657222747802734</v>
      </c>
      <c r="E3025" s="62">
        <v>10.657222747802734</v>
      </c>
    </row>
    <row r="3026" spans="1:5" ht="30" x14ac:dyDescent="0.25">
      <c r="A3026" s="5" t="s">
        <v>5937</v>
      </c>
      <c r="B3026" s="15" t="s">
        <v>5938</v>
      </c>
      <c r="C3026" s="20" t="s">
        <v>505</v>
      </c>
      <c r="D3026" s="50">
        <v>2.4172475337982178</v>
      </c>
      <c r="E3026" s="61">
        <v>2.4172475337982178</v>
      </c>
    </row>
    <row r="3027" spans="1:5" ht="30" x14ac:dyDescent="0.25">
      <c r="A3027" s="5" t="s">
        <v>5939</v>
      </c>
      <c r="B3027" s="15" t="s">
        <v>5940</v>
      </c>
      <c r="C3027" s="20" t="s">
        <v>5125</v>
      </c>
      <c r="D3027" s="57">
        <v>4.8809386789798737E-2</v>
      </c>
      <c r="E3027" s="68">
        <v>4.8809386789798737E-2</v>
      </c>
    </row>
    <row r="3028" spans="1:5" ht="30" x14ac:dyDescent="0.25">
      <c r="A3028" s="5" t="s">
        <v>5941</v>
      </c>
      <c r="B3028" s="15" t="s">
        <v>5942</v>
      </c>
      <c r="C3028" s="20" t="s">
        <v>5128</v>
      </c>
      <c r="D3028" s="58">
        <v>2.084990956063848E-5</v>
      </c>
      <c r="E3028" s="69">
        <v>2.084990956063848E-5</v>
      </c>
    </row>
    <row r="3029" spans="1:5" ht="30" x14ac:dyDescent="0.25">
      <c r="A3029" s="5" t="s">
        <v>5943</v>
      </c>
      <c r="B3029" s="15" t="s">
        <v>5944</v>
      </c>
      <c r="C3029" s="20" t="s">
        <v>38</v>
      </c>
      <c r="D3029" s="51">
        <v>24.829999923706055</v>
      </c>
      <c r="E3029" s="62">
        <v>24.829999923706055</v>
      </c>
    </row>
    <row r="3030" spans="1:5" ht="30" x14ac:dyDescent="0.25">
      <c r="A3030" s="5" t="s">
        <v>5945</v>
      </c>
      <c r="B3030" s="15" t="s">
        <v>5946</v>
      </c>
      <c r="C3030" s="20" t="s">
        <v>30</v>
      </c>
      <c r="D3030" s="56">
        <v>472.01339721679687</v>
      </c>
      <c r="E3030" s="67">
        <v>472.01339721679687</v>
      </c>
    </row>
    <row r="3031" spans="1:5" ht="30" x14ac:dyDescent="0.25">
      <c r="A3031" s="5" t="s">
        <v>5947</v>
      </c>
      <c r="B3031" s="15" t="s">
        <v>5948</v>
      </c>
      <c r="C3031" s="20" t="s">
        <v>212</v>
      </c>
      <c r="D3031" s="58">
        <v>2.9418970370898023E-7</v>
      </c>
      <c r="E3031" s="69">
        <v>2.9418970370898023E-7</v>
      </c>
    </row>
    <row r="3032" spans="1:5" ht="30" x14ac:dyDescent="0.25">
      <c r="A3032" s="5" t="s">
        <v>5949</v>
      </c>
      <c r="B3032" s="15" t="s">
        <v>5950</v>
      </c>
      <c r="C3032" s="20" t="s">
        <v>505</v>
      </c>
      <c r="D3032" s="50">
        <v>7.2464690208435059</v>
      </c>
      <c r="E3032" s="61">
        <v>7.2464690208435059</v>
      </c>
    </row>
    <row r="3033" spans="1:5" ht="30" x14ac:dyDescent="0.25">
      <c r="A3033" s="5" t="s">
        <v>5951</v>
      </c>
      <c r="B3033" s="15" t="s">
        <v>5952</v>
      </c>
      <c r="C3033" s="20" t="s">
        <v>500</v>
      </c>
      <c r="D3033" s="52">
        <v>3400.534912109375</v>
      </c>
      <c r="E3033" s="63">
        <v>3400.534912109375</v>
      </c>
    </row>
    <row r="3034" spans="1:5" ht="30" x14ac:dyDescent="0.25">
      <c r="A3034" s="5" t="s">
        <v>5953</v>
      </c>
      <c r="B3034" s="15" t="s">
        <v>5954</v>
      </c>
      <c r="C3034" s="20" t="s">
        <v>500</v>
      </c>
      <c r="D3034" s="56">
        <v>853.0462646484375</v>
      </c>
      <c r="E3034" s="67">
        <v>853.0462646484375</v>
      </c>
    </row>
    <row r="3035" spans="1:5" ht="30" x14ac:dyDescent="0.25">
      <c r="A3035" s="5" t="s">
        <v>5955</v>
      </c>
      <c r="B3035" s="15" t="s">
        <v>5956</v>
      </c>
      <c r="C3035" s="20"/>
      <c r="D3035" s="50">
        <v>1.3250161409378052</v>
      </c>
      <c r="E3035" s="61">
        <v>1.3250161409378052</v>
      </c>
    </row>
    <row r="3036" spans="1:5" ht="30" x14ac:dyDescent="0.25">
      <c r="A3036" s="5" t="s">
        <v>5957</v>
      </c>
      <c r="B3036" s="15" t="s">
        <v>5958</v>
      </c>
      <c r="C3036" s="20" t="s">
        <v>3939</v>
      </c>
      <c r="D3036" s="50">
        <v>7.3834819793701172</v>
      </c>
      <c r="E3036" s="61">
        <v>7.3834819793701172</v>
      </c>
    </row>
    <row r="3037" spans="1:5" ht="30" x14ac:dyDescent="0.25">
      <c r="A3037" s="5" t="s">
        <v>5959</v>
      </c>
      <c r="B3037" s="15" t="s">
        <v>5960</v>
      </c>
      <c r="C3037" s="20" t="s">
        <v>505</v>
      </c>
      <c r="D3037" s="50">
        <v>2.2075679302215576</v>
      </c>
      <c r="E3037" s="61">
        <v>2.2075679302215576</v>
      </c>
    </row>
    <row r="3038" spans="1:5" ht="30" x14ac:dyDescent="0.25">
      <c r="A3038" s="5" t="s">
        <v>5961</v>
      </c>
      <c r="B3038" s="15" t="s">
        <v>5962</v>
      </c>
      <c r="C3038" s="20" t="s">
        <v>5125</v>
      </c>
      <c r="D3038" s="57">
        <v>6.5220482647418976E-2</v>
      </c>
      <c r="E3038" s="68">
        <v>6.5220482647418976E-2</v>
      </c>
    </row>
    <row r="3039" spans="1:5" ht="30" x14ac:dyDescent="0.25">
      <c r="A3039" s="5" t="s">
        <v>5963</v>
      </c>
      <c r="B3039" s="15" t="s">
        <v>5964</v>
      </c>
      <c r="C3039" s="20" t="s">
        <v>5128</v>
      </c>
      <c r="D3039" s="58">
        <v>2.7450480047264136E-5</v>
      </c>
      <c r="E3039" s="69">
        <v>2.7450480047264136E-5</v>
      </c>
    </row>
    <row r="3040" spans="1:5" ht="45" x14ac:dyDescent="0.25">
      <c r="A3040" s="5" t="s">
        <v>5965</v>
      </c>
      <c r="B3040" s="15" t="s">
        <v>5966</v>
      </c>
      <c r="C3040" s="20" t="s">
        <v>38</v>
      </c>
      <c r="D3040" s="51">
        <v>45.049022674560547</v>
      </c>
      <c r="E3040" s="62">
        <v>45.049022674560547</v>
      </c>
    </row>
    <row r="3041" spans="1:5" ht="45" x14ac:dyDescent="0.25">
      <c r="A3041" s="5" t="s">
        <v>5967</v>
      </c>
      <c r="B3041" s="15" t="s">
        <v>5968</v>
      </c>
      <c r="C3041" s="20" t="s">
        <v>30</v>
      </c>
      <c r="D3041" s="56">
        <v>348.38980102539062</v>
      </c>
      <c r="E3041" s="67">
        <v>348.38980102539062</v>
      </c>
    </row>
    <row r="3042" spans="1:5" ht="45" x14ac:dyDescent="0.25">
      <c r="A3042" s="5" t="s">
        <v>5969</v>
      </c>
      <c r="B3042" s="15" t="s">
        <v>5970</v>
      </c>
      <c r="C3042" s="20" t="s">
        <v>212</v>
      </c>
      <c r="D3042" s="51">
        <v>52.388484954833984</v>
      </c>
      <c r="E3042" s="62">
        <v>52.388484954833984</v>
      </c>
    </row>
    <row r="3043" spans="1:5" ht="45" x14ac:dyDescent="0.25">
      <c r="A3043" s="5" t="s">
        <v>5971</v>
      </c>
      <c r="B3043" s="15" t="s">
        <v>5972</v>
      </c>
      <c r="C3043" s="20" t="s">
        <v>505</v>
      </c>
      <c r="D3043" s="50">
        <v>6.5079483985900879</v>
      </c>
      <c r="E3043" s="61">
        <v>6.5079483985900879</v>
      </c>
    </row>
    <row r="3044" spans="1:5" ht="45" x14ac:dyDescent="0.25">
      <c r="A3044" s="5" t="s">
        <v>5973</v>
      </c>
      <c r="B3044" s="15" t="s">
        <v>5974</v>
      </c>
      <c r="C3044" s="20" t="s">
        <v>500</v>
      </c>
      <c r="D3044" s="52">
        <v>3077.19140625</v>
      </c>
      <c r="E3044" s="63">
        <v>3077.19140625</v>
      </c>
    </row>
    <row r="3045" spans="1:5" ht="45" x14ac:dyDescent="0.25">
      <c r="A3045" s="5" t="s">
        <v>5975</v>
      </c>
      <c r="B3045" s="15" t="s">
        <v>5976</v>
      </c>
      <c r="C3045" s="20" t="s">
        <v>500</v>
      </c>
      <c r="D3045" s="56">
        <v>529.702880859375</v>
      </c>
      <c r="E3045" s="67">
        <v>529.702880859375</v>
      </c>
    </row>
    <row r="3046" spans="1:5" ht="45" x14ac:dyDescent="0.25">
      <c r="A3046" s="5" t="s">
        <v>5977</v>
      </c>
      <c r="B3046" s="15" t="s">
        <v>5978</v>
      </c>
      <c r="C3046" s="20"/>
      <c r="D3046" s="50">
        <v>1.1666538715362549</v>
      </c>
      <c r="E3046" s="61">
        <v>1.1666538715362549</v>
      </c>
    </row>
    <row r="3047" spans="1:5" ht="45" x14ac:dyDescent="0.25">
      <c r="A3047" s="5" t="s">
        <v>5979</v>
      </c>
      <c r="B3047" s="15" t="s">
        <v>5980</v>
      </c>
      <c r="C3047" s="20" t="s">
        <v>3939</v>
      </c>
      <c r="D3047" s="51">
        <v>17.20005989074707</v>
      </c>
      <c r="E3047" s="62">
        <v>17.20005989074707</v>
      </c>
    </row>
    <row r="3048" spans="1:5" ht="45" x14ac:dyDescent="0.25">
      <c r="A3048" s="5" t="s">
        <v>5981</v>
      </c>
      <c r="B3048" s="15" t="s">
        <v>5982</v>
      </c>
      <c r="C3048" s="20" t="s">
        <v>505</v>
      </c>
      <c r="D3048" s="50">
        <v>2.5960268974304199</v>
      </c>
      <c r="E3048" s="61">
        <v>2.5960268974304199</v>
      </c>
    </row>
    <row r="3049" spans="1:5" ht="45" x14ac:dyDescent="0.25">
      <c r="A3049" s="5" t="s">
        <v>5983</v>
      </c>
      <c r="B3049" s="15" t="s">
        <v>5984</v>
      </c>
      <c r="C3049" s="20" t="s">
        <v>5125</v>
      </c>
      <c r="D3049" s="57">
        <v>5.4283801466226578E-2</v>
      </c>
      <c r="E3049" s="68">
        <v>5.4283801466226578E-2</v>
      </c>
    </row>
    <row r="3050" spans="1:5" ht="45" x14ac:dyDescent="0.25">
      <c r="A3050" s="5" t="s">
        <v>5985</v>
      </c>
      <c r="B3050" s="15" t="s">
        <v>5986</v>
      </c>
      <c r="C3050" s="20" t="s">
        <v>5128</v>
      </c>
      <c r="D3050" s="58">
        <v>2.2105048628873192E-5</v>
      </c>
      <c r="E3050" s="69">
        <v>2.2105048628873192E-5</v>
      </c>
    </row>
    <row r="3051" spans="1:5" ht="30" x14ac:dyDescent="0.25">
      <c r="A3051" s="5" t="s">
        <v>5987</v>
      </c>
      <c r="B3051" s="15" t="s">
        <v>5988</v>
      </c>
      <c r="C3051" s="20" t="s">
        <v>38</v>
      </c>
      <c r="D3051" s="51">
        <v>27.270000457763672</v>
      </c>
      <c r="E3051" s="62">
        <v>27.270000457763672</v>
      </c>
    </row>
    <row r="3052" spans="1:5" ht="30" x14ac:dyDescent="0.25">
      <c r="A3052" s="5" t="s">
        <v>5989</v>
      </c>
      <c r="B3052" s="15" t="s">
        <v>5990</v>
      </c>
      <c r="C3052" s="20" t="s">
        <v>30</v>
      </c>
      <c r="D3052" s="56">
        <v>473.35739135742187</v>
      </c>
      <c r="E3052" s="67">
        <v>473.35739135742187</v>
      </c>
    </row>
    <row r="3053" spans="1:5" ht="30" x14ac:dyDescent="0.25">
      <c r="A3053" s="5" t="s">
        <v>5991</v>
      </c>
      <c r="B3053" s="15" t="s">
        <v>5992</v>
      </c>
      <c r="C3053" s="20" t="s">
        <v>212</v>
      </c>
      <c r="D3053" s="58">
        <v>2.9418970370898023E-7</v>
      </c>
      <c r="E3053" s="69">
        <v>2.9418970370898023E-7</v>
      </c>
    </row>
    <row r="3054" spans="1:5" ht="30" x14ac:dyDescent="0.25">
      <c r="A3054" s="5" t="s">
        <v>5993</v>
      </c>
      <c r="B3054" s="15" t="s">
        <v>5994</v>
      </c>
      <c r="C3054" s="20" t="s">
        <v>505</v>
      </c>
      <c r="D3054" s="50">
        <v>7.2042112350463867</v>
      </c>
      <c r="E3054" s="61">
        <v>7.2042112350463867</v>
      </c>
    </row>
    <row r="3055" spans="1:5" ht="30" x14ac:dyDescent="0.25">
      <c r="A3055" s="5" t="s">
        <v>5995</v>
      </c>
      <c r="B3055" s="15" t="s">
        <v>5996</v>
      </c>
      <c r="C3055" s="20" t="s">
        <v>500</v>
      </c>
      <c r="D3055" s="52">
        <v>3400.534912109375</v>
      </c>
      <c r="E3055" s="63">
        <v>3400.534912109375</v>
      </c>
    </row>
    <row r="3056" spans="1:5" ht="30" x14ac:dyDescent="0.25">
      <c r="A3056" s="5" t="s">
        <v>5997</v>
      </c>
      <c r="B3056" s="15" t="s">
        <v>5998</v>
      </c>
      <c r="C3056" s="20" t="s">
        <v>500</v>
      </c>
      <c r="D3056" s="56">
        <v>853.0462646484375</v>
      </c>
      <c r="E3056" s="67">
        <v>853.0462646484375</v>
      </c>
    </row>
    <row r="3057" spans="1:5" ht="30" x14ac:dyDescent="0.25">
      <c r="A3057" s="5" t="s">
        <v>5999</v>
      </c>
      <c r="B3057" s="15" t="s">
        <v>6000</v>
      </c>
      <c r="C3057" s="20"/>
      <c r="D3057" s="50">
        <v>1.328563928604126</v>
      </c>
      <c r="E3057" s="61">
        <v>1.328563928604126</v>
      </c>
    </row>
    <row r="3058" spans="1:5" ht="30" x14ac:dyDescent="0.25">
      <c r="A3058" s="5" t="s">
        <v>6001</v>
      </c>
      <c r="B3058" s="15" t="s">
        <v>6002</v>
      </c>
      <c r="C3058" s="20" t="s">
        <v>3939</v>
      </c>
      <c r="D3058" s="50">
        <v>8.1113691329956055</v>
      </c>
      <c r="E3058" s="61">
        <v>8.1113691329956055</v>
      </c>
    </row>
    <row r="3059" spans="1:5" ht="30" x14ac:dyDescent="0.25">
      <c r="A3059" s="5" t="s">
        <v>6003</v>
      </c>
      <c r="B3059" s="15" t="s">
        <v>6004</v>
      </c>
      <c r="C3059" s="20" t="s">
        <v>505</v>
      </c>
      <c r="D3059" s="50">
        <v>2.2180423736572266</v>
      </c>
      <c r="E3059" s="61">
        <v>2.2180423736572266</v>
      </c>
    </row>
    <row r="3060" spans="1:5" ht="30" x14ac:dyDescent="0.25">
      <c r="A3060" s="5" t="s">
        <v>6005</v>
      </c>
      <c r="B3060" s="15" t="s">
        <v>6006</v>
      </c>
      <c r="C3060" s="20" t="s">
        <v>5125</v>
      </c>
      <c r="D3060" s="57">
        <v>6.5577000379562378E-2</v>
      </c>
      <c r="E3060" s="68">
        <v>6.5577000379562378E-2</v>
      </c>
    </row>
    <row r="3061" spans="1:5" ht="30" x14ac:dyDescent="0.25">
      <c r="A3061" s="5" t="s">
        <v>6007</v>
      </c>
      <c r="B3061" s="15" t="s">
        <v>6008</v>
      </c>
      <c r="C3061" s="20" t="s">
        <v>5128</v>
      </c>
      <c r="D3061" s="58">
        <v>2.7509984647622332E-5</v>
      </c>
      <c r="E3061" s="69">
        <v>2.7509984647622332E-5</v>
      </c>
    </row>
    <row r="3062" spans="1:5" ht="45" x14ac:dyDescent="0.25">
      <c r="A3062" s="5" t="s">
        <v>6009</v>
      </c>
      <c r="B3062" s="15" t="s">
        <v>6010</v>
      </c>
      <c r="C3062" s="20" t="s">
        <v>38</v>
      </c>
      <c r="D3062" s="51">
        <v>13.029411315917969</v>
      </c>
      <c r="E3062" s="62">
        <v>13.029411315917969</v>
      </c>
    </row>
    <row r="3063" spans="1:5" ht="45" x14ac:dyDescent="0.25">
      <c r="A3063" s="5" t="s">
        <v>6011</v>
      </c>
      <c r="B3063" s="15" t="s">
        <v>6012</v>
      </c>
      <c r="C3063" s="20" t="s">
        <v>30</v>
      </c>
      <c r="D3063" s="56">
        <v>465.5123291015625</v>
      </c>
      <c r="E3063" s="67">
        <v>465.5123291015625</v>
      </c>
    </row>
    <row r="3064" spans="1:5" ht="45" x14ac:dyDescent="0.25">
      <c r="A3064" s="5" t="s">
        <v>6013</v>
      </c>
      <c r="B3064" s="15" t="s">
        <v>6014</v>
      </c>
      <c r="C3064" s="20" t="s">
        <v>212</v>
      </c>
      <c r="D3064" s="51">
        <v>22.973207473754883</v>
      </c>
      <c r="E3064" s="62">
        <v>22.973207473754883</v>
      </c>
    </row>
    <row r="3065" spans="1:5" ht="45" x14ac:dyDescent="0.25">
      <c r="A3065" s="5" t="s">
        <v>6015</v>
      </c>
      <c r="B3065" s="15" t="s">
        <v>6016</v>
      </c>
      <c r="C3065" s="20" t="s">
        <v>505</v>
      </c>
      <c r="D3065" s="50">
        <v>7.5395107269287109</v>
      </c>
      <c r="E3065" s="61">
        <v>7.5395107269287109</v>
      </c>
    </row>
    <row r="3066" spans="1:5" ht="45" x14ac:dyDescent="0.25">
      <c r="A3066" s="5" t="s">
        <v>6017</v>
      </c>
      <c r="B3066" s="15" t="s">
        <v>6018</v>
      </c>
      <c r="C3066" s="20" t="s">
        <v>500</v>
      </c>
      <c r="D3066" s="52">
        <v>3400.802490234375</v>
      </c>
      <c r="E3066" s="63">
        <v>3400.802490234375</v>
      </c>
    </row>
    <row r="3067" spans="1:5" ht="45" x14ac:dyDescent="0.25">
      <c r="A3067" s="5" t="s">
        <v>6019</v>
      </c>
      <c r="B3067" s="15" t="s">
        <v>6020</v>
      </c>
      <c r="C3067" s="20" t="s">
        <v>500</v>
      </c>
      <c r="D3067" s="56">
        <v>853.31414794921875</v>
      </c>
      <c r="E3067" s="67">
        <v>853.31414794921875</v>
      </c>
    </row>
    <row r="3068" spans="1:5" ht="45" x14ac:dyDescent="0.25">
      <c r="A3068" s="5" t="s">
        <v>6021</v>
      </c>
      <c r="B3068" s="15" t="s">
        <v>6022</v>
      </c>
      <c r="C3068" s="20"/>
      <c r="D3068" s="50">
        <v>1.3115819692611694</v>
      </c>
      <c r="E3068" s="61">
        <v>1.3115819692611694</v>
      </c>
    </row>
    <row r="3069" spans="1:5" ht="45" x14ac:dyDescent="0.25">
      <c r="A3069" s="5" t="s">
        <v>6023</v>
      </c>
      <c r="B3069" s="15" t="s">
        <v>6024</v>
      </c>
      <c r="C3069" s="20" t="s">
        <v>3939</v>
      </c>
      <c r="D3069" s="50">
        <v>3.8681871891021729</v>
      </c>
      <c r="E3069" s="61">
        <v>3.8681871891021729</v>
      </c>
    </row>
    <row r="3070" spans="1:5" ht="45" x14ac:dyDescent="0.25">
      <c r="A3070" s="5" t="s">
        <v>6025</v>
      </c>
      <c r="B3070" s="15" t="s">
        <v>6026</v>
      </c>
      <c r="C3070" s="20" t="s">
        <v>505</v>
      </c>
      <c r="D3070" s="50">
        <v>2.1568508148193359</v>
      </c>
      <c r="E3070" s="61">
        <v>2.1568508148193359</v>
      </c>
    </row>
    <row r="3071" spans="1:5" ht="45" x14ac:dyDescent="0.25">
      <c r="A3071" s="5" t="s">
        <v>6027</v>
      </c>
      <c r="B3071" s="15" t="s">
        <v>6028</v>
      </c>
      <c r="C3071" s="20" t="s">
        <v>5125</v>
      </c>
      <c r="D3071" s="57">
        <v>6.3521154224872589E-2</v>
      </c>
      <c r="E3071" s="68">
        <v>6.3521154224872589E-2</v>
      </c>
    </row>
    <row r="3072" spans="1:5" ht="45" x14ac:dyDescent="0.25">
      <c r="A3072" s="5" t="s">
        <v>6029</v>
      </c>
      <c r="B3072" s="15" t="s">
        <v>6030</v>
      </c>
      <c r="C3072" s="20" t="s">
        <v>5128</v>
      </c>
      <c r="D3072" s="58">
        <v>2.7169329769094475E-5</v>
      </c>
      <c r="E3072" s="69">
        <v>2.7169329769094475E-5</v>
      </c>
    </row>
    <row r="3073" spans="1:5" ht="30" x14ac:dyDescent="0.25">
      <c r="A3073" s="5" t="s">
        <v>6031</v>
      </c>
      <c r="B3073" s="15" t="s">
        <v>6032</v>
      </c>
      <c r="C3073" s="20" t="s">
        <v>38</v>
      </c>
      <c r="D3073" s="57">
        <v>8.449999988079071E-2</v>
      </c>
      <c r="E3073" s="68">
        <v>8.449999988079071E-2</v>
      </c>
    </row>
    <row r="3074" spans="1:5" ht="30" x14ac:dyDescent="0.25">
      <c r="A3074" s="5" t="s">
        <v>6033</v>
      </c>
      <c r="B3074" s="15" t="s">
        <v>6034</v>
      </c>
      <c r="C3074" s="20" t="s">
        <v>30</v>
      </c>
      <c r="D3074" s="51">
        <v>42.551734924316406</v>
      </c>
      <c r="E3074" s="62">
        <v>42.551734924316406</v>
      </c>
    </row>
    <row r="3075" spans="1:5" ht="30" x14ac:dyDescent="0.25">
      <c r="A3075" s="5" t="s">
        <v>6035</v>
      </c>
      <c r="B3075" s="15" t="s">
        <v>6036</v>
      </c>
      <c r="C3075" s="20" t="s">
        <v>212</v>
      </c>
      <c r="D3075" s="51">
        <v>31.097497940063477</v>
      </c>
      <c r="E3075" s="62">
        <v>31.097497940063477</v>
      </c>
    </row>
    <row r="3076" spans="1:5" ht="30" x14ac:dyDescent="0.25">
      <c r="A3076" s="5" t="s">
        <v>6037</v>
      </c>
      <c r="B3076" s="15" t="s">
        <v>6038</v>
      </c>
      <c r="C3076" s="20" t="s">
        <v>505</v>
      </c>
      <c r="D3076" s="50">
        <v>7.8093781471252441</v>
      </c>
      <c r="E3076" s="61">
        <v>7.8093781471252441</v>
      </c>
    </row>
    <row r="3077" spans="1:5" ht="30" x14ac:dyDescent="0.25">
      <c r="A3077" s="5" t="s">
        <v>6039</v>
      </c>
      <c r="B3077" s="15" t="s">
        <v>6040</v>
      </c>
      <c r="C3077" s="20" t="s">
        <v>500</v>
      </c>
      <c r="D3077" s="53">
        <v>2452.211669921875</v>
      </c>
      <c r="E3077" s="64">
        <v>2452.211669921875</v>
      </c>
    </row>
    <row r="3078" spans="1:5" ht="30" x14ac:dyDescent="0.25">
      <c r="A3078" s="5" t="s">
        <v>6041</v>
      </c>
      <c r="B3078" s="15" t="s">
        <v>6042</v>
      </c>
      <c r="C3078" s="20" t="s">
        <v>500</v>
      </c>
      <c r="D3078" s="51">
        <v>-95.276939392089844</v>
      </c>
      <c r="E3078" s="62">
        <v>-95.276939392089844</v>
      </c>
    </row>
    <row r="3079" spans="1:5" ht="30" x14ac:dyDescent="0.25">
      <c r="A3079" s="5" t="s">
        <v>6043</v>
      </c>
      <c r="B3079" s="15" t="s">
        <v>6044</v>
      </c>
      <c r="C3079" s="20"/>
      <c r="D3079" s="57">
        <v>0.94754576683044434</v>
      </c>
      <c r="E3079" s="68">
        <v>0.94754576683044434</v>
      </c>
    </row>
    <row r="3080" spans="1:5" ht="30" x14ac:dyDescent="0.25">
      <c r="A3080" s="5" t="s">
        <v>6045</v>
      </c>
      <c r="B3080" s="15" t="s">
        <v>6046</v>
      </c>
      <c r="C3080" s="20" t="s">
        <v>3939</v>
      </c>
      <c r="D3080" s="57">
        <v>6.1394177377223969E-2</v>
      </c>
      <c r="E3080" s="68">
        <v>6.1394177377223969E-2</v>
      </c>
    </row>
    <row r="3081" spans="1:5" ht="30" x14ac:dyDescent="0.25">
      <c r="A3081" s="5" t="s">
        <v>6047</v>
      </c>
      <c r="B3081" s="15" t="s">
        <v>6048</v>
      </c>
      <c r="C3081" s="20" t="s">
        <v>505</v>
      </c>
      <c r="D3081" s="50">
        <v>4.1790804862976074</v>
      </c>
      <c r="E3081" s="61">
        <v>4.1790804862976074</v>
      </c>
    </row>
    <row r="3082" spans="1:5" ht="30" x14ac:dyDescent="0.25">
      <c r="A3082" s="5" t="s">
        <v>6049</v>
      </c>
      <c r="B3082" s="15" t="s">
        <v>6050</v>
      </c>
      <c r="C3082" s="20" t="s">
        <v>5125</v>
      </c>
      <c r="D3082" s="57">
        <v>1.969943568110466E-2</v>
      </c>
      <c r="E3082" s="68">
        <v>1.969943568110466E-2</v>
      </c>
    </row>
    <row r="3083" spans="1:5" ht="30" x14ac:dyDescent="0.25">
      <c r="A3083" s="5" t="s">
        <v>6051</v>
      </c>
      <c r="B3083" s="15" t="s">
        <v>6052</v>
      </c>
      <c r="C3083" s="20" t="s">
        <v>5128</v>
      </c>
      <c r="D3083" s="58">
        <v>1.0388397640781477E-5</v>
      </c>
      <c r="E3083" s="69">
        <v>1.0388397640781477E-5</v>
      </c>
    </row>
    <row r="3084" spans="1:5" ht="30" x14ac:dyDescent="0.25">
      <c r="A3084" s="5" t="s">
        <v>6053</v>
      </c>
      <c r="B3084" s="15" t="s">
        <v>6054</v>
      </c>
      <c r="C3084" s="20" t="s">
        <v>38</v>
      </c>
      <c r="D3084" s="50">
        <v>2.9700002670288086</v>
      </c>
      <c r="E3084" s="61">
        <v>2.9700002670288086</v>
      </c>
    </row>
    <row r="3085" spans="1:5" ht="30" x14ac:dyDescent="0.25">
      <c r="A3085" s="5" t="s">
        <v>6055</v>
      </c>
      <c r="B3085" s="15" t="s">
        <v>6056</v>
      </c>
      <c r="C3085" s="20" t="s">
        <v>30</v>
      </c>
      <c r="D3085" s="56">
        <v>249.22177124023437</v>
      </c>
      <c r="E3085" s="67">
        <v>249.22177124023437</v>
      </c>
    </row>
    <row r="3086" spans="1:5" ht="30" x14ac:dyDescent="0.25">
      <c r="A3086" s="5" t="s">
        <v>6057</v>
      </c>
      <c r="B3086" s="15" t="s">
        <v>6058</v>
      </c>
      <c r="C3086" s="20" t="s">
        <v>212</v>
      </c>
      <c r="D3086" s="56">
        <v>615.057861328125</v>
      </c>
      <c r="E3086" s="67">
        <v>615.057861328125</v>
      </c>
    </row>
    <row r="3087" spans="1:5" ht="30" x14ac:dyDescent="0.25">
      <c r="A3087" s="5" t="s">
        <v>6059</v>
      </c>
      <c r="B3087" s="15" t="s">
        <v>6060</v>
      </c>
      <c r="C3087" s="20" t="s">
        <v>505</v>
      </c>
      <c r="D3087" s="50">
        <v>7.5198550224304199</v>
      </c>
      <c r="E3087" s="61">
        <v>7.5198550224304199</v>
      </c>
    </row>
    <row r="3088" spans="1:5" ht="30" x14ac:dyDescent="0.25">
      <c r="A3088" s="5" t="s">
        <v>6061</v>
      </c>
      <c r="B3088" s="15" t="s">
        <v>6062</v>
      </c>
      <c r="C3088" s="20" t="s">
        <v>500</v>
      </c>
      <c r="D3088" s="53">
        <v>2966.454833984375</v>
      </c>
      <c r="E3088" s="64">
        <v>2966.454833984375</v>
      </c>
    </row>
    <row r="3089" spans="1:5" ht="30" x14ac:dyDescent="0.25">
      <c r="A3089" s="5" t="s">
        <v>6063</v>
      </c>
      <c r="B3089" s="15" t="s">
        <v>6064</v>
      </c>
      <c r="C3089" s="20" t="s">
        <v>500</v>
      </c>
      <c r="D3089" s="56">
        <v>418.96627807617187</v>
      </c>
      <c r="E3089" s="67">
        <v>418.96627807617187</v>
      </c>
    </row>
    <row r="3090" spans="1:5" ht="30" x14ac:dyDescent="0.25">
      <c r="A3090" s="5" t="s">
        <v>6065</v>
      </c>
      <c r="B3090" s="15" t="s">
        <v>6066</v>
      </c>
      <c r="C3090" s="20"/>
      <c r="D3090" s="50">
        <v>1.1118190288543701</v>
      </c>
      <c r="E3090" s="61">
        <v>1.1118190288543701</v>
      </c>
    </row>
    <row r="3091" spans="1:5" ht="30" x14ac:dyDescent="0.25">
      <c r="A3091" s="5" t="s">
        <v>6067</v>
      </c>
      <c r="B3091" s="15" t="s">
        <v>6068</v>
      </c>
      <c r="C3091" s="20" t="s">
        <v>3939</v>
      </c>
      <c r="D3091" s="50">
        <v>1.2448568344116211</v>
      </c>
      <c r="E3091" s="61">
        <v>1.2448568344116211</v>
      </c>
    </row>
    <row r="3092" spans="1:5" ht="30" x14ac:dyDescent="0.25">
      <c r="A3092" s="5" t="s">
        <v>6069</v>
      </c>
      <c r="B3092" s="15" t="s">
        <v>6070</v>
      </c>
      <c r="C3092" s="20" t="s">
        <v>505</v>
      </c>
      <c r="D3092" s="50">
        <v>2.0360231399536133</v>
      </c>
      <c r="E3092" s="61">
        <v>2.0360231399536133</v>
      </c>
    </row>
    <row r="3093" spans="1:5" ht="45" x14ac:dyDescent="0.25">
      <c r="A3093" s="5" t="s">
        <v>6071</v>
      </c>
      <c r="B3093" s="15" t="s">
        <v>6072</v>
      </c>
      <c r="C3093" s="20" t="s">
        <v>5125</v>
      </c>
      <c r="D3093" s="57">
        <v>3.8480173796415329E-2</v>
      </c>
      <c r="E3093" s="68">
        <v>3.8480173796415329E-2</v>
      </c>
    </row>
    <row r="3094" spans="1:5" ht="30" x14ac:dyDescent="0.25">
      <c r="A3094" s="5" t="s">
        <v>6073</v>
      </c>
      <c r="B3094" s="15" t="s">
        <v>6074</v>
      </c>
      <c r="C3094" s="20" t="s">
        <v>5128</v>
      </c>
      <c r="D3094" s="58">
        <v>1.8162367268814705E-5</v>
      </c>
      <c r="E3094" s="69">
        <v>1.8162367268814705E-5</v>
      </c>
    </row>
    <row r="3095" spans="1:5" ht="30" x14ac:dyDescent="0.25">
      <c r="A3095" s="5" t="s">
        <v>6075</v>
      </c>
      <c r="B3095" s="15" t="s">
        <v>6076</v>
      </c>
      <c r="C3095" s="20" t="s">
        <v>38</v>
      </c>
      <c r="D3095" s="51">
        <v>24.829999923706055</v>
      </c>
      <c r="E3095" s="62">
        <v>24.829999923706055</v>
      </c>
    </row>
    <row r="3096" spans="1:5" ht="30" x14ac:dyDescent="0.25">
      <c r="A3096" s="5" t="s">
        <v>6077</v>
      </c>
      <c r="B3096" s="15" t="s">
        <v>6078</v>
      </c>
      <c r="C3096" s="20" t="s">
        <v>30</v>
      </c>
      <c r="D3096" s="56">
        <v>532.5047607421875</v>
      </c>
      <c r="E3096" s="67">
        <v>532.5047607421875</v>
      </c>
    </row>
    <row r="3097" spans="1:5" ht="30" x14ac:dyDescent="0.25">
      <c r="A3097" s="5" t="s">
        <v>6079</v>
      </c>
      <c r="B3097" s="15" t="s">
        <v>6080</v>
      </c>
      <c r="C3097" s="20" t="s">
        <v>212</v>
      </c>
      <c r="D3097" s="56">
        <v>708.319580078125</v>
      </c>
      <c r="E3097" s="67">
        <v>708.319580078125</v>
      </c>
    </row>
    <row r="3098" spans="1:5" ht="30" x14ac:dyDescent="0.25">
      <c r="A3098" s="5" t="s">
        <v>6081</v>
      </c>
      <c r="B3098" s="15" t="s">
        <v>6082</v>
      </c>
      <c r="C3098" s="20" t="s">
        <v>505</v>
      </c>
      <c r="D3098" s="50">
        <v>7.4203033447265625</v>
      </c>
      <c r="E3098" s="61">
        <v>7.4203033447265625</v>
      </c>
    </row>
    <row r="3099" spans="1:5" ht="30" x14ac:dyDescent="0.25">
      <c r="A3099" s="5" t="s">
        <v>6083</v>
      </c>
      <c r="B3099" s="15" t="s">
        <v>6084</v>
      </c>
      <c r="C3099" s="20" t="s">
        <v>500</v>
      </c>
      <c r="D3099" s="52">
        <v>3535.25927734375</v>
      </c>
      <c r="E3099" s="63">
        <v>3535.25927734375</v>
      </c>
    </row>
    <row r="3100" spans="1:5" ht="30" x14ac:dyDescent="0.25">
      <c r="A3100" s="5" t="s">
        <v>6085</v>
      </c>
      <c r="B3100" s="15" t="s">
        <v>6086</v>
      </c>
      <c r="C3100" s="20" t="s">
        <v>500</v>
      </c>
      <c r="D3100" s="56">
        <v>987.77069091796875</v>
      </c>
      <c r="E3100" s="67">
        <v>987.77069091796875</v>
      </c>
    </row>
    <row r="3101" spans="1:5" ht="30" x14ac:dyDescent="0.25">
      <c r="A3101" s="5" t="s">
        <v>6087</v>
      </c>
      <c r="B3101" s="15" t="s">
        <v>6088</v>
      </c>
      <c r="C3101" s="20"/>
      <c r="D3101" s="50">
        <v>1.3981697559356689</v>
      </c>
      <c r="E3101" s="61">
        <v>1.3981697559356689</v>
      </c>
    </row>
    <row r="3102" spans="1:5" ht="30" x14ac:dyDescent="0.25">
      <c r="A3102" s="5" t="s">
        <v>6089</v>
      </c>
      <c r="B3102" s="15" t="s">
        <v>6090</v>
      </c>
      <c r="C3102" s="20" t="s">
        <v>3939</v>
      </c>
      <c r="D3102" s="50">
        <v>6.7876214981079102</v>
      </c>
      <c r="E3102" s="61">
        <v>6.7876214981079102</v>
      </c>
    </row>
    <row r="3103" spans="1:5" ht="30" x14ac:dyDescent="0.25">
      <c r="A3103" s="5" t="s">
        <v>6091</v>
      </c>
      <c r="B3103" s="15" t="s">
        <v>6092</v>
      </c>
      <c r="C3103" s="20" t="s">
        <v>505</v>
      </c>
      <c r="D3103" s="50">
        <v>2.2248885631561279</v>
      </c>
      <c r="E3103" s="61">
        <v>2.2248885631561279</v>
      </c>
    </row>
    <row r="3104" spans="1:5" ht="30" x14ac:dyDescent="0.25">
      <c r="A3104" s="5" t="s">
        <v>6093</v>
      </c>
      <c r="B3104" s="15" t="s">
        <v>6094</v>
      </c>
      <c r="C3104" s="20" t="s">
        <v>5125</v>
      </c>
      <c r="D3104" s="57">
        <v>7.2702795267105103E-2</v>
      </c>
      <c r="E3104" s="68">
        <v>7.2702795267105103E-2</v>
      </c>
    </row>
    <row r="3105" spans="1:5" ht="30" x14ac:dyDescent="0.25">
      <c r="A3105" s="5" t="s">
        <v>6095</v>
      </c>
      <c r="B3105" s="15" t="s">
        <v>6096</v>
      </c>
      <c r="C3105" s="20" t="s">
        <v>5128</v>
      </c>
      <c r="D3105" s="58">
        <v>2.9961274776724167E-5</v>
      </c>
      <c r="E3105" s="69">
        <v>2.9961274776724167E-5</v>
      </c>
    </row>
    <row r="3106" spans="1:5" ht="60" x14ac:dyDescent="0.25">
      <c r="A3106" s="5" t="s">
        <v>6097</v>
      </c>
      <c r="B3106" s="15" t="s">
        <v>6098</v>
      </c>
      <c r="C3106" s="20" t="s">
        <v>38</v>
      </c>
      <c r="D3106" s="56">
        <v>173.8370361328125</v>
      </c>
      <c r="E3106" s="67">
        <v>173.8370361328125</v>
      </c>
    </row>
    <row r="3107" spans="1:5" ht="60" x14ac:dyDescent="0.25">
      <c r="A3107" s="5" t="s">
        <v>6099</v>
      </c>
      <c r="B3107" s="15" t="s">
        <v>6100</v>
      </c>
      <c r="C3107" s="20" t="s">
        <v>30</v>
      </c>
      <c r="D3107" s="56">
        <v>317.01358032226562</v>
      </c>
      <c r="E3107" s="67">
        <v>317.01358032226562</v>
      </c>
    </row>
    <row r="3108" spans="1:5" ht="60" x14ac:dyDescent="0.25">
      <c r="A3108" s="5" t="s">
        <v>6101</v>
      </c>
      <c r="B3108" s="15" t="s">
        <v>6102</v>
      </c>
      <c r="C3108" s="20" t="s">
        <v>212</v>
      </c>
      <c r="D3108" s="56">
        <v>820.04498291015625</v>
      </c>
      <c r="E3108" s="67">
        <v>820.04498291015625</v>
      </c>
    </row>
    <row r="3109" spans="1:5" ht="60" x14ac:dyDescent="0.25">
      <c r="A3109" s="5" t="s">
        <v>6103</v>
      </c>
      <c r="B3109" s="15" t="s">
        <v>6104</v>
      </c>
      <c r="C3109" s="20" t="s">
        <v>505</v>
      </c>
      <c r="D3109" s="50">
        <v>3.3826956748962402</v>
      </c>
      <c r="E3109" s="61">
        <v>3.3826956748962402</v>
      </c>
    </row>
    <row r="3110" spans="1:5" ht="60" x14ac:dyDescent="0.25">
      <c r="A3110" s="5" t="s">
        <v>6105</v>
      </c>
      <c r="B3110" s="15" t="s">
        <v>6106</v>
      </c>
      <c r="C3110" s="20" t="s">
        <v>500</v>
      </c>
      <c r="D3110" s="53">
        <v>1431.6343994140625</v>
      </c>
      <c r="E3110" s="64">
        <v>1431.6343994140625</v>
      </c>
    </row>
    <row r="3111" spans="1:5" ht="60" x14ac:dyDescent="0.25">
      <c r="A3111" s="5" t="s">
        <v>6107</v>
      </c>
      <c r="B3111" s="15" t="s">
        <v>6108</v>
      </c>
      <c r="C3111" s="20" t="s">
        <v>500</v>
      </c>
      <c r="D3111" s="53">
        <v>-1115.8541259765625</v>
      </c>
      <c r="E3111" s="64">
        <v>-1115.8541259765625</v>
      </c>
    </row>
    <row r="3112" spans="1:5" ht="60" x14ac:dyDescent="0.25">
      <c r="A3112" s="5" t="s">
        <v>6109</v>
      </c>
      <c r="B3112" s="15" t="s">
        <v>6110</v>
      </c>
      <c r="C3112" s="20"/>
      <c r="D3112" s="57">
        <v>-0.33168944716453552</v>
      </c>
      <c r="E3112" s="68">
        <v>-0.33168944716453552</v>
      </c>
    </row>
    <row r="3113" spans="1:5" ht="60" x14ac:dyDescent="0.25">
      <c r="A3113" s="5" t="s">
        <v>6111</v>
      </c>
      <c r="B3113" s="15" t="s">
        <v>6112</v>
      </c>
      <c r="C3113" s="20" t="s">
        <v>3939</v>
      </c>
      <c r="D3113" s="56">
        <v>692.7667236328125</v>
      </c>
      <c r="E3113" s="67">
        <v>692.7667236328125</v>
      </c>
    </row>
    <row r="3114" spans="1:5" ht="60" x14ac:dyDescent="0.25">
      <c r="A3114" s="5" t="s">
        <v>6113</v>
      </c>
      <c r="B3114" s="15" t="s">
        <v>6114</v>
      </c>
      <c r="C3114" s="20" t="s">
        <v>505</v>
      </c>
      <c r="D3114" s="50">
        <v>5.9074792861938477</v>
      </c>
      <c r="E3114" s="61">
        <v>5.9074792861938477</v>
      </c>
    </row>
    <row r="3115" spans="1:5" ht="60" x14ac:dyDescent="0.25">
      <c r="A3115" s="5" t="s">
        <v>6115</v>
      </c>
      <c r="B3115" s="15" t="s">
        <v>6116</v>
      </c>
      <c r="C3115" s="20" t="s">
        <v>5125</v>
      </c>
      <c r="D3115" s="57">
        <v>0.530678391456604</v>
      </c>
      <c r="E3115" s="68">
        <v>0.530678391456604</v>
      </c>
    </row>
    <row r="3116" spans="1:5" ht="60" x14ac:dyDescent="0.25">
      <c r="A3116" s="5" t="s">
        <v>6117</v>
      </c>
      <c r="B3116" s="15" t="s">
        <v>6118</v>
      </c>
      <c r="C3116" s="20" t="s">
        <v>5128</v>
      </c>
      <c r="D3116" s="58">
        <v>8.2524740719236434E-5</v>
      </c>
      <c r="E3116" s="69">
        <v>8.2524740719236434E-5</v>
      </c>
    </row>
    <row r="3117" spans="1:5" ht="60" x14ac:dyDescent="0.25">
      <c r="A3117" s="5" t="s">
        <v>6119</v>
      </c>
      <c r="B3117" s="15" t="s">
        <v>6120</v>
      </c>
      <c r="C3117" s="20" t="s">
        <v>38</v>
      </c>
      <c r="D3117" s="56">
        <v>173.8370361328125</v>
      </c>
      <c r="E3117" s="67">
        <v>173.8370361328125</v>
      </c>
    </row>
    <row r="3118" spans="1:5" ht="60" x14ac:dyDescent="0.25">
      <c r="A3118" s="5" t="s">
        <v>6121</v>
      </c>
      <c r="B3118" s="15" t="s">
        <v>6122</v>
      </c>
      <c r="C3118" s="20" t="s">
        <v>30</v>
      </c>
      <c r="D3118" s="56">
        <v>354.123291015625</v>
      </c>
      <c r="E3118" s="67">
        <v>354.123291015625</v>
      </c>
    </row>
    <row r="3119" spans="1:5" ht="60" x14ac:dyDescent="0.25">
      <c r="A3119" s="5" t="s">
        <v>6123</v>
      </c>
      <c r="B3119" s="15" t="s">
        <v>6124</v>
      </c>
      <c r="C3119" s="20" t="s">
        <v>212</v>
      </c>
      <c r="D3119" s="56">
        <v>818</v>
      </c>
      <c r="E3119" s="67">
        <v>818</v>
      </c>
    </row>
    <row r="3120" spans="1:5" ht="60" x14ac:dyDescent="0.25">
      <c r="A3120" s="5" t="s">
        <v>6125</v>
      </c>
      <c r="B3120" s="15" t="s">
        <v>6126</v>
      </c>
      <c r="C3120" s="20" t="s">
        <v>505</v>
      </c>
      <c r="D3120" s="50">
        <v>5.1516799926757812</v>
      </c>
      <c r="E3120" s="61">
        <v>5.1516799926757812</v>
      </c>
    </row>
    <row r="3121" spans="1:5" ht="60" x14ac:dyDescent="0.25">
      <c r="A3121" s="5" t="s">
        <v>6127</v>
      </c>
      <c r="B3121" s="15" t="s">
        <v>6128</v>
      </c>
      <c r="C3121" s="20" t="s">
        <v>500</v>
      </c>
      <c r="D3121" s="53">
        <v>2533.74365234375</v>
      </c>
      <c r="E3121" s="64">
        <v>2533.74365234375</v>
      </c>
    </row>
    <row r="3122" spans="1:5" ht="60" x14ac:dyDescent="0.25">
      <c r="A3122" s="5" t="s">
        <v>6129</v>
      </c>
      <c r="B3122" s="15" t="s">
        <v>6130</v>
      </c>
      <c r="C3122" s="20" t="s">
        <v>500</v>
      </c>
      <c r="D3122" s="51">
        <v>-13.74493408203125</v>
      </c>
      <c r="E3122" s="62">
        <v>-13.74493408203125</v>
      </c>
    </row>
    <row r="3123" spans="1:5" ht="75" x14ac:dyDescent="0.25">
      <c r="A3123" s="5" t="s">
        <v>6131</v>
      </c>
      <c r="B3123" s="15" t="s">
        <v>6132</v>
      </c>
      <c r="C3123" s="20"/>
      <c r="D3123" s="50">
        <v>1</v>
      </c>
      <c r="E3123" s="61">
        <v>1</v>
      </c>
    </row>
    <row r="3124" spans="1:5" ht="60" x14ac:dyDescent="0.25">
      <c r="A3124" s="5" t="s">
        <v>6133</v>
      </c>
      <c r="B3124" s="15" t="s">
        <v>6134</v>
      </c>
      <c r="C3124" s="20" t="s">
        <v>3939</v>
      </c>
      <c r="D3124" s="56">
        <v>124.50266265869141</v>
      </c>
      <c r="E3124" s="67">
        <v>124.50266265869141</v>
      </c>
    </row>
    <row r="3125" spans="1:5" ht="60" x14ac:dyDescent="0.25">
      <c r="A3125" s="5" t="s">
        <v>6135</v>
      </c>
      <c r="B3125" s="15" t="s">
        <v>6136</v>
      </c>
      <c r="C3125" s="20" t="s">
        <v>505</v>
      </c>
      <c r="D3125" s="51">
        <v>18.967964172363281</v>
      </c>
      <c r="E3125" s="62">
        <v>18.967964172363281</v>
      </c>
    </row>
    <row r="3126" spans="1:5" ht="75" x14ac:dyDescent="0.25">
      <c r="A3126" s="5" t="s">
        <v>6137</v>
      </c>
      <c r="B3126" s="15" t="s">
        <v>6138</v>
      </c>
      <c r="C3126" s="20" t="s">
        <v>5125</v>
      </c>
      <c r="D3126" s="57">
        <v>0.14827932417392731</v>
      </c>
      <c r="E3126" s="68">
        <v>0.14827932417392731</v>
      </c>
    </row>
    <row r="3127" spans="1:5" ht="75" x14ac:dyDescent="0.25">
      <c r="A3127" s="5" t="s">
        <v>6139</v>
      </c>
      <c r="B3127" s="15" t="s">
        <v>6140</v>
      </c>
      <c r="C3127" s="20" t="s">
        <v>5128</v>
      </c>
      <c r="D3127" s="58">
        <v>2.4384162315982394E-5</v>
      </c>
      <c r="E3127" s="69">
        <v>2.4384162315982394E-5</v>
      </c>
    </row>
    <row r="3128" spans="1:5" ht="60" x14ac:dyDescent="0.25">
      <c r="A3128" s="5" t="s">
        <v>6141</v>
      </c>
      <c r="B3128" s="15" t="s">
        <v>6142</v>
      </c>
      <c r="C3128" s="20" t="s">
        <v>38</v>
      </c>
      <c r="D3128" s="56">
        <v>172.11587524414062</v>
      </c>
      <c r="E3128" s="67">
        <v>172.11587524414062</v>
      </c>
    </row>
    <row r="3129" spans="1:5" ht="60" x14ac:dyDescent="0.25">
      <c r="A3129" s="5" t="s">
        <v>6143</v>
      </c>
      <c r="B3129" s="15" t="s">
        <v>6144</v>
      </c>
      <c r="C3129" s="20" t="s">
        <v>30</v>
      </c>
      <c r="D3129" s="56">
        <v>420.00064086914062</v>
      </c>
      <c r="E3129" s="67">
        <v>420.00064086914062</v>
      </c>
    </row>
    <row r="3130" spans="1:5" ht="60" x14ac:dyDescent="0.25">
      <c r="A3130" s="5" t="s">
        <v>6145</v>
      </c>
      <c r="B3130" s="15" t="s">
        <v>6146</v>
      </c>
      <c r="C3130" s="20" t="s">
        <v>212</v>
      </c>
      <c r="D3130" s="56">
        <v>818</v>
      </c>
      <c r="E3130" s="67">
        <v>818</v>
      </c>
    </row>
    <row r="3131" spans="1:5" ht="60" x14ac:dyDescent="0.25">
      <c r="A3131" s="5" t="s">
        <v>6147</v>
      </c>
      <c r="B3131" s="15" t="s">
        <v>6148</v>
      </c>
      <c r="C3131" s="20" t="s">
        <v>505</v>
      </c>
      <c r="D3131" s="50">
        <v>5.8720283508300781</v>
      </c>
      <c r="E3131" s="61">
        <v>5.8720283508300781</v>
      </c>
    </row>
    <row r="3132" spans="1:5" ht="60" x14ac:dyDescent="0.25">
      <c r="A3132" s="5" t="s">
        <v>6149</v>
      </c>
      <c r="B3132" s="15" t="s">
        <v>6150</v>
      </c>
      <c r="C3132" s="20" t="s">
        <v>500</v>
      </c>
      <c r="D3132" s="52">
        <v>3001.682373046875</v>
      </c>
      <c r="E3132" s="63">
        <v>3001.682373046875</v>
      </c>
    </row>
    <row r="3133" spans="1:5" ht="60" x14ac:dyDescent="0.25">
      <c r="A3133" s="5" t="s">
        <v>6151</v>
      </c>
      <c r="B3133" s="15" t="s">
        <v>6152</v>
      </c>
      <c r="C3133" s="20" t="s">
        <v>500</v>
      </c>
      <c r="D3133" s="56">
        <v>454.19384765625</v>
      </c>
      <c r="E3133" s="67">
        <v>454.19384765625</v>
      </c>
    </row>
    <row r="3134" spans="1:5" ht="60" x14ac:dyDescent="0.25">
      <c r="A3134" s="5" t="s">
        <v>6153</v>
      </c>
      <c r="B3134" s="15" t="s">
        <v>6154</v>
      </c>
      <c r="C3134" s="20"/>
      <c r="D3134" s="50">
        <v>1.5488525629043579</v>
      </c>
      <c r="E3134" s="61">
        <v>1.5488525629043579</v>
      </c>
    </row>
    <row r="3135" spans="1:5" ht="60" x14ac:dyDescent="0.25">
      <c r="A3135" s="5" t="s">
        <v>6155</v>
      </c>
      <c r="B3135" s="15" t="s">
        <v>6156</v>
      </c>
      <c r="C3135" s="20" t="s">
        <v>3939</v>
      </c>
      <c r="D3135" s="51">
        <v>71.480300903320312</v>
      </c>
      <c r="E3135" s="62">
        <v>71.480300903320312</v>
      </c>
    </row>
    <row r="3136" spans="1:5" ht="60" x14ac:dyDescent="0.25">
      <c r="A3136" s="5" t="s">
        <v>6157</v>
      </c>
      <c r="B3136" s="15" t="s">
        <v>6158</v>
      </c>
      <c r="C3136" s="20" t="s">
        <v>505</v>
      </c>
      <c r="D3136" s="50">
        <v>4.1404814720153809</v>
      </c>
      <c r="E3136" s="61">
        <v>4.1404814720153809</v>
      </c>
    </row>
    <row r="3137" spans="1:5" ht="60" x14ac:dyDescent="0.25">
      <c r="A3137" s="5" t="s">
        <v>6159</v>
      </c>
      <c r="B3137" s="15" t="s">
        <v>6160</v>
      </c>
      <c r="C3137" s="20" t="s">
        <v>5125</v>
      </c>
      <c r="D3137" s="57">
        <v>8.4671676158905029E-2</v>
      </c>
      <c r="E3137" s="68">
        <v>8.4671676158905029E-2</v>
      </c>
    </row>
    <row r="3138" spans="1:5" ht="60" x14ac:dyDescent="0.25">
      <c r="A3138" s="5" t="s">
        <v>6161</v>
      </c>
      <c r="B3138" s="15" t="s">
        <v>6162</v>
      </c>
      <c r="C3138" s="20" t="s">
        <v>5128</v>
      </c>
      <c r="D3138" s="58">
        <v>2.6092495318152942E-5</v>
      </c>
      <c r="E3138" s="69">
        <v>2.6092495318152942E-5</v>
      </c>
    </row>
    <row r="3139" spans="1:5" ht="60" x14ac:dyDescent="0.25">
      <c r="A3139" s="5" t="s">
        <v>6163</v>
      </c>
      <c r="B3139" s="15" t="s">
        <v>6164</v>
      </c>
      <c r="C3139" s="20" t="s">
        <v>38</v>
      </c>
      <c r="D3139" s="56">
        <v>168.72451782226562</v>
      </c>
      <c r="E3139" s="67">
        <v>168.72451782226562</v>
      </c>
    </row>
    <row r="3140" spans="1:5" ht="60" x14ac:dyDescent="0.25">
      <c r="A3140" s="5" t="s">
        <v>6165</v>
      </c>
      <c r="B3140" s="15" t="s">
        <v>6166</v>
      </c>
      <c r="C3140" s="20" t="s">
        <v>30</v>
      </c>
      <c r="D3140" s="56">
        <v>514.99786376953125</v>
      </c>
      <c r="E3140" s="67">
        <v>514.99786376953125</v>
      </c>
    </row>
    <row r="3141" spans="1:5" ht="60" x14ac:dyDescent="0.25">
      <c r="A3141" s="5" t="s">
        <v>6167</v>
      </c>
      <c r="B3141" s="15" t="s">
        <v>6168</v>
      </c>
      <c r="C3141" s="20" t="s">
        <v>212</v>
      </c>
      <c r="D3141" s="56">
        <v>822.90625</v>
      </c>
      <c r="E3141" s="67">
        <v>822.90625</v>
      </c>
    </row>
    <row r="3142" spans="1:5" ht="60" x14ac:dyDescent="0.25">
      <c r="A3142" s="5" t="s">
        <v>6169</v>
      </c>
      <c r="B3142" s="15" t="s">
        <v>6170</v>
      </c>
      <c r="C3142" s="20" t="s">
        <v>505</v>
      </c>
      <c r="D3142" s="50">
        <v>6.3253450393676758</v>
      </c>
      <c r="E3142" s="61">
        <v>6.3253450393676758</v>
      </c>
    </row>
    <row r="3143" spans="1:5" ht="60" x14ac:dyDescent="0.25">
      <c r="A3143" s="5" t="s">
        <v>6171</v>
      </c>
      <c r="B3143" s="15" t="s">
        <v>6172</v>
      </c>
      <c r="C3143" s="20" t="s">
        <v>500</v>
      </c>
      <c r="D3143" s="52">
        <v>3330.17236328125</v>
      </c>
      <c r="E3143" s="63">
        <v>3330.17236328125</v>
      </c>
    </row>
    <row r="3144" spans="1:5" ht="60" x14ac:dyDescent="0.25">
      <c r="A3144" s="5" t="s">
        <v>6173</v>
      </c>
      <c r="B3144" s="15" t="s">
        <v>6174</v>
      </c>
      <c r="C3144" s="20" t="s">
        <v>500</v>
      </c>
      <c r="D3144" s="56">
        <v>782.683837890625</v>
      </c>
      <c r="E3144" s="67">
        <v>782.683837890625</v>
      </c>
    </row>
    <row r="3145" spans="1:5" ht="60" x14ac:dyDescent="0.25">
      <c r="A3145" s="5" t="s">
        <v>6175</v>
      </c>
      <c r="B3145" s="15" t="s">
        <v>6176</v>
      </c>
      <c r="C3145" s="20"/>
      <c r="D3145" s="50">
        <v>1.8973773717880249</v>
      </c>
      <c r="E3145" s="61">
        <v>1.8973773717880249</v>
      </c>
    </row>
    <row r="3146" spans="1:5" ht="60" x14ac:dyDescent="0.25">
      <c r="A3146" s="5" t="s">
        <v>6177</v>
      </c>
      <c r="B3146" s="15" t="s">
        <v>6178</v>
      </c>
      <c r="C3146" s="20" t="s">
        <v>3939</v>
      </c>
      <c r="D3146" s="51">
        <v>53.295368194580078</v>
      </c>
      <c r="E3146" s="62">
        <v>53.295368194580078</v>
      </c>
    </row>
    <row r="3147" spans="1:5" ht="60" x14ac:dyDescent="0.25">
      <c r="A3147" s="5" t="s">
        <v>6179</v>
      </c>
      <c r="B3147" s="15" t="s">
        <v>6180</v>
      </c>
      <c r="C3147" s="20" t="s">
        <v>505</v>
      </c>
      <c r="D3147" s="50">
        <v>2.9032237529754639</v>
      </c>
      <c r="E3147" s="61">
        <v>2.9032237529754639</v>
      </c>
    </row>
    <row r="3148" spans="1:5" ht="75" x14ac:dyDescent="0.25">
      <c r="A3148" s="5" t="s">
        <v>6181</v>
      </c>
      <c r="B3148" s="15" t="s">
        <v>6182</v>
      </c>
      <c r="C3148" s="20" t="s">
        <v>5125</v>
      </c>
      <c r="D3148" s="57">
        <v>8.5153251886367798E-2</v>
      </c>
      <c r="E3148" s="68">
        <v>8.5153251886367798E-2</v>
      </c>
    </row>
    <row r="3149" spans="1:5" ht="75" x14ac:dyDescent="0.25">
      <c r="A3149" s="5" t="s">
        <v>6183</v>
      </c>
      <c r="B3149" s="15" t="s">
        <v>6184</v>
      </c>
      <c r="C3149" s="20" t="s">
        <v>5128</v>
      </c>
      <c r="D3149" s="58">
        <v>3.0095319743850268E-5</v>
      </c>
      <c r="E3149" s="69">
        <v>3.0095319743850268E-5</v>
      </c>
    </row>
    <row r="3150" spans="1:5" ht="30" x14ac:dyDescent="0.25">
      <c r="A3150" s="5" t="s">
        <v>6185</v>
      </c>
      <c r="B3150" s="15" t="s">
        <v>6186</v>
      </c>
      <c r="C3150" s="20" t="s">
        <v>38</v>
      </c>
      <c r="D3150" s="50">
        <v>1.1100000143051147</v>
      </c>
      <c r="E3150" s="61">
        <v>1.1100000143051147</v>
      </c>
    </row>
    <row r="3151" spans="1:5" ht="30" x14ac:dyDescent="0.25">
      <c r="A3151" s="5" t="s">
        <v>6187</v>
      </c>
      <c r="B3151" s="15" t="s">
        <v>6188</v>
      </c>
      <c r="C3151" s="20" t="s">
        <v>30</v>
      </c>
      <c r="D3151" s="56">
        <v>148.42243957519531</v>
      </c>
      <c r="E3151" s="67">
        <v>148.42243957519531</v>
      </c>
    </row>
    <row r="3152" spans="1:5" ht="30" x14ac:dyDescent="0.25">
      <c r="A3152" s="5" t="s">
        <v>6189</v>
      </c>
      <c r="B3152" s="15" t="s">
        <v>6190</v>
      </c>
      <c r="C3152" s="20" t="s">
        <v>212</v>
      </c>
      <c r="D3152" s="56">
        <v>582.0382080078125</v>
      </c>
      <c r="E3152" s="67">
        <v>582.0382080078125</v>
      </c>
    </row>
    <row r="3153" spans="1:5" ht="30" x14ac:dyDescent="0.25">
      <c r="A3153" s="5" t="s">
        <v>6191</v>
      </c>
      <c r="B3153" s="15" t="s">
        <v>6192</v>
      </c>
      <c r="C3153" s="20" t="s">
        <v>505</v>
      </c>
      <c r="D3153" s="50">
        <v>7.5575742721557617</v>
      </c>
      <c r="E3153" s="61">
        <v>7.5575742721557617</v>
      </c>
    </row>
    <row r="3154" spans="1:5" ht="30" x14ac:dyDescent="0.25">
      <c r="A3154" s="5" t="s">
        <v>6193</v>
      </c>
      <c r="B3154" s="15" t="s">
        <v>6194</v>
      </c>
      <c r="C3154" s="20" t="s">
        <v>500</v>
      </c>
      <c r="D3154" s="53">
        <v>2772.636474609375</v>
      </c>
      <c r="E3154" s="64">
        <v>2772.636474609375</v>
      </c>
    </row>
    <row r="3155" spans="1:5" ht="30" x14ac:dyDescent="0.25">
      <c r="A3155" s="5" t="s">
        <v>6195</v>
      </c>
      <c r="B3155" s="15" t="s">
        <v>6196</v>
      </c>
      <c r="C3155" s="20" t="s">
        <v>500</v>
      </c>
      <c r="D3155" s="56">
        <v>225.14804077148437</v>
      </c>
      <c r="E3155" s="67">
        <v>225.14804077148437</v>
      </c>
    </row>
    <row r="3156" spans="1:5" ht="30" x14ac:dyDescent="0.25">
      <c r="A3156" s="5" t="s">
        <v>6197</v>
      </c>
      <c r="B3156" s="15" t="s">
        <v>6198</v>
      </c>
      <c r="C3156" s="20"/>
      <c r="D3156" s="50">
        <v>1.0413645505905151</v>
      </c>
      <c r="E3156" s="61">
        <v>1.0413645505905151</v>
      </c>
    </row>
    <row r="3157" spans="1:5" ht="30" x14ac:dyDescent="0.25">
      <c r="A3157" s="5" t="s">
        <v>6199</v>
      </c>
      <c r="B3157" s="15" t="s">
        <v>6200</v>
      </c>
      <c r="C3157" s="20" t="s">
        <v>3939</v>
      </c>
      <c r="D3157" s="57">
        <v>0.57593363523483276</v>
      </c>
      <c r="E3157" s="68">
        <v>0.57593363523483276</v>
      </c>
    </row>
    <row r="3158" spans="1:5" ht="30" x14ac:dyDescent="0.25">
      <c r="A3158" s="5" t="s">
        <v>6201</v>
      </c>
      <c r="B3158" s="15" t="s">
        <v>6202</v>
      </c>
      <c r="C3158" s="20" t="s">
        <v>505</v>
      </c>
      <c r="D3158" s="50">
        <v>1.9955660104751587</v>
      </c>
      <c r="E3158" s="61">
        <v>1.9955660104751587</v>
      </c>
    </row>
    <row r="3159" spans="1:5" ht="45" x14ac:dyDescent="0.25">
      <c r="A3159" s="5" t="s">
        <v>6203</v>
      </c>
      <c r="B3159" s="15" t="s">
        <v>6204</v>
      </c>
      <c r="C3159" s="20" t="s">
        <v>5125</v>
      </c>
      <c r="D3159" s="57">
        <v>2.8721455484628677E-2</v>
      </c>
      <c r="E3159" s="68">
        <v>2.8721455484628677E-2</v>
      </c>
    </row>
    <row r="3160" spans="1:5" ht="30" x14ac:dyDescent="0.25">
      <c r="A3160" s="5" t="s">
        <v>6205</v>
      </c>
      <c r="B3160" s="15" t="s">
        <v>6206</v>
      </c>
      <c r="C3160" s="20" t="s">
        <v>5128</v>
      </c>
      <c r="D3160" s="58">
        <v>1.4125915186014026E-5</v>
      </c>
      <c r="E3160" s="69">
        <v>1.4125915186014026E-5</v>
      </c>
    </row>
    <row r="3161" spans="1:5" ht="30" x14ac:dyDescent="0.25">
      <c r="A3161" s="5" t="s">
        <v>6207</v>
      </c>
      <c r="B3161" s="15" t="s">
        <v>6208</v>
      </c>
      <c r="C3161" s="20" t="s">
        <v>38</v>
      </c>
      <c r="D3161" s="57">
        <v>0.60000002384185791</v>
      </c>
      <c r="E3161" s="68">
        <v>0.60000002384185791</v>
      </c>
    </row>
    <row r="3162" spans="1:5" ht="30" x14ac:dyDescent="0.25">
      <c r="A3162" s="5" t="s">
        <v>6209</v>
      </c>
      <c r="B3162" s="15" t="s">
        <v>6210</v>
      </c>
      <c r="C3162" s="20" t="s">
        <v>30</v>
      </c>
      <c r="D3162" s="51">
        <v>94.87738037109375</v>
      </c>
      <c r="E3162" s="62">
        <v>94.87738037109375</v>
      </c>
    </row>
    <row r="3163" spans="1:5" ht="30" x14ac:dyDescent="0.25">
      <c r="A3163" s="5" t="s">
        <v>6211</v>
      </c>
      <c r="B3163" s="15" t="s">
        <v>6212</v>
      </c>
      <c r="C3163" s="20" t="s">
        <v>212</v>
      </c>
      <c r="D3163" s="56">
        <v>564.45111083984375</v>
      </c>
      <c r="E3163" s="67">
        <v>564.45111083984375</v>
      </c>
    </row>
    <row r="3164" spans="1:5" ht="30" x14ac:dyDescent="0.25">
      <c r="A3164" s="5" t="s">
        <v>6213</v>
      </c>
      <c r="B3164" s="15" t="s">
        <v>6214</v>
      </c>
      <c r="C3164" s="20" t="s">
        <v>505</v>
      </c>
      <c r="D3164" s="50">
        <v>7.5806856155395508</v>
      </c>
      <c r="E3164" s="61">
        <v>7.5806856155395508</v>
      </c>
    </row>
    <row r="3165" spans="1:5" ht="30" x14ac:dyDescent="0.25">
      <c r="A3165" s="5" t="s">
        <v>6215</v>
      </c>
      <c r="B3165" s="15" t="s">
        <v>6216</v>
      </c>
      <c r="C3165" s="20" t="s">
        <v>500</v>
      </c>
      <c r="D3165" s="53">
        <v>2670.8857421875</v>
      </c>
      <c r="E3165" s="64">
        <v>2670.8857421875</v>
      </c>
    </row>
    <row r="3166" spans="1:5" ht="30" x14ac:dyDescent="0.25">
      <c r="A3166" s="5" t="s">
        <v>6217</v>
      </c>
      <c r="B3166" s="15" t="s">
        <v>6218</v>
      </c>
      <c r="C3166" s="20" t="s">
        <v>500</v>
      </c>
      <c r="D3166" s="56">
        <v>123.39713287353516</v>
      </c>
      <c r="E3166" s="67">
        <v>123.39713287353516</v>
      </c>
    </row>
    <row r="3167" spans="1:5" ht="30" x14ac:dyDescent="0.25">
      <c r="A3167" s="5" t="s">
        <v>6219</v>
      </c>
      <c r="B3167" s="15" t="s">
        <v>6220</v>
      </c>
      <c r="C3167" s="20"/>
      <c r="D3167" s="50">
        <v>1.0078641176223755</v>
      </c>
      <c r="E3167" s="61">
        <v>1.0078641176223755</v>
      </c>
    </row>
    <row r="3168" spans="1:5" ht="30" x14ac:dyDescent="0.25">
      <c r="A3168" s="5" t="s">
        <v>6221</v>
      </c>
      <c r="B3168" s="15" t="s">
        <v>6222</v>
      </c>
      <c r="C3168" s="20" t="s">
        <v>3939</v>
      </c>
      <c r="D3168" s="57">
        <v>0.3566855788230896</v>
      </c>
      <c r="E3168" s="68">
        <v>0.3566855788230896</v>
      </c>
    </row>
    <row r="3169" spans="1:5" ht="30" x14ac:dyDescent="0.25">
      <c r="A3169" s="5" t="s">
        <v>6223</v>
      </c>
      <c r="B3169" s="15" t="s">
        <v>6224</v>
      </c>
      <c r="C3169" s="20" t="s">
        <v>505</v>
      </c>
      <c r="D3169" s="50">
        <v>1.9728283882141113</v>
      </c>
      <c r="E3169" s="61">
        <v>1.9728283882141113</v>
      </c>
    </row>
    <row r="3170" spans="1:5" ht="45" x14ac:dyDescent="0.25">
      <c r="A3170" s="5" t="s">
        <v>6225</v>
      </c>
      <c r="B3170" s="15" t="s">
        <v>6226</v>
      </c>
      <c r="C3170" s="20" t="s">
        <v>5125</v>
      </c>
      <c r="D3170" s="57">
        <v>2.4106752127408981E-2</v>
      </c>
      <c r="E3170" s="68">
        <v>2.4106752127408981E-2</v>
      </c>
    </row>
    <row r="3171" spans="1:5" ht="30" x14ac:dyDescent="0.25">
      <c r="A3171" s="5" t="s">
        <v>6227</v>
      </c>
      <c r="B3171" s="15" t="s">
        <v>6228</v>
      </c>
      <c r="C3171" s="20" t="s">
        <v>5128</v>
      </c>
      <c r="D3171" s="58">
        <v>1.2123222404625267E-5</v>
      </c>
      <c r="E3171" s="69">
        <v>1.2123222404625267E-5</v>
      </c>
    </row>
    <row r="3172" spans="1:5" ht="30" x14ac:dyDescent="0.25">
      <c r="A3172" s="5" t="s">
        <v>6229</v>
      </c>
      <c r="B3172" s="15" t="s">
        <v>6230</v>
      </c>
      <c r="C3172" s="20" t="s">
        <v>38</v>
      </c>
      <c r="D3172" s="50">
        <v>2.9700002670288086</v>
      </c>
      <c r="E3172" s="61">
        <v>2.9700002670288086</v>
      </c>
    </row>
    <row r="3173" spans="1:5" ht="30" x14ac:dyDescent="0.25">
      <c r="A3173" s="5" t="s">
        <v>6231</v>
      </c>
      <c r="B3173" s="15" t="s">
        <v>6232</v>
      </c>
      <c r="C3173" s="20" t="s">
        <v>30</v>
      </c>
      <c r="D3173" s="56">
        <v>249.22177124023437</v>
      </c>
      <c r="E3173" s="67">
        <v>249.22177124023437</v>
      </c>
    </row>
    <row r="3174" spans="1:5" ht="30" x14ac:dyDescent="0.25">
      <c r="A3174" s="5" t="s">
        <v>6233</v>
      </c>
      <c r="B3174" s="15" t="s">
        <v>6234</v>
      </c>
      <c r="C3174" s="20" t="s">
        <v>212</v>
      </c>
      <c r="D3174" s="51">
        <v>33.019676208496094</v>
      </c>
      <c r="E3174" s="62">
        <v>33.019676208496094</v>
      </c>
    </row>
    <row r="3175" spans="1:5" ht="30" x14ac:dyDescent="0.25">
      <c r="A3175" s="5" t="s">
        <v>6235</v>
      </c>
      <c r="B3175" s="15" t="s">
        <v>6236</v>
      </c>
      <c r="C3175" s="20" t="s">
        <v>505</v>
      </c>
      <c r="D3175" s="50">
        <v>7.5198550224304199</v>
      </c>
      <c r="E3175" s="61">
        <v>7.5198550224304199</v>
      </c>
    </row>
    <row r="3176" spans="1:5" ht="30" x14ac:dyDescent="0.25">
      <c r="A3176" s="5" t="s">
        <v>6237</v>
      </c>
      <c r="B3176" s="15" t="s">
        <v>6238</v>
      </c>
      <c r="C3176" s="20" t="s">
        <v>500</v>
      </c>
      <c r="D3176" s="53">
        <v>2966.454833984375</v>
      </c>
      <c r="E3176" s="64">
        <v>2966.454833984375</v>
      </c>
    </row>
    <row r="3177" spans="1:5" ht="30" x14ac:dyDescent="0.25">
      <c r="A3177" s="5" t="s">
        <v>6239</v>
      </c>
      <c r="B3177" s="15" t="s">
        <v>6240</v>
      </c>
      <c r="C3177" s="20" t="s">
        <v>500</v>
      </c>
      <c r="D3177" s="56">
        <v>418.96627807617187</v>
      </c>
      <c r="E3177" s="67">
        <v>418.96627807617187</v>
      </c>
    </row>
    <row r="3178" spans="1:5" ht="30" x14ac:dyDescent="0.25">
      <c r="A3178" s="5" t="s">
        <v>6241</v>
      </c>
      <c r="B3178" s="15" t="s">
        <v>6242</v>
      </c>
      <c r="C3178" s="20"/>
      <c r="D3178" s="50">
        <v>1.1118190288543701</v>
      </c>
      <c r="E3178" s="61">
        <v>1.1118190288543701</v>
      </c>
    </row>
    <row r="3179" spans="1:5" ht="30" x14ac:dyDescent="0.25">
      <c r="A3179" s="5" t="s">
        <v>6243</v>
      </c>
      <c r="B3179" s="15" t="s">
        <v>6244</v>
      </c>
      <c r="C3179" s="20" t="s">
        <v>3939</v>
      </c>
      <c r="D3179" s="50">
        <v>1.2448568344116211</v>
      </c>
      <c r="E3179" s="61">
        <v>1.2448568344116211</v>
      </c>
    </row>
    <row r="3180" spans="1:5" ht="30" x14ac:dyDescent="0.25">
      <c r="A3180" s="5" t="s">
        <v>6245</v>
      </c>
      <c r="B3180" s="15" t="s">
        <v>6246</v>
      </c>
      <c r="C3180" s="20" t="s">
        <v>505</v>
      </c>
      <c r="D3180" s="50">
        <v>2.0360231399536133</v>
      </c>
      <c r="E3180" s="61">
        <v>2.0360231399536133</v>
      </c>
    </row>
    <row r="3181" spans="1:5" ht="30" x14ac:dyDescent="0.25">
      <c r="A3181" s="5" t="s">
        <v>6247</v>
      </c>
      <c r="B3181" s="15" t="s">
        <v>6248</v>
      </c>
      <c r="C3181" s="20" t="s">
        <v>5125</v>
      </c>
      <c r="D3181" s="57">
        <v>3.8480173796415329E-2</v>
      </c>
      <c r="E3181" s="68">
        <v>3.8480173796415329E-2</v>
      </c>
    </row>
    <row r="3182" spans="1:5" ht="30" x14ac:dyDescent="0.25">
      <c r="A3182" s="5" t="s">
        <v>6249</v>
      </c>
      <c r="B3182" s="15" t="s">
        <v>6250</v>
      </c>
      <c r="C3182" s="20" t="s">
        <v>5128</v>
      </c>
      <c r="D3182" s="58">
        <v>1.8162367268814705E-5</v>
      </c>
      <c r="E3182" s="69">
        <v>1.8162367268814705E-5</v>
      </c>
    </row>
    <row r="3183" spans="1:5" ht="30" x14ac:dyDescent="0.25">
      <c r="A3183" s="5" t="s">
        <v>6251</v>
      </c>
      <c r="B3183" s="15" t="s">
        <v>6252</v>
      </c>
      <c r="C3183" s="20" t="s">
        <v>38</v>
      </c>
      <c r="D3183" s="50">
        <v>2.9700002670288086</v>
      </c>
      <c r="E3183" s="61">
        <v>2.9700002670288086</v>
      </c>
    </row>
    <row r="3184" spans="1:5" ht="30" x14ac:dyDescent="0.25">
      <c r="A3184" s="5" t="s">
        <v>6253</v>
      </c>
      <c r="B3184" s="15" t="s">
        <v>6254</v>
      </c>
      <c r="C3184" s="20" t="s">
        <v>30</v>
      </c>
      <c r="D3184" s="56">
        <v>249.22177124023437</v>
      </c>
      <c r="E3184" s="67">
        <v>249.22177124023437</v>
      </c>
    </row>
    <row r="3185" spans="1:5" ht="30" x14ac:dyDescent="0.25">
      <c r="A3185" s="5" t="s">
        <v>6255</v>
      </c>
      <c r="B3185" s="15" t="s">
        <v>6256</v>
      </c>
      <c r="C3185" s="20" t="s">
        <v>212</v>
      </c>
      <c r="D3185" s="56">
        <v>582.0382080078125</v>
      </c>
      <c r="E3185" s="67">
        <v>582.0382080078125</v>
      </c>
    </row>
    <row r="3186" spans="1:5" ht="30" x14ac:dyDescent="0.25">
      <c r="A3186" s="5" t="s">
        <v>6257</v>
      </c>
      <c r="B3186" s="15" t="s">
        <v>6258</v>
      </c>
      <c r="C3186" s="20" t="s">
        <v>505</v>
      </c>
      <c r="D3186" s="50">
        <v>7.5198550224304199</v>
      </c>
      <c r="E3186" s="61">
        <v>7.5198550224304199</v>
      </c>
    </row>
    <row r="3187" spans="1:5" ht="30" x14ac:dyDescent="0.25">
      <c r="A3187" s="5" t="s">
        <v>6259</v>
      </c>
      <c r="B3187" s="15" t="s">
        <v>6260</v>
      </c>
      <c r="C3187" s="20" t="s">
        <v>500</v>
      </c>
      <c r="D3187" s="53">
        <v>2966.454833984375</v>
      </c>
      <c r="E3187" s="64">
        <v>2966.454833984375</v>
      </c>
    </row>
    <row r="3188" spans="1:5" ht="30" x14ac:dyDescent="0.25">
      <c r="A3188" s="5" t="s">
        <v>6261</v>
      </c>
      <c r="B3188" s="15" t="s">
        <v>6262</v>
      </c>
      <c r="C3188" s="20" t="s">
        <v>500</v>
      </c>
      <c r="D3188" s="56">
        <v>418.96627807617187</v>
      </c>
      <c r="E3188" s="67">
        <v>418.96627807617187</v>
      </c>
    </row>
    <row r="3189" spans="1:5" ht="30" x14ac:dyDescent="0.25">
      <c r="A3189" s="5" t="s">
        <v>6263</v>
      </c>
      <c r="B3189" s="15" t="s">
        <v>6264</v>
      </c>
      <c r="C3189" s="20"/>
      <c r="D3189" s="50">
        <v>1.1118190288543701</v>
      </c>
      <c r="E3189" s="61">
        <v>1.1118190288543701</v>
      </c>
    </row>
    <row r="3190" spans="1:5" ht="30" x14ac:dyDescent="0.25">
      <c r="A3190" s="5" t="s">
        <v>6265</v>
      </c>
      <c r="B3190" s="15" t="s">
        <v>6266</v>
      </c>
      <c r="C3190" s="20" t="s">
        <v>3939</v>
      </c>
      <c r="D3190" s="50">
        <v>1.2448568344116211</v>
      </c>
      <c r="E3190" s="61">
        <v>1.2448568344116211</v>
      </c>
    </row>
    <row r="3191" spans="1:5" ht="30" x14ac:dyDescent="0.25">
      <c r="A3191" s="5" t="s">
        <v>6267</v>
      </c>
      <c r="B3191" s="15" t="s">
        <v>6268</v>
      </c>
      <c r="C3191" s="20" t="s">
        <v>505</v>
      </c>
      <c r="D3191" s="50">
        <v>2.0360231399536133</v>
      </c>
      <c r="E3191" s="61">
        <v>2.0360231399536133</v>
      </c>
    </row>
    <row r="3192" spans="1:5" ht="45" x14ac:dyDescent="0.25">
      <c r="A3192" s="5" t="s">
        <v>6269</v>
      </c>
      <c r="B3192" s="15" t="s">
        <v>6270</v>
      </c>
      <c r="C3192" s="20" t="s">
        <v>5125</v>
      </c>
      <c r="D3192" s="57">
        <v>3.8480173796415329E-2</v>
      </c>
      <c r="E3192" s="68">
        <v>3.8480173796415329E-2</v>
      </c>
    </row>
    <row r="3193" spans="1:5" ht="45" x14ac:dyDescent="0.25">
      <c r="A3193" s="5" t="s">
        <v>6271</v>
      </c>
      <c r="B3193" s="15" t="s">
        <v>6272</v>
      </c>
      <c r="C3193" s="20" t="s">
        <v>5128</v>
      </c>
      <c r="D3193" s="58">
        <v>1.8162367268814705E-5</v>
      </c>
      <c r="E3193" s="69">
        <v>1.8162367268814705E-5</v>
      </c>
    </row>
    <row r="3194" spans="1:5" ht="30" x14ac:dyDescent="0.25">
      <c r="A3194" s="5" t="s">
        <v>6273</v>
      </c>
      <c r="B3194" s="15" t="s">
        <v>6274</v>
      </c>
      <c r="C3194" s="20" t="s">
        <v>38</v>
      </c>
      <c r="D3194" s="50">
        <v>1.1100000143051147</v>
      </c>
      <c r="E3194" s="61">
        <v>1.1100000143051147</v>
      </c>
    </row>
    <row r="3195" spans="1:5" ht="30" x14ac:dyDescent="0.25">
      <c r="A3195" s="5" t="s">
        <v>6275</v>
      </c>
      <c r="B3195" s="15" t="s">
        <v>6276</v>
      </c>
      <c r="C3195" s="20" t="s">
        <v>30</v>
      </c>
      <c r="D3195" s="56">
        <v>148.42243957519531</v>
      </c>
      <c r="E3195" s="67">
        <v>148.42243957519531</v>
      </c>
    </row>
    <row r="3196" spans="1:5" ht="30" x14ac:dyDescent="0.25">
      <c r="A3196" s="5" t="s">
        <v>6277</v>
      </c>
      <c r="B3196" s="15" t="s">
        <v>6278</v>
      </c>
      <c r="C3196" s="20" t="s">
        <v>212</v>
      </c>
      <c r="D3196" s="51">
        <v>17.586996078491211</v>
      </c>
      <c r="E3196" s="62">
        <v>17.586996078491211</v>
      </c>
    </row>
    <row r="3197" spans="1:5" ht="30" x14ac:dyDescent="0.25">
      <c r="A3197" s="5" t="s">
        <v>6279</v>
      </c>
      <c r="B3197" s="15" t="s">
        <v>6280</v>
      </c>
      <c r="C3197" s="20" t="s">
        <v>505</v>
      </c>
      <c r="D3197" s="50">
        <v>7.5575742721557617</v>
      </c>
      <c r="E3197" s="61">
        <v>7.5575742721557617</v>
      </c>
    </row>
    <row r="3198" spans="1:5" ht="30" x14ac:dyDescent="0.25">
      <c r="A3198" s="5" t="s">
        <v>6281</v>
      </c>
      <c r="B3198" s="15" t="s">
        <v>6282</v>
      </c>
      <c r="C3198" s="20" t="s">
        <v>500</v>
      </c>
      <c r="D3198" s="53">
        <v>2772.636474609375</v>
      </c>
      <c r="E3198" s="64">
        <v>2772.636474609375</v>
      </c>
    </row>
    <row r="3199" spans="1:5" ht="30" x14ac:dyDescent="0.25">
      <c r="A3199" s="5" t="s">
        <v>6283</v>
      </c>
      <c r="B3199" s="15" t="s">
        <v>6284</v>
      </c>
      <c r="C3199" s="20" t="s">
        <v>500</v>
      </c>
      <c r="D3199" s="56">
        <v>225.14804077148437</v>
      </c>
      <c r="E3199" s="67">
        <v>225.14804077148437</v>
      </c>
    </row>
    <row r="3200" spans="1:5" ht="30" x14ac:dyDescent="0.25">
      <c r="A3200" s="5" t="s">
        <v>6285</v>
      </c>
      <c r="B3200" s="15" t="s">
        <v>6286</v>
      </c>
      <c r="C3200" s="20"/>
      <c r="D3200" s="50">
        <v>1.0413645505905151</v>
      </c>
      <c r="E3200" s="61">
        <v>1.0413645505905151</v>
      </c>
    </row>
    <row r="3201" spans="1:5" ht="30" x14ac:dyDescent="0.25">
      <c r="A3201" s="5" t="s">
        <v>6287</v>
      </c>
      <c r="B3201" s="15" t="s">
        <v>6288</v>
      </c>
      <c r="C3201" s="20" t="s">
        <v>3939</v>
      </c>
      <c r="D3201" s="57">
        <v>0.57593363523483276</v>
      </c>
      <c r="E3201" s="68">
        <v>0.57593363523483276</v>
      </c>
    </row>
    <row r="3202" spans="1:5" ht="30" x14ac:dyDescent="0.25">
      <c r="A3202" s="5" t="s">
        <v>6289</v>
      </c>
      <c r="B3202" s="15" t="s">
        <v>6290</v>
      </c>
      <c r="C3202" s="20" t="s">
        <v>505</v>
      </c>
      <c r="D3202" s="50">
        <v>1.9955660104751587</v>
      </c>
      <c r="E3202" s="61">
        <v>1.9955660104751587</v>
      </c>
    </row>
    <row r="3203" spans="1:5" ht="30" x14ac:dyDescent="0.25">
      <c r="A3203" s="5" t="s">
        <v>6291</v>
      </c>
      <c r="B3203" s="15" t="s">
        <v>6292</v>
      </c>
      <c r="C3203" s="20" t="s">
        <v>5125</v>
      </c>
      <c r="D3203" s="57">
        <v>2.8721455484628677E-2</v>
      </c>
      <c r="E3203" s="68">
        <v>2.8721455484628677E-2</v>
      </c>
    </row>
    <row r="3204" spans="1:5" ht="30" x14ac:dyDescent="0.25">
      <c r="A3204" s="5" t="s">
        <v>6293</v>
      </c>
      <c r="B3204" s="15" t="s">
        <v>6294</v>
      </c>
      <c r="C3204" s="20" t="s">
        <v>5128</v>
      </c>
      <c r="D3204" s="58">
        <v>1.4125915186014026E-5</v>
      </c>
      <c r="E3204" s="69">
        <v>1.4125915186014026E-5</v>
      </c>
    </row>
    <row r="3205" spans="1:5" ht="30" x14ac:dyDescent="0.25">
      <c r="A3205" s="5" t="s">
        <v>6295</v>
      </c>
      <c r="B3205" s="15" t="s">
        <v>6296</v>
      </c>
      <c r="C3205" s="20" t="s">
        <v>38</v>
      </c>
      <c r="D3205" s="50">
        <v>1.1100000143051147</v>
      </c>
      <c r="E3205" s="61">
        <v>1.1100000143051147</v>
      </c>
    </row>
    <row r="3206" spans="1:5" ht="30" x14ac:dyDescent="0.25">
      <c r="A3206" s="5" t="s">
        <v>6297</v>
      </c>
      <c r="B3206" s="15" t="s">
        <v>6298</v>
      </c>
      <c r="C3206" s="20" t="s">
        <v>30</v>
      </c>
      <c r="D3206" s="56">
        <v>148.42243957519531</v>
      </c>
      <c r="E3206" s="67">
        <v>148.42243957519531</v>
      </c>
    </row>
    <row r="3207" spans="1:5" ht="30" x14ac:dyDescent="0.25">
      <c r="A3207" s="5" t="s">
        <v>6299</v>
      </c>
      <c r="B3207" s="15" t="s">
        <v>6300</v>
      </c>
      <c r="C3207" s="20" t="s">
        <v>212</v>
      </c>
      <c r="D3207" s="56">
        <v>564.45111083984375</v>
      </c>
      <c r="E3207" s="67">
        <v>564.45111083984375</v>
      </c>
    </row>
    <row r="3208" spans="1:5" ht="30" x14ac:dyDescent="0.25">
      <c r="A3208" s="5" t="s">
        <v>6301</v>
      </c>
      <c r="B3208" s="15" t="s">
        <v>6302</v>
      </c>
      <c r="C3208" s="20" t="s">
        <v>505</v>
      </c>
      <c r="D3208" s="50">
        <v>7.5575742721557617</v>
      </c>
      <c r="E3208" s="61">
        <v>7.5575742721557617</v>
      </c>
    </row>
    <row r="3209" spans="1:5" ht="30" x14ac:dyDescent="0.25">
      <c r="A3209" s="5" t="s">
        <v>6303</v>
      </c>
      <c r="B3209" s="15" t="s">
        <v>6304</v>
      </c>
      <c r="C3209" s="20" t="s">
        <v>500</v>
      </c>
      <c r="D3209" s="53">
        <v>2772.636474609375</v>
      </c>
      <c r="E3209" s="64">
        <v>2772.636474609375</v>
      </c>
    </row>
    <row r="3210" spans="1:5" ht="30" x14ac:dyDescent="0.25">
      <c r="A3210" s="5" t="s">
        <v>6305</v>
      </c>
      <c r="B3210" s="15" t="s">
        <v>6306</v>
      </c>
      <c r="C3210" s="20" t="s">
        <v>500</v>
      </c>
      <c r="D3210" s="56">
        <v>225.14804077148437</v>
      </c>
      <c r="E3210" s="67">
        <v>225.14804077148437</v>
      </c>
    </row>
    <row r="3211" spans="1:5" ht="30" x14ac:dyDescent="0.25">
      <c r="A3211" s="5" t="s">
        <v>6307</v>
      </c>
      <c r="B3211" s="15" t="s">
        <v>6308</v>
      </c>
      <c r="C3211" s="20"/>
      <c r="D3211" s="50">
        <v>1.0413645505905151</v>
      </c>
      <c r="E3211" s="61">
        <v>1.0413645505905151</v>
      </c>
    </row>
    <row r="3212" spans="1:5" ht="30" x14ac:dyDescent="0.25">
      <c r="A3212" s="5" t="s">
        <v>6309</v>
      </c>
      <c r="B3212" s="15" t="s">
        <v>6310</v>
      </c>
      <c r="C3212" s="20" t="s">
        <v>3939</v>
      </c>
      <c r="D3212" s="57">
        <v>0.57593363523483276</v>
      </c>
      <c r="E3212" s="68">
        <v>0.57593363523483276</v>
      </c>
    </row>
    <row r="3213" spans="1:5" ht="30" x14ac:dyDescent="0.25">
      <c r="A3213" s="5" t="s">
        <v>6311</v>
      </c>
      <c r="B3213" s="15" t="s">
        <v>6312</v>
      </c>
      <c r="C3213" s="20" t="s">
        <v>505</v>
      </c>
      <c r="D3213" s="50">
        <v>1.9955660104751587</v>
      </c>
      <c r="E3213" s="61">
        <v>1.9955660104751587</v>
      </c>
    </row>
    <row r="3214" spans="1:5" ht="45" x14ac:dyDescent="0.25">
      <c r="A3214" s="5" t="s">
        <v>6313</v>
      </c>
      <c r="B3214" s="15" t="s">
        <v>6314</v>
      </c>
      <c r="C3214" s="20" t="s">
        <v>5125</v>
      </c>
      <c r="D3214" s="57">
        <v>2.8721455484628677E-2</v>
      </c>
      <c r="E3214" s="68">
        <v>2.8721455484628677E-2</v>
      </c>
    </row>
    <row r="3215" spans="1:5" ht="45" x14ac:dyDescent="0.25">
      <c r="A3215" s="5" t="s">
        <v>6315</v>
      </c>
      <c r="B3215" s="15" t="s">
        <v>6316</v>
      </c>
      <c r="C3215" s="20" t="s">
        <v>5128</v>
      </c>
      <c r="D3215" s="58">
        <v>1.4125915186014026E-5</v>
      </c>
      <c r="E3215" s="69">
        <v>1.4125915186014026E-5</v>
      </c>
    </row>
    <row r="3216" spans="1:5" ht="30" x14ac:dyDescent="0.25">
      <c r="A3216" s="5" t="s">
        <v>6317</v>
      </c>
      <c r="B3216" s="15" t="s">
        <v>6318</v>
      </c>
      <c r="C3216" s="20" t="s">
        <v>38</v>
      </c>
      <c r="D3216" s="57">
        <v>0.24199999868869781</v>
      </c>
      <c r="E3216" s="68">
        <v>0.24199999868869781</v>
      </c>
    </row>
    <row r="3217" spans="1:5" ht="30" x14ac:dyDescent="0.25">
      <c r="A3217" s="5" t="s">
        <v>6319</v>
      </c>
      <c r="B3217" s="15" t="s">
        <v>6320</v>
      </c>
      <c r="C3217" s="20" t="s">
        <v>30</v>
      </c>
      <c r="D3217" s="51">
        <v>64.238174438476562</v>
      </c>
      <c r="E3217" s="62">
        <v>64.238174438476562</v>
      </c>
    </row>
    <row r="3218" spans="1:5" ht="30" x14ac:dyDescent="0.25">
      <c r="A3218" s="5" t="s">
        <v>6321</v>
      </c>
      <c r="B3218" s="15" t="s">
        <v>6322</v>
      </c>
      <c r="C3218" s="20" t="s">
        <v>212</v>
      </c>
      <c r="D3218" s="56">
        <v>541.997314453125</v>
      </c>
      <c r="E3218" s="67">
        <v>541.997314453125</v>
      </c>
    </row>
    <row r="3219" spans="1:5" ht="30" x14ac:dyDescent="0.25">
      <c r="A3219" s="5" t="s">
        <v>6323</v>
      </c>
      <c r="B3219" s="15" t="s">
        <v>6324</v>
      </c>
      <c r="C3219" s="20" t="s">
        <v>505</v>
      </c>
      <c r="D3219" s="50">
        <v>7.6083450317382813</v>
      </c>
      <c r="E3219" s="61">
        <v>7.6083450317382813</v>
      </c>
    </row>
    <row r="3220" spans="1:5" ht="30" x14ac:dyDescent="0.25">
      <c r="A3220" s="5" t="s">
        <v>6325</v>
      </c>
      <c r="B3220" s="15" t="s">
        <v>6326</v>
      </c>
      <c r="C3220" s="20" t="s">
        <v>500</v>
      </c>
      <c r="D3220" s="53">
        <v>2537.5732421875</v>
      </c>
      <c r="E3220" s="64">
        <v>2537.5732421875</v>
      </c>
    </row>
    <row r="3221" spans="1:5" ht="30" x14ac:dyDescent="0.25">
      <c r="A3221" s="5" t="s">
        <v>6327</v>
      </c>
      <c r="B3221" s="15" t="s">
        <v>6328</v>
      </c>
      <c r="C3221" s="20" t="s">
        <v>500</v>
      </c>
      <c r="D3221" s="50">
        <v>-9.9151716232299805</v>
      </c>
      <c r="E3221" s="61">
        <v>-9.9151716232299805</v>
      </c>
    </row>
    <row r="3222" spans="1:5" ht="30" x14ac:dyDescent="0.25">
      <c r="A3222" s="5" t="s">
        <v>6329</v>
      </c>
      <c r="B3222" s="15" t="s">
        <v>6330</v>
      </c>
      <c r="C3222" s="20"/>
      <c r="D3222" s="57">
        <v>0.96650552749633789</v>
      </c>
      <c r="E3222" s="68">
        <v>0.96650552749633789</v>
      </c>
    </row>
    <row r="3223" spans="1:5" ht="30" x14ac:dyDescent="0.25">
      <c r="A3223" s="5" t="s">
        <v>6331</v>
      </c>
      <c r="B3223" s="15" t="s">
        <v>6332</v>
      </c>
      <c r="C3223" s="20" t="s">
        <v>3939</v>
      </c>
      <c r="D3223" s="57">
        <v>0.16178293526172638</v>
      </c>
      <c r="E3223" s="68">
        <v>0.16178293526172638</v>
      </c>
    </row>
    <row r="3224" spans="1:5" ht="30" x14ac:dyDescent="0.25">
      <c r="A3224" s="5" t="s">
        <v>6333</v>
      </c>
      <c r="B3224" s="15" t="s">
        <v>6334</v>
      </c>
      <c r="C3224" s="20" t="s">
        <v>505</v>
      </c>
      <c r="D3224" s="50">
        <v>4.1865592002868652</v>
      </c>
      <c r="E3224" s="61">
        <v>4.1865592002868652</v>
      </c>
    </row>
    <row r="3225" spans="1:5" ht="30" x14ac:dyDescent="0.25">
      <c r="A3225" s="5" t="s">
        <v>6335</v>
      </c>
      <c r="B3225" s="15" t="s">
        <v>6336</v>
      </c>
      <c r="C3225" s="20" t="s">
        <v>5125</v>
      </c>
      <c r="D3225" s="57">
        <v>2.1482400596141815E-2</v>
      </c>
      <c r="E3225" s="68">
        <v>2.1482400596141815E-2</v>
      </c>
    </row>
    <row r="3226" spans="1:5" ht="30" x14ac:dyDescent="0.25">
      <c r="A3226" s="5" t="s">
        <v>6337</v>
      </c>
      <c r="B3226" s="15" t="s">
        <v>6338</v>
      </c>
      <c r="C3226" s="20" t="s">
        <v>5128</v>
      </c>
      <c r="D3226" s="58">
        <v>1.1076369446527679E-5</v>
      </c>
      <c r="E3226" s="69">
        <v>1.1076369446527679E-5</v>
      </c>
    </row>
    <row r="3227" spans="1:5" ht="30" x14ac:dyDescent="0.25">
      <c r="A3227" s="5" t="s">
        <v>6339</v>
      </c>
      <c r="B3227" s="15" t="s">
        <v>6340</v>
      </c>
      <c r="C3227" s="20" t="s">
        <v>38</v>
      </c>
      <c r="D3227" s="57">
        <v>0.60000002384185791</v>
      </c>
      <c r="E3227" s="68">
        <v>0.60000002384185791</v>
      </c>
    </row>
    <row r="3228" spans="1:5" ht="30" x14ac:dyDescent="0.25">
      <c r="A3228" s="5" t="s">
        <v>6341</v>
      </c>
      <c r="B3228" s="15" t="s">
        <v>6342</v>
      </c>
      <c r="C3228" s="20" t="s">
        <v>30</v>
      </c>
      <c r="D3228" s="51">
        <v>94.87738037109375</v>
      </c>
      <c r="E3228" s="62">
        <v>94.87738037109375</v>
      </c>
    </row>
    <row r="3229" spans="1:5" ht="30" x14ac:dyDescent="0.25">
      <c r="A3229" s="5" t="s">
        <v>6343</v>
      </c>
      <c r="B3229" s="15" t="s">
        <v>6344</v>
      </c>
      <c r="C3229" s="20" t="s">
        <v>212</v>
      </c>
      <c r="D3229" s="51">
        <v>22.453861236572266</v>
      </c>
      <c r="E3229" s="62">
        <v>22.453861236572266</v>
      </c>
    </row>
    <row r="3230" spans="1:5" ht="30" x14ac:dyDescent="0.25">
      <c r="A3230" s="5" t="s">
        <v>6345</v>
      </c>
      <c r="B3230" s="15" t="s">
        <v>6346</v>
      </c>
      <c r="C3230" s="20" t="s">
        <v>505</v>
      </c>
      <c r="D3230" s="50">
        <v>7.5806856155395508</v>
      </c>
      <c r="E3230" s="61">
        <v>7.5806856155395508</v>
      </c>
    </row>
    <row r="3231" spans="1:5" ht="30" x14ac:dyDescent="0.25">
      <c r="A3231" s="5" t="s">
        <v>6347</v>
      </c>
      <c r="B3231" s="15" t="s">
        <v>6348</v>
      </c>
      <c r="C3231" s="20" t="s">
        <v>500</v>
      </c>
      <c r="D3231" s="53">
        <v>2670.8857421875</v>
      </c>
      <c r="E3231" s="64">
        <v>2670.8857421875</v>
      </c>
    </row>
    <row r="3232" spans="1:5" ht="30" x14ac:dyDescent="0.25">
      <c r="A3232" s="5" t="s">
        <v>6349</v>
      </c>
      <c r="B3232" s="15" t="s">
        <v>6350</v>
      </c>
      <c r="C3232" s="20" t="s">
        <v>500</v>
      </c>
      <c r="D3232" s="56">
        <v>123.39713287353516</v>
      </c>
      <c r="E3232" s="67">
        <v>123.39713287353516</v>
      </c>
    </row>
    <row r="3233" spans="1:5" ht="30" x14ac:dyDescent="0.25">
      <c r="A3233" s="5" t="s">
        <v>6351</v>
      </c>
      <c r="B3233" s="15" t="s">
        <v>6352</v>
      </c>
      <c r="C3233" s="20"/>
      <c r="D3233" s="50">
        <v>1.0078641176223755</v>
      </c>
      <c r="E3233" s="61">
        <v>1.0078641176223755</v>
      </c>
    </row>
    <row r="3234" spans="1:5" ht="30" x14ac:dyDescent="0.25">
      <c r="A3234" s="5" t="s">
        <v>6353</v>
      </c>
      <c r="B3234" s="15" t="s">
        <v>6354</v>
      </c>
      <c r="C3234" s="20" t="s">
        <v>3939</v>
      </c>
      <c r="D3234" s="57">
        <v>0.3566855788230896</v>
      </c>
      <c r="E3234" s="68">
        <v>0.3566855788230896</v>
      </c>
    </row>
    <row r="3235" spans="1:5" ht="30" x14ac:dyDescent="0.25">
      <c r="A3235" s="5" t="s">
        <v>6355</v>
      </c>
      <c r="B3235" s="15" t="s">
        <v>6356</v>
      </c>
      <c r="C3235" s="20" t="s">
        <v>505</v>
      </c>
      <c r="D3235" s="50">
        <v>1.9728283882141113</v>
      </c>
      <c r="E3235" s="61">
        <v>1.9728283882141113</v>
      </c>
    </row>
    <row r="3236" spans="1:5" ht="30" x14ac:dyDescent="0.25">
      <c r="A3236" s="5" t="s">
        <v>6357</v>
      </c>
      <c r="B3236" s="15" t="s">
        <v>6358</v>
      </c>
      <c r="C3236" s="20" t="s">
        <v>5125</v>
      </c>
      <c r="D3236" s="57">
        <v>2.4106752127408981E-2</v>
      </c>
      <c r="E3236" s="68">
        <v>2.4106752127408981E-2</v>
      </c>
    </row>
    <row r="3237" spans="1:5" ht="30" x14ac:dyDescent="0.25">
      <c r="A3237" s="5" t="s">
        <v>6359</v>
      </c>
      <c r="B3237" s="15" t="s">
        <v>6360</v>
      </c>
      <c r="C3237" s="20" t="s">
        <v>5128</v>
      </c>
      <c r="D3237" s="58">
        <v>1.2123222404625267E-5</v>
      </c>
      <c r="E3237" s="69">
        <v>1.2123222404625267E-5</v>
      </c>
    </row>
    <row r="3238" spans="1:5" ht="30" x14ac:dyDescent="0.25">
      <c r="A3238" s="5" t="s">
        <v>6361</v>
      </c>
      <c r="B3238" s="15" t="s">
        <v>6362</v>
      </c>
      <c r="C3238" s="20" t="s">
        <v>38</v>
      </c>
      <c r="D3238" s="57">
        <v>0.24199999868869781</v>
      </c>
      <c r="E3238" s="68">
        <v>0.24199999868869781</v>
      </c>
    </row>
    <row r="3239" spans="1:5" ht="30" x14ac:dyDescent="0.25">
      <c r="A3239" s="5" t="s">
        <v>6363</v>
      </c>
      <c r="B3239" s="15" t="s">
        <v>6364</v>
      </c>
      <c r="C3239" s="20" t="s">
        <v>30</v>
      </c>
      <c r="D3239" s="51">
        <v>64.238174438476562</v>
      </c>
      <c r="E3239" s="62">
        <v>64.238174438476562</v>
      </c>
    </row>
    <row r="3240" spans="1:5" ht="30" x14ac:dyDescent="0.25">
      <c r="A3240" s="5" t="s">
        <v>6365</v>
      </c>
      <c r="B3240" s="15" t="s">
        <v>6366</v>
      </c>
      <c r="C3240" s="20" t="s">
        <v>212</v>
      </c>
      <c r="D3240" s="51">
        <v>15.597440719604492</v>
      </c>
      <c r="E3240" s="62">
        <v>15.597440719604492</v>
      </c>
    </row>
    <row r="3241" spans="1:5" ht="30" x14ac:dyDescent="0.25">
      <c r="A3241" s="5" t="s">
        <v>6367</v>
      </c>
      <c r="B3241" s="15" t="s">
        <v>6368</v>
      </c>
      <c r="C3241" s="20" t="s">
        <v>505</v>
      </c>
      <c r="D3241" s="50">
        <v>7.6083450317382813</v>
      </c>
      <c r="E3241" s="61">
        <v>7.6083450317382813</v>
      </c>
    </row>
    <row r="3242" spans="1:5" ht="30" x14ac:dyDescent="0.25">
      <c r="A3242" s="5" t="s">
        <v>6369</v>
      </c>
      <c r="B3242" s="15" t="s">
        <v>6370</v>
      </c>
      <c r="C3242" s="20" t="s">
        <v>500</v>
      </c>
      <c r="D3242" s="53">
        <v>2537.5732421875</v>
      </c>
      <c r="E3242" s="64">
        <v>2537.5732421875</v>
      </c>
    </row>
    <row r="3243" spans="1:5" ht="30" x14ac:dyDescent="0.25">
      <c r="A3243" s="5" t="s">
        <v>6371</v>
      </c>
      <c r="B3243" s="15" t="s">
        <v>6372</v>
      </c>
      <c r="C3243" s="20" t="s">
        <v>500</v>
      </c>
      <c r="D3243" s="50">
        <v>-9.9151716232299805</v>
      </c>
      <c r="E3243" s="61">
        <v>-9.9151716232299805</v>
      </c>
    </row>
    <row r="3244" spans="1:5" ht="30" x14ac:dyDescent="0.25">
      <c r="A3244" s="5" t="s">
        <v>6373</v>
      </c>
      <c r="B3244" s="15" t="s">
        <v>6374</v>
      </c>
      <c r="C3244" s="20"/>
      <c r="D3244" s="57">
        <v>0.96650552749633789</v>
      </c>
      <c r="E3244" s="68">
        <v>0.96650552749633789</v>
      </c>
    </row>
    <row r="3245" spans="1:5" ht="30" x14ac:dyDescent="0.25">
      <c r="A3245" s="5" t="s">
        <v>6375</v>
      </c>
      <c r="B3245" s="15" t="s">
        <v>6376</v>
      </c>
      <c r="C3245" s="20" t="s">
        <v>3939</v>
      </c>
      <c r="D3245" s="57">
        <v>0.16178293526172638</v>
      </c>
      <c r="E3245" s="68">
        <v>0.16178293526172638</v>
      </c>
    </row>
    <row r="3246" spans="1:5" ht="30" x14ac:dyDescent="0.25">
      <c r="A3246" s="5" t="s">
        <v>6377</v>
      </c>
      <c r="B3246" s="15" t="s">
        <v>6378</v>
      </c>
      <c r="C3246" s="20" t="s">
        <v>505</v>
      </c>
      <c r="D3246" s="50">
        <v>4.1865592002868652</v>
      </c>
      <c r="E3246" s="61">
        <v>4.1865592002868652</v>
      </c>
    </row>
    <row r="3247" spans="1:5" ht="30" x14ac:dyDescent="0.25">
      <c r="A3247" s="5" t="s">
        <v>6379</v>
      </c>
      <c r="B3247" s="15" t="s">
        <v>6380</v>
      </c>
      <c r="C3247" s="20" t="s">
        <v>5125</v>
      </c>
      <c r="D3247" s="57">
        <v>2.1482400596141815E-2</v>
      </c>
      <c r="E3247" s="68">
        <v>2.1482400596141815E-2</v>
      </c>
    </row>
    <row r="3248" spans="1:5" ht="30" x14ac:dyDescent="0.25">
      <c r="A3248" s="5" t="s">
        <v>6381</v>
      </c>
      <c r="B3248" s="15" t="s">
        <v>6382</v>
      </c>
      <c r="C3248" s="20" t="s">
        <v>5128</v>
      </c>
      <c r="D3248" s="58">
        <v>1.1076369446527679E-5</v>
      </c>
      <c r="E3248" s="69">
        <v>1.1076369446527679E-5</v>
      </c>
    </row>
    <row r="3249" spans="1:5" ht="30" x14ac:dyDescent="0.25">
      <c r="A3249" s="5" t="s">
        <v>6383</v>
      </c>
      <c r="B3249" s="15" t="s">
        <v>6384</v>
      </c>
      <c r="C3249" s="20" t="s">
        <v>38</v>
      </c>
      <c r="D3249" s="57">
        <v>0.60000002384185791</v>
      </c>
      <c r="E3249" s="68">
        <v>0.60000002384185791</v>
      </c>
    </row>
    <row r="3250" spans="1:5" ht="30" x14ac:dyDescent="0.25">
      <c r="A3250" s="5" t="s">
        <v>6385</v>
      </c>
      <c r="B3250" s="15" t="s">
        <v>6386</v>
      </c>
      <c r="C3250" s="20" t="s">
        <v>30</v>
      </c>
      <c r="D3250" s="51">
        <v>94.87738037109375</v>
      </c>
      <c r="E3250" s="62">
        <v>94.87738037109375</v>
      </c>
    </row>
    <row r="3251" spans="1:5" ht="30" x14ac:dyDescent="0.25">
      <c r="A3251" s="5" t="s">
        <v>6387</v>
      </c>
      <c r="B3251" s="15" t="s">
        <v>6388</v>
      </c>
      <c r="C3251" s="20" t="s">
        <v>212</v>
      </c>
      <c r="D3251" s="56">
        <v>541.997314453125</v>
      </c>
      <c r="E3251" s="67">
        <v>541.997314453125</v>
      </c>
    </row>
    <row r="3252" spans="1:5" ht="30" x14ac:dyDescent="0.25">
      <c r="A3252" s="5" t="s">
        <v>6389</v>
      </c>
      <c r="B3252" s="15" t="s">
        <v>6390</v>
      </c>
      <c r="C3252" s="20" t="s">
        <v>505</v>
      </c>
      <c r="D3252" s="50">
        <v>7.5806856155395508</v>
      </c>
      <c r="E3252" s="61">
        <v>7.5806856155395508</v>
      </c>
    </row>
    <row r="3253" spans="1:5" ht="30" x14ac:dyDescent="0.25">
      <c r="A3253" s="5" t="s">
        <v>6391</v>
      </c>
      <c r="B3253" s="15" t="s">
        <v>6392</v>
      </c>
      <c r="C3253" s="20" t="s">
        <v>500</v>
      </c>
      <c r="D3253" s="53">
        <v>2670.8857421875</v>
      </c>
      <c r="E3253" s="64">
        <v>2670.8857421875</v>
      </c>
    </row>
    <row r="3254" spans="1:5" ht="30" x14ac:dyDescent="0.25">
      <c r="A3254" s="5" t="s">
        <v>6393</v>
      </c>
      <c r="B3254" s="15" t="s">
        <v>6394</v>
      </c>
      <c r="C3254" s="20" t="s">
        <v>500</v>
      </c>
      <c r="D3254" s="56">
        <v>123.39713287353516</v>
      </c>
      <c r="E3254" s="67">
        <v>123.39713287353516</v>
      </c>
    </row>
    <row r="3255" spans="1:5" ht="30" x14ac:dyDescent="0.25">
      <c r="A3255" s="5" t="s">
        <v>6395</v>
      </c>
      <c r="B3255" s="15" t="s">
        <v>6396</v>
      </c>
      <c r="C3255" s="20"/>
      <c r="D3255" s="50">
        <v>1.0078641176223755</v>
      </c>
      <c r="E3255" s="61">
        <v>1.0078641176223755</v>
      </c>
    </row>
    <row r="3256" spans="1:5" ht="30" x14ac:dyDescent="0.25">
      <c r="A3256" s="5" t="s">
        <v>6397</v>
      </c>
      <c r="B3256" s="15" t="s">
        <v>6398</v>
      </c>
      <c r="C3256" s="20" t="s">
        <v>3939</v>
      </c>
      <c r="D3256" s="57">
        <v>0.3566855788230896</v>
      </c>
      <c r="E3256" s="68">
        <v>0.3566855788230896</v>
      </c>
    </row>
    <row r="3257" spans="1:5" ht="30" x14ac:dyDescent="0.25">
      <c r="A3257" s="5" t="s">
        <v>6399</v>
      </c>
      <c r="B3257" s="15" t="s">
        <v>6400</v>
      </c>
      <c r="C3257" s="20" t="s">
        <v>505</v>
      </c>
      <c r="D3257" s="50">
        <v>1.9728283882141113</v>
      </c>
      <c r="E3257" s="61">
        <v>1.9728283882141113</v>
      </c>
    </row>
    <row r="3258" spans="1:5" ht="45" x14ac:dyDescent="0.25">
      <c r="A3258" s="5" t="s">
        <v>6401</v>
      </c>
      <c r="B3258" s="15" t="s">
        <v>6402</v>
      </c>
      <c r="C3258" s="20" t="s">
        <v>5125</v>
      </c>
      <c r="D3258" s="57">
        <v>2.4106752127408981E-2</v>
      </c>
      <c r="E3258" s="68">
        <v>2.4106752127408981E-2</v>
      </c>
    </row>
    <row r="3259" spans="1:5" ht="45" x14ac:dyDescent="0.25">
      <c r="A3259" s="5" t="s">
        <v>6403</v>
      </c>
      <c r="B3259" s="15" t="s">
        <v>6404</v>
      </c>
      <c r="C3259" s="20" t="s">
        <v>5128</v>
      </c>
      <c r="D3259" s="58">
        <v>1.2123222404625267E-5</v>
      </c>
      <c r="E3259" s="69">
        <v>1.2123222404625267E-5</v>
      </c>
    </row>
    <row r="3260" spans="1:5" ht="30" x14ac:dyDescent="0.25">
      <c r="A3260" s="5" t="s">
        <v>6405</v>
      </c>
      <c r="B3260" s="15" t="s">
        <v>6406</v>
      </c>
      <c r="C3260" s="20" t="s">
        <v>38</v>
      </c>
      <c r="D3260" s="57">
        <v>8.449999988079071E-2</v>
      </c>
      <c r="E3260" s="68">
        <v>8.449999988079071E-2</v>
      </c>
    </row>
    <row r="3261" spans="1:5" ht="30" x14ac:dyDescent="0.25">
      <c r="A3261" s="5" t="s">
        <v>6407</v>
      </c>
      <c r="B3261" s="15" t="s">
        <v>6408</v>
      </c>
      <c r="C3261" s="20" t="s">
        <v>30</v>
      </c>
      <c r="D3261" s="51">
        <v>42.551734924316406</v>
      </c>
      <c r="E3261" s="62">
        <v>42.551734924316406</v>
      </c>
    </row>
    <row r="3262" spans="1:5" ht="30" x14ac:dyDescent="0.25">
      <c r="A3262" s="5" t="s">
        <v>6409</v>
      </c>
      <c r="B3262" s="15" t="s">
        <v>6410</v>
      </c>
      <c r="C3262" s="20" t="s">
        <v>212</v>
      </c>
      <c r="D3262" s="56">
        <v>526.6719970703125</v>
      </c>
      <c r="E3262" s="67">
        <v>526.6719970703125</v>
      </c>
    </row>
    <row r="3263" spans="1:5" ht="30" x14ac:dyDescent="0.25">
      <c r="A3263" s="5" t="s">
        <v>6411</v>
      </c>
      <c r="B3263" s="15" t="s">
        <v>6412</v>
      </c>
      <c r="C3263" s="20" t="s">
        <v>505</v>
      </c>
      <c r="D3263" s="50">
        <v>7.732323169708252</v>
      </c>
      <c r="E3263" s="61">
        <v>7.732323169708252</v>
      </c>
    </row>
    <row r="3264" spans="1:5" ht="30" x14ac:dyDescent="0.25">
      <c r="A3264" s="5" t="s">
        <v>6413</v>
      </c>
      <c r="B3264" s="15" t="s">
        <v>6414</v>
      </c>
      <c r="C3264" s="20" t="s">
        <v>500</v>
      </c>
      <c r="D3264" s="53">
        <v>2427.885498046875</v>
      </c>
      <c r="E3264" s="64">
        <v>2427.885498046875</v>
      </c>
    </row>
    <row r="3265" spans="1:5" ht="30" x14ac:dyDescent="0.25">
      <c r="A3265" s="5" t="s">
        <v>6415</v>
      </c>
      <c r="B3265" s="15" t="s">
        <v>6416</v>
      </c>
      <c r="C3265" s="20" t="s">
        <v>500</v>
      </c>
      <c r="D3265" s="56">
        <v>-119.60298919677734</v>
      </c>
      <c r="E3265" s="67">
        <v>-119.60298919677734</v>
      </c>
    </row>
    <row r="3266" spans="1:5" ht="30" x14ac:dyDescent="0.25">
      <c r="A3266" s="5" t="s">
        <v>6417</v>
      </c>
      <c r="B3266" s="15" t="s">
        <v>6418</v>
      </c>
      <c r="C3266" s="20"/>
      <c r="D3266" s="57">
        <v>0.93740946054458618</v>
      </c>
      <c r="E3266" s="68">
        <v>0.93740946054458618</v>
      </c>
    </row>
    <row r="3267" spans="1:5" ht="30" x14ac:dyDescent="0.25">
      <c r="A3267" s="5" t="s">
        <v>6419</v>
      </c>
      <c r="B3267" s="15" t="s">
        <v>6420</v>
      </c>
      <c r="C3267" s="20" t="s">
        <v>3939</v>
      </c>
      <c r="D3267" s="57">
        <v>6.2057998031377792E-2</v>
      </c>
      <c r="E3267" s="68">
        <v>6.2057998031377792E-2</v>
      </c>
    </row>
    <row r="3268" spans="1:5" ht="30" x14ac:dyDescent="0.25">
      <c r="A3268" s="5" t="s">
        <v>6421</v>
      </c>
      <c r="B3268" s="15" t="s">
        <v>6422</v>
      </c>
      <c r="C3268" s="20" t="s">
        <v>505</v>
      </c>
      <c r="D3268" s="50">
        <v>4.1790804862976074</v>
      </c>
      <c r="E3268" s="61">
        <v>4.1790804862976074</v>
      </c>
    </row>
    <row r="3269" spans="1:5" ht="30" x14ac:dyDescent="0.25">
      <c r="A3269" s="5" t="s">
        <v>6423</v>
      </c>
      <c r="B3269" s="15" t="s">
        <v>6424</v>
      </c>
      <c r="C3269" s="20" t="s">
        <v>5125</v>
      </c>
      <c r="D3269" s="57">
        <v>1.969943568110466E-2</v>
      </c>
      <c r="E3269" s="68">
        <v>1.969943568110466E-2</v>
      </c>
    </row>
    <row r="3270" spans="1:5" ht="30" x14ac:dyDescent="0.25">
      <c r="A3270" s="5" t="s">
        <v>6425</v>
      </c>
      <c r="B3270" s="15" t="s">
        <v>6426</v>
      </c>
      <c r="C3270" s="20" t="s">
        <v>5128</v>
      </c>
      <c r="D3270" s="58">
        <v>1.0388397640781477E-5</v>
      </c>
      <c r="E3270" s="69">
        <v>1.0388397640781477E-5</v>
      </c>
    </row>
    <row r="3271" spans="1:5" ht="30" x14ac:dyDescent="0.25">
      <c r="A3271" s="5" t="s">
        <v>6427</v>
      </c>
      <c r="B3271" s="15" t="s">
        <v>6428</v>
      </c>
      <c r="C3271" s="20" t="s">
        <v>38</v>
      </c>
      <c r="D3271" s="50">
        <v>1.0135135650634766</v>
      </c>
      <c r="E3271" s="61">
        <v>1.0135135650634766</v>
      </c>
    </row>
    <row r="3272" spans="1:5" ht="30" x14ac:dyDescent="0.25">
      <c r="A3272" s="5" t="s">
        <v>6429</v>
      </c>
      <c r="B3272" s="15" t="s">
        <v>6430</v>
      </c>
      <c r="C3272" s="20" t="s">
        <v>30</v>
      </c>
      <c r="D3272" s="51">
        <v>27.322345733642578</v>
      </c>
      <c r="E3272" s="62">
        <v>27.322345733642578</v>
      </c>
    </row>
    <row r="3273" spans="1:5" ht="30" x14ac:dyDescent="0.25">
      <c r="A3273" s="5" t="s">
        <v>6431</v>
      </c>
      <c r="B3273" s="15" t="s">
        <v>6432</v>
      </c>
      <c r="C3273" s="20" t="s">
        <v>212</v>
      </c>
      <c r="D3273" s="52">
        <v>15040.2353515625</v>
      </c>
      <c r="E3273" s="63">
        <v>15040.2353515625</v>
      </c>
    </row>
    <row r="3274" spans="1:5" ht="30" x14ac:dyDescent="0.25">
      <c r="A3274" s="5" t="s">
        <v>6433</v>
      </c>
      <c r="B3274" s="15" t="s">
        <v>6434</v>
      </c>
      <c r="C3274" s="20" t="s">
        <v>505</v>
      </c>
      <c r="D3274" s="57">
        <v>0.39967441558837891</v>
      </c>
      <c r="E3274" s="68">
        <v>0.39967441558837891</v>
      </c>
    </row>
    <row r="3275" spans="1:5" ht="30" x14ac:dyDescent="0.25">
      <c r="A3275" s="5" t="s">
        <v>6435</v>
      </c>
      <c r="B3275" s="15" t="s">
        <v>6436</v>
      </c>
      <c r="C3275" s="20" t="s">
        <v>500</v>
      </c>
      <c r="D3275" s="56">
        <v>114.54670715332031</v>
      </c>
      <c r="E3275" s="67">
        <v>114.54670715332031</v>
      </c>
    </row>
    <row r="3276" spans="1:5" ht="30" x14ac:dyDescent="0.25">
      <c r="A3276" s="5" t="s">
        <v>6437</v>
      </c>
      <c r="B3276" s="15" t="s">
        <v>6438</v>
      </c>
      <c r="C3276" s="20" t="s">
        <v>500</v>
      </c>
      <c r="D3276" s="53">
        <v>-2432.94189453125</v>
      </c>
      <c r="E3276" s="64">
        <v>-2432.94189453125</v>
      </c>
    </row>
    <row r="3277" spans="1:5" ht="30" x14ac:dyDescent="0.25">
      <c r="A3277" s="5" t="s">
        <v>6439</v>
      </c>
      <c r="B3277" s="15" t="s">
        <v>6440</v>
      </c>
      <c r="C3277" s="20"/>
      <c r="D3277" s="57">
        <v>-0.13493101298809052</v>
      </c>
      <c r="E3277" s="68">
        <v>-0.13493101298809052</v>
      </c>
    </row>
    <row r="3278" spans="1:5" ht="30" x14ac:dyDescent="0.25">
      <c r="A3278" s="5" t="s">
        <v>6441</v>
      </c>
      <c r="B3278" s="15" t="s">
        <v>6442</v>
      </c>
      <c r="C3278" s="20" t="s">
        <v>3939</v>
      </c>
      <c r="D3278" s="56">
        <v>996.46563720703125</v>
      </c>
      <c r="E3278" s="67">
        <v>996.46563720703125</v>
      </c>
    </row>
    <row r="3279" spans="1:5" ht="30" x14ac:dyDescent="0.25">
      <c r="A3279" s="5" t="s">
        <v>6443</v>
      </c>
      <c r="B3279" s="15" t="s">
        <v>6444</v>
      </c>
      <c r="C3279" s="20" t="s">
        <v>505</v>
      </c>
      <c r="D3279" s="50">
        <v>4.1786408424377441</v>
      </c>
      <c r="E3279" s="61">
        <v>4.1786408424377441</v>
      </c>
    </row>
    <row r="3280" spans="1:5" ht="45" x14ac:dyDescent="0.25">
      <c r="A3280" s="5" t="s">
        <v>6445</v>
      </c>
      <c r="B3280" s="15" t="s">
        <v>6446</v>
      </c>
      <c r="C3280" s="20" t="s">
        <v>5125</v>
      </c>
      <c r="D3280" s="57">
        <v>0.61158531904220581</v>
      </c>
      <c r="E3280" s="68">
        <v>0.61158531904220581</v>
      </c>
    </row>
    <row r="3281" spans="1:5" ht="30" x14ac:dyDescent="0.25">
      <c r="A3281" s="5" t="s">
        <v>6447</v>
      </c>
      <c r="B3281" s="15" t="s">
        <v>6448</v>
      </c>
      <c r="C3281" s="20" t="s">
        <v>5128</v>
      </c>
      <c r="D3281" s="60">
        <v>8.4395898738875985E-4</v>
      </c>
      <c r="E3281" s="71">
        <v>8.4395898738875985E-4</v>
      </c>
    </row>
    <row r="3282" spans="1:5" ht="45" x14ac:dyDescent="0.25">
      <c r="A3282" s="5" t="s">
        <v>6449</v>
      </c>
      <c r="B3282" s="15" t="s">
        <v>6450</v>
      </c>
      <c r="C3282" s="20" t="s">
        <v>38</v>
      </c>
      <c r="D3282" s="50">
        <v>3.5</v>
      </c>
      <c r="E3282" s="61">
        <v>3.5</v>
      </c>
    </row>
    <row r="3283" spans="1:5" ht="45" x14ac:dyDescent="0.25">
      <c r="A3283" s="5" t="s">
        <v>6451</v>
      </c>
      <c r="B3283" s="15" t="s">
        <v>6452</v>
      </c>
      <c r="C3283" s="20" t="s">
        <v>30</v>
      </c>
      <c r="D3283" s="51">
        <v>37.3673095703125</v>
      </c>
      <c r="E3283" s="62">
        <v>37.3673095703125</v>
      </c>
    </row>
    <row r="3284" spans="1:5" ht="45" x14ac:dyDescent="0.25">
      <c r="A3284" s="5" t="s">
        <v>6453</v>
      </c>
      <c r="B3284" s="15" t="s">
        <v>6454</v>
      </c>
      <c r="C3284" s="20" t="s">
        <v>212</v>
      </c>
      <c r="D3284" s="52">
        <v>30080.470703125</v>
      </c>
      <c r="E3284" s="63">
        <v>30080.470703125</v>
      </c>
    </row>
    <row r="3285" spans="1:5" ht="45" x14ac:dyDescent="0.25">
      <c r="A3285" s="5" t="s">
        <v>6455</v>
      </c>
      <c r="B3285" s="15" t="s">
        <v>6456</v>
      </c>
      <c r="C3285" s="20" t="s">
        <v>505</v>
      </c>
      <c r="D3285" s="57">
        <v>0.53702312707901001</v>
      </c>
      <c r="E3285" s="68">
        <v>0.53702312707901001</v>
      </c>
    </row>
    <row r="3286" spans="1:5" ht="45" x14ac:dyDescent="0.25">
      <c r="A3286" s="5" t="s">
        <v>6457</v>
      </c>
      <c r="B3286" s="15" t="s">
        <v>6458</v>
      </c>
      <c r="C3286" s="20" t="s">
        <v>500</v>
      </c>
      <c r="D3286" s="56">
        <v>156.7740478515625</v>
      </c>
      <c r="E3286" s="67">
        <v>156.7740478515625</v>
      </c>
    </row>
    <row r="3287" spans="1:5" ht="45" x14ac:dyDescent="0.25">
      <c r="A3287" s="5" t="s">
        <v>6459</v>
      </c>
      <c r="B3287" s="15" t="s">
        <v>6460</v>
      </c>
      <c r="C3287" s="20" t="s">
        <v>500</v>
      </c>
      <c r="D3287" s="53">
        <v>-2390.714599609375</v>
      </c>
      <c r="E3287" s="64">
        <v>-2390.714599609375</v>
      </c>
    </row>
    <row r="3288" spans="1:5" ht="45" x14ac:dyDescent="0.25">
      <c r="A3288" s="5" t="s">
        <v>6461</v>
      </c>
      <c r="B3288" s="15" t="s">
        <v>6462</v>
      </c>
      <c r="C3288" s="20"/>
      <c r="D3288" s="57">
        <v>-0.19907180964946747</v>
      </c>
      <c r="E3288" s="68">
        <v>-0.19907180964946747</v>
      </c>
    </row>
    <row r="3289" spans="1:5" ht="45" x14ac:dyDescent="0.25">
      <c r="A3289" s="5" t="s">
        <v>6463</v>
      </c>
      <c r="B3289" s="15" t="s">
        <v>6464</v>
      </c>
      <c r="C3289" s="20" t="s">
        <v>3939</v>
      </c>
      <c r="D3289" s="56">
        <v>993.35040283203125</v>
      </c>
      <c r="E3289" s="67">
        <v>993.35040283203125</v>
      </c>
    </row>
    <row r="3290" spans="1:5" ht="45" x14ac:dyDescent="0.25">
      <c r="A3290" s="5" t="s">
        <v>6465</v>
      </c>
      <c r="B3290" s="15" t="s">
        <v>6466</v>
      </c>
      <c r="C3290" s="20" t="s">
        <v>505</v>
      </c>
      <c r="D3290" s="50">
        <v>4.1774892807006836</v>
      </c>
      <c r="E3290" s="61">
        <v>4.1774892807006836</v>
      </c>
    </row>
    <row r="3291" spans="1:5" ht="45" x14ac:dyDescent="0.25">
      <c r="A3291" s="5" t="s">
        <v>6467</v>
      </c>
      <c r="B3291" s="15" t="s">
        <v>6468</v>
      </c>
      <c r="C3291" s="20" t="s">
        <v>5125</v>
      </c>
      <c r="D3291" s="57">
        <v>0.62587195634841919</v>
      </c>
      <c r="E3291" s="68">
        <v>0.62587195634841919</v>
      </c>
    </row>
    <row r="3292" spans="1:5" ht="45" x14ac:dyDescent="0.25">
      <c r="A3292" s="5" t="s">
        <v>6469</v>
      </c>
      <c r="B3292" s="15" t="s">
        <v>6470</v>
      </c>
      <c r="C3292" s="20" t="s">
        <v>5128</v>
      </c>
      <c r="D3292" s="60">
        <v>6.8574253236874938E-4</v>
      </c>
      <c r="E3292" s="71">
        <v>6.8574253236874938E-4</v>
      </c>
    </row>
    <row r="3293" spans="1:5" ht="30" x14ac:dyDescent="0.25">
      <c r="A3293" s="5" t="s">
        <v>6471</v>
      </c>
      <c r="B3293" s="15" t="s">
        <v>6472</v>
      </c>
      <c r="C3293" s="20" t="s">
        <v>38</v>
      </c>
      <c r="D3293" s="57">
        <v>0.24199999868869781</v>
      </c>
      <c r="E3293" s="68">
        <v>0.24199999868869781</v>
      </c>
    </row>
    <row r="3294" spans="1:5" ht="30" x14ac:dyDescent="0.25">
      <c r="A3294" s="5" t="s">
        <v>6473</v>
      </c>
      <c r="B3294" s="15" t="s">
        <v>6474</v>
      </c>
      <c r="C3294" s="20" t="s">
        <v>30</v>
      </c>
      <c r="D3294" s="51">
        <v>64.238174438476562</v>
      </c>
      <c r="E3294" s="62">
        <v>64.238174438476562</v>
      </c>
    </row>
    <row r="3295" spans="1:5" ht="30" x14ac:dyDescent="0.25">
      <c r="A3295" s="5" t="s">
        <v>6475</v>
      </c>
      <c r="B3295" s="15" t="s">
        <v>6476</v>
      </c>
      <c r="C3295" s="20" t="s">
        <v>212</v>
      </c>
      <c r="D3295" s="56">
        <v>526.39984130859375</v>
      </c>
      <c r="E3295" s="67">
        <v>526.39984130859375</v>
      </c>
    </row>
    <row r="3296" spans="1:5" ht="30" x14ac:dyDescent="0.25">
      <c r="A3296" s="5" t="s">
        <v>6477</v>
      </c>
      <c r="B3296" s="15" t="s">
        <v>6478</v>
      </c>
      <c r="C3296" s="20" t="s">
        <v>505</v>
      </c>
      <c r="D3296" s="50">
        <v>7.6083450317382813</v>
      </c>
      <c r="E3296" s="61">
        <v>7.6083450317382813</v>
      </c>
    </row>
    <row r="3297" spans="1:5" ht="30" x14ac:dyDescent="0.25">
      <c r="A3297" s="5" t="s">
        <v>6479</v>
      </c>
      <c r="B3297" s="15" t="s">
        <v>6480</v>
      </c>
      <c r="C3297" s="20" t="s">
        <v>500</v>
      </c>
      <c r="D3297" s="53">
        <v>2537.5732421875</v>
      </c>
      <c r="E3297" s="64">
        <v>2537.5732421875</v>
      </c>
    </row>
    <row r="3298" spans="1:5" ht="30" x14ac:dyDescent="0.25">
      <c r="A3298" s="5" t="s">
        <v>6481</v>
      </c>
      <c r="B3298" s="15" t="s">
        <v>6482</v>
      </c>
      <c r="C3298" s="20" t="s">
        <v>500</v>
      </c>
      <c r="D3298" s="50">
        <v>-9.9151716232299805</v>
      </c>
      <c r="E3298" s="61">
        <v>-9.9151716232299805</v>
      </c>
    </row>
    <row r="3299" spans="1:5" ht="30" x14ac:dyDescent="0.25">
      <c r="A3299" s="5" t="s">
        <v>6483</v>
      </c>
      <c r="B3299" s="15" t="s">
        <v>6484</v>
      </c>
      <c r="C3299" s="20"/>
      <c r="D3299" s="57">
        <v>0.96650552749633789</v>
      </c>
      <c r="E3299" s="68">
        <v>0.96650552749633789</v>
      </c>
    </row>
    <row r="3300" spans="1:5" ht="30" x14ac:dyDescent="0.25">
      <c r="A3300" s="5" t="s">
        <v>6485</v>
      </c>
      <c r="B3300" s="15" t="s">
        <v>6486</v>
      </c>
      <c r="C3300" s="20" t="s">
        <v>3939</v>
      </c>
      <c r="D3300" s="57">
        <v>0.16178293526172638</v>
      </c>
      <c r="E3300" s="68">
        <v>0.16178293526172638</v>
      </c>
    </row>
    <row r="3301" spans="1:5" ht="30" x14ac:dyDescent="0.25">
      <c r="A3301" s="5" t="s">
        <v>6487</v>
      </c>
      <c r="B3301" s="15" t="s">
        <v>6488</v>
      </c>
      <c r="C3301" s="20" t="s">
        <v>505</v>
      </c>
      <c r="D3301" s="50">
        <v>4.1865592002868652</v>
      </c>
      <c r="E3301" s="61">
        <v>4.1865592002868652</v>
      </c>
    </row>
    <row r="3302" spans="1:5" ht="45" x14ac:dyDescent="0.25">
      <c r="A3302" s="5" t="s">
        <v>6489</v>
      </c>
      <c r="B3302" s="15" t="s">
        <v>6490</v>
      </c>
      <c r="C3302" s="20" t="s">
        <v>5125</v>
      </c>
      <c r="D3302" s="57">
        <v>2.1482400596141815E-2</v>
      </c>
      <c r="E3302" s="68">
        <v>2.1482400596141815E-2</v>
      </c>
    </row>
    <row r="3303" spans="1:5" ht="45" x14ac:dyDescent="0.25">
      <c r="A3303" s="5" t="s">
        <v>6491</v>
      </c>
      <c r="B3303" s="15" t="s">
        <v>6492</v>
      </c>
      <c r="C3303" s="20" t="s">
        <v>5128</v>
      </c>
      <c r="D3303" s="58">
        <v>1.1076369446527679E-5</v>
      </c>
      <c r="E3303" s="69">
        <v>1.1076369446527679E-5</v>
      </c>
    </row>
    <row r="3304" spans="1:5" ht="30" x14ac:dyDescent="0.25">
      <c r="A3304" s="5" t="s">
        <v>6493</v>
      </c>
      <c r="B3304" s="15" t="s">
        <v>6494</v>
      </c>
      <c r="C3304" s="20" t="s">
        <v>38</v>
      </c>
      <c r="D3304" s="57">
        <v>0.11999999731779099</v>
      </c>
      <c r="E3304" s="68">
        <v>0.11999999731779099</v>
      </c>
    </row>
    <row r="3305" spans="1:5" ht="30" x14ac:dyDescent="0.25">
      <c r="A3305" s="5" t="s">
        <v>6495</v>
      </c>
      <c r="B3305" s="15" t="s">
        <v>6496</v>
      </c>
      <c r="C3305" s="20" t="s">
        <v>30</v>
      </c>
      <c r="D3305" s="51">
        <v>45.843700408935547</v>
      </c>
      <c r="E3305" s="62">
        <v>45.843700408935547</v>
      </c>
    </row>
    <row r="3306" spans="1:5" ht="30" x14ac:dyDescent="0.25">
      <c r="A3306" s="5" t="s">
        <v>6497</v>
      </c>
      <c r="B3306" s="15" t="s">
        <v>6498</v>
      </c>
      <c r="C3306" s="20" t="s">
        <v>212</v>
      </c>
      <c r="D3306" s="51">
        <v>88.657966613769531</v>
      </c>
      <c r="E3306" s="62">
        <v>88.657966613769531</v>
      </c>
    </row>
    <row r="3307" spans="1:5" ht="30" x14ac:dyDescent="0.25">
      <c r="A3307" s="5" t="s">
        <v>6499</v>
      </c>
      <c r="B3307" s="15" t="s">
        <v>6500</v>
      </c>
      <c r="C3307" s="20" t="s">
        <v>505</v>
      </c>
      <c r="D3307" s="57">
        <v>0.64969080686569214</v>
      </c>
      <c r="E3307" s="68">
        <v>0.64969080686569214</v>
      </c>
    </row>
    <row r="3308" spans="1:5" ht="30" x14ac:dyDescent="0.25">
      <c r="A3308" s="5" t="s">
        <v>6501</v>
      </c>
      <c r="B3308" s="15" t="s">
        <v>6502</v>
      </c>
      <c r="C3308" s="20" t="s">
        <v>500</v>
      </c>
      <c r="D3308" s="56">
        <v>191.91322326660156</v>
      </c>
      <c r="E3308" s="67">
        <v>191.91322326660156</v>
      </c>
    </row>
    <row r="3309" spans="1:5" ht="30" x14ac:dyDescent="0.25">
      <c r="A3309" s="5" t="s">
        <v>6503</v>
      </c>
      <c r="B3309" s="15" t="s">
        <v>6504</v>
      </c>
      <c r="C3309" s="20" t="s">
        <v>500</v>
      </c>
      <c r="D3309" s="53">
        <v>-2355.5751953125</v>
      </c>
      <c r="E3309" s="64">
        <v>-2355.5751953125</v>
      </c>
    </row>
    <row r="3310" spans="1:5" ht="30" x14ac:dyDescent="0.25">
      <c r="A3310" s="5" t="s">
        <v>6505</v>
      </c>
      <c r="B3310" s="15" t="s">
        <v>6506</v>
      </c>
      <c r="C3310" s="20"/>
      <c r="D3310" s="59">
        <v>-6.2925550155341625E-3</v>
      </c>
      <c r="E3310" s="70">
        <v>-6.2925550155341625E-3</v>
      </c>
    </row>
    <row r="3311" spans="1:5" ht="30" x14ac:dyDescent="0.25">
      <c r="A3311" s="5" t="s">
        <v>6507</v>
      </c>
      <c r="B3311" s="15" t="s">
        <v>6508</v>
      </c>
      <c r="C3311" s="20" t="s">
        <v>3939</v>
      </c>
      <c r="D3311" s="56">
        <v>989.86669921875</v>
      </c>
      <c r="E3311" s="67">
        <v>989.86669921875</v>
      </c>
    </row>
    <row r="3312" spans="1:5" ht="30" x14ac:dyDescent="0.25">
      <c r="A3312" s="5" t="s">
        <v>6509</v>
      </c>
      <c r="B3312" s="15" t="s">
        <v>6510</v>
      </c>
      <c r="C3312" s="20" t="s">
        <v>505</v>
      </c>
      <c r="D3312" s="50">
        <v>4.1797809600830078</v>
      </c>
      <c r="E3312" s="61">
        <v>4.1797809600830078</v>
      </c>
    </row>
    <row r="3313" spans="1:5" ht="45" x14ac:dyDescent="0.25">
      <c r="A3313" s="5" t="s">
        <v>6511</v>
      </c>
      <c r="B3313" s="15" t="s">
        <v>6512</v>
      </c>
      <c r="C3313" s="20" t="s">
        <v>5125</v>
      </c>
      <c r="D3313" s="57">
        <v>0.63626211881637573</v>
      </c>
      <c r="E3313" s="68">
        <v>0.63626211881637573</v>
      </c>
    </row>
    <row r="3314" spans="1:5" ht="45" x14ac:dyDescent="0.25">
      <c r="A3314" s="5" t="s">
        <v>6513</v>
      </c>
      <c r="B3314" s="15" t="s">
        <v>6514</v>
      </c>
      <c r="C3314" s="20" t="s">
        <v>5128</v>
      </c>
      <c r="D3314" s="60">
        <v>5.8665475808084011E-4</v>
      </c>
      <c r="E3314" s="71">
        <v>5.8665475808084011E-4</v>
      </c>
    </row>
    <row r="3315" spans="1:5" ht="45" x14ac:dyDescent="0.25">
      <c r="A3315" s="5" t="s">
        <v>6515</v>
      </c>
      <c r="B3315" s="15" t="s">
        <v>6516</v>
      </c>
      <c r="C3315" s="20" t="s">
        <v>38</v>
      </c>
      <c r="D3315" s="50">
        <v>9.2549810409545898</v>
      </c>
      <c r="E3315" s="61">
        <v>9.2549810409545898</v>
      </c>
    </row>
    <row r="3316" spans="1:5" ht="60" x14ac:dyDescent="0.25">
      <c r="A3316" s="5" t="s">
        <v>6517</v>
      </c>
      <c r="B3316" s="15" t="s">
        <v>6518</v>
      </c>
      <c r="C3316" s="20" t="s">
        <v>30</v>
      </c>
      <c r="D3316" s="51">
        <v>43.028827667236328</v>
      </c>
      <c r="E3316" s="62">
        <v>43.028827667236328</v>
      </c>
    </row>
    <row r="3317" spans="1:5" ht="45" x14ac:dyDescent="0.25">
      <c r="A3317" s="5" t="s">
        <v>6519</v>
      </c>
      <c r="B3317" s="15" t="s">
        <v>6520</v>
      </c>
      <c r="C3317" s="20" t="s">
        <v>212</v>
      </c>
      <c r="D3317" s="56">
        <v>649.7928466796875</v>
      </c>
      <c r="E3317" s="67">
        <v>649.7928466796875</v>
      </c>
    </row>
    <row r="3318" spans="1:5" ht="45" x14ac:dyDescent="0.25">
      <c r="A3318" s="5" t="s">
        <v>6521</v>
      </c>
      <c r="B3318" s="15" t="s">
        <v>6522</v>
      </c>
      <c r="C3318" s="20" t="s">
        <v>505</v>
      </c>
      <c r="D3318" s="57">
        <v>0.61227548122406006</v>
      </c>
      <c r="E3318" s="68">
        <v>0.61227548122406006</v>
      </c>
    </row>
    <row r="3319" spans="1:5" ht="45" x14ac:dyDescent="0.25">
      <c r="A3319" s="5" t="s">
        <v>6523</v>
      </c>
      <c r="B3319" s="15" t="s">
        <v>6524</v>
      </c>
      <c r="C3319" s="20" t="s">
        <v>500</v>
      </c>
      <c r="D3319" s="56">
        <v>180.951171875</v>
      </c>
      <c r="E3319" s="67">
        <v>180.951171875</v>
      </c>
    </row>
    <row r="3320" spans="1:5" ht="45" x14ac:dyDescent="0.25">
      <c r="A3320" s="5" t="s">
        <v>6525</v>
      </c>
      <c r="B3320" s="15" t="s">
        <v>6526</v>
      </c>
      <c r="C3320" s="20" t="s">
        <v>500</v>
      </c>
      <c r="D3320" s="53">
        <v>-2366.537353515625</v>
      </c>
      <c r="E3320" s="64">
        <v>-2366.537353515625</v>
      </c>
    </row>
    <row r="3321" spans="1:5" ht="60" x14ac:dyDescent="0.25">
      <c r="A3321" s="5" t="s">
        <v>6527</v>
      </c>
      <c r="B3321" s="15" t="s">
        <v>6528</v>
      </c>
      <c r="C3321" s="20"/>
      <c r="D3321" s="57">
        <v>-0.2798457145690918</v>
      </c>
      <c r="E3321" s="68">
        <v>-0.2798457145690918</v>
      </c>
    </row>
    <row r="3322" spans="1:5" ht="45" x14ac:dyDescent="0.25">
      <c r="A3322" s="5" t="s">
        <v>6529</v>
      </c>
      <c r="B3322" s="15" t="s">
        <v>6530</v>
      </c>
      <c r="C3322" s="20" t="s">
        <v>3939</v>
      </c>
      <c r="D3322" s="56">
        <v>991.4305419921875</v>
      </c>
      <c r="E3322" s="67">
        <v>991.4305419921875</v>
      </c>
    </row>
    <row r="3323" spans="1:5" ht="45" x14ac:dyDescent="0.25">
      <c r="A3323" s="5" t="s">
        <v>6531</v>
      </c>
      <c r="B3323" s="15" t="s">
        <v>6532</v>
      </c>
      <c r="C3323" s="20" t="s">
        <v>505</v>
      </c>
      <c r="D3323" s="50">
        <v>4.1769366264343262</v>
      </c>
      <c r="E3323" s="61">
        <v>4.1769366264343262</v>
      </c>
    </row>
    <row r="3324" spans="1:5" ht="60" x14ac:dyDescent="0.25">
      <c r="A3324" s="5" t="s">
        <v>6533</v>
      </c>
      <c r="B3324" s="15" t="s">
        <v>6534</v>
      </c>
      <c r="C3324" s="20" t="s">
        <v>5125</v>
      </c>
      <c r="D3324" s="57">
        <v>0.63336169719696045</v>
      </c>
      <c r="E3324" s="68">
        <v>0.63336169719696045</v>
      </c>
    </row>
    <row r="3325" spans="1:5" ht="60" x14ac:dyDescent="0.25">
      <c r="A3325" s="5" t="s">
        <v>6535</v>
      </c>
      <c r="B3325" s="15" t="s">
        <v>6536</v>
      </c>
      <c r="C3325" s="20" t="s">
        <v>5128</v>
      </c>
      <c r="D3325" s="60">
        <v>6.1688310233876109E-4</v>
      </c>
      <c r="E3325" s="71">
        <v>6.1688310233876109E-4</v>
      </c>
    </row>
    <row r="3326" spans="1:5" ht="30" x14ac:dyDescent="0.25">
      <c r="A3326" s="5" t="s">
        <v>6537</v>
      </c>
      <c r="B3326" s="15" t="s">
        <v>6538</v>
      </c>
      <c r="C3326" s="20" t="s">
        <v>38</v>
      </c>
      <c r="D3326" s="57">
        <v>0.44340786337852478</v>
      </c>
      <c r="E3326" s="68">
        <v>0.44340786337852478</v>
      </c>
    </row>
    <row r="3327" spans="1:5" ht="45" x14ac:dyDescent="0.25">
      <c r="A3327" s="5" t="s">
        <v>6539</v>
      </c>
      <c r="B3327" s="15" t="s">
        <v>6540</v>
      </c>
      <c r="C3327" s="20" t="s">
        <v>30</v>
      </c>
      <c r="D3327" s="51">
        <v>42.497890472412109</v>
      </c>
      <c r="E3327" s="62">
        <v>42.497890472412109</v>
      </c>
    </row>
    <row r="3328" spans="1:5" ht="45" x14ac:dyDescent="0.25">
      <c r="A3328" s="5" t="s">
        <v>6541</v>
      </c>
      <c r="B3328" s="15" t="s">
        <v>6542</v>
      </c>
      <c r="C3328" s="20" t="s">
        <v>212</v>
      </c>
      <c r="D3328" s="56">
        <v>649.7928466796875</v>
      </c>
      <c r="E3328" s="67">
        <v>649.7928466796875</v>
      </c>
    </row>
    <row r="3329" spans="1:5" ht="30" x14ac:dyDescent="0.25">
      <c r="A3329" s="5" t="s">
        <v>6543</v>
      </c>
      <c r="B3329" s="15" t="s">
        <v>6544</v>
      </c>
      <c r="C3329" s="20" t="s">
        <v>505</v>
      </c>
      <c r="D3329" s="57">
        <v>0.60561478137969971</v>
      </c>
      <c r="E3329" s="68">
        <v>0.60561478137969971</v>
      </c>
    </row>
    <row r="3330" spans="1:5" ht="30" x14ac:dyDescent="0.25">
      <c r="A3330" s="5" t="s">
        <v>6545</v>
      </c>
      <c r="B3330" s="15" t="s">
        <v>6546</v>
      </c>
      <c r="C3330" s="20" t="s">
        <v>500</v>
      </c>
      <c r="D3330" s="56">
        <v>177.95130920410156</v>
      </c>
      <c r="E3330" s="67">
        <v>177.95130920410156</v>
      </c>
    </row>
    <row r="3331" spans="1:5" ht="45" x14ac:dyDescent="0.25">
      <c r="A3331" s="5" t="s">
        <v>6547</v>
      </c>
      <c r="B3331" s="15" t="s">
        <v>6548</v>
      </c>
      <c r="C3331" s="20" t="s">
        <v>500</v>
      </c>
      <c r="D3331" s="53">
        <v>-2369.537353515625</v>
      </c>
      <c r="E3331" s="64">
        <v>-2369.537353515625</v>
      </c>
    </row>
    <row r="3332" spans="1:5" ht="45" x14ac:dyDescent="0.25">
      <c r="A3332" s="5" t="s">
        <v>6549</v>
      </c>
      <c r="B3332" s="15" t="s">
        <v>6550</v>
      </c>
      <c r="C3332" s="20"/>
      <c r="D3332" s="57">
        <v>-6.4910918474197388E-2</v>
      </c>
      <c r="E3332" s="68">
        <v>-6.4910918474197388E-2</v>
      </c>
    </row>
    <row r="3333" spans="1:5" ht="30" x14ac:dyDescent="0.25">
      <c r="A3333" s="5" t="s">
        <v>6551</v>
      </c>
      <c r="B3333" s="15" t="s">
        <v>6552</v>
      </c>
      <c r="C3333" s="20" t="s">
        <v>3939</v>
      </c>
      <c r="D3333" s="56">
        <v>991.25982666015625</v>
      </c>
      <c r="E3333" s="67">
        <v>991.25982666015625</v>
      </c>
    </row>
    <row r="3334" spans="1:5" ht="45" x14ac:dyDescent="0.25">
      <c r="A3334" s="5" t="s">
        <v>6553</v>
      </c>
      <c r="B3334" s="15" t="s">
        <v>6554</v>
      </c>
      <c r="C3334" s="20" t="s">
        <v>505</v>
      </c>
      <c r="D3334" s="50">
        <v>4.1789822578430176</v>
      </c>
      <c r="E3334" s="61">
        <v>4.1789822578430176</v>
      </c>
    </row>
    <row r="3335" spans="1:5" ht="45" x14ac:dyDescent="0.25">
      <c r="A3335" s="5" t="s">
        <v>6555</v>
      </c>
      <c r="B3335" s="15" t="s">
        <v>6556</v>
      </c>
      <c r="C3335" s="20" t="s">
        <v>5125</v>
      </c>
      <c r="D3335" s="57">
        <v>0.63225293159484863</v>
      </c>
      <c r="E3335" s="68">
        <v>0.63225293159484863</v>
      </c>
    </row>
    <row r="3336" spans="1:5" ht="45" x14ac:dyDescent="0.25">
      <c r="A3336" s="5" t="s">
        <v>6557</v>
      </c>
      <c r="B3336" s="15" t="s">
        <v>6558</v>
      </c>
      <c r="C3336" s="20" t="s">
        <v>5128</v>
      </c>
      <c r="D3336" s="60">
        <v>6.2276347307488322E-4</v>
      </c>
      <c r="E3336" s="71">
        <v>6.2276347307488322E-4</v>
      </c>
    </row>
    <row r="3337" spans="1:5" ht="45" x14ac:dyDescent="0.25">
      <c r="A3337" s="5" t="s">
        <v>6559</v>
      </c>
      <c r="B3337" s="15" t="s">
        <v>6560</v>
      </c>
      <c r="C3337" s="20" t="s">
        <v>38</v>
      </c>
      <c r="D3337" s="57">
        <v>0.11999999731779099</v>
      </c>
      <c r="E3337" s="68">
        <v>0.11999999731779099</v>
      </c>
    </row>
    <row r="3338" spans="1:5" ht="45" x14ac:dyDescent="0.25">
      <c r="A3338" s="5" t="s">
        <v>6561</v>
      </c>
      <c r="B3338" s="15" t="s">
        <v>6562</v>
      </c>
      <c r="C3338" s="20" t="s">
        <v>30</v>
      </c>
      <c r="D3338" s="51">
        <v>45.859909057617188</v>
      </c>
      <c r="E3338" s="62">
        <v>45.859909057617188</v>
      </c>
    </row>
    <row r="3339" spans="1:5" ht="45" x14ac:dyDescent="0.25">
      <c r="A3339" s="5" t="s">
        <v>6563</v>
      </c>
      <c r="B3339" s="15" t="s">
        <v>6564</v>
      </c>
      <c r="C3339" s="20" t="s">
        <v>212</v>
      </c>
      <c r="D3339" s="51">
        <v>89.062347412109375</v>
      </c>
      <c r="E3339" s="62">
        <v>89.062347412109375</v>
      </c>
    </row>
    <row r="3340" spans="1:5" ht="45" x14ac:dyDescent="0.25">
      <c r="A3340" s="5" t="s">
        <v>6565</v>
      </c>
      <c r="B3340" s="15" t="s">
        <v>6566</v>
      </c>
      <c r="C3340" s="20" t="s">
        <v>505</v>
      </c>
      <c r="D3340" s="57">
        <v>0.64990323781967163</v>
      </c>
      <c r="E3340" s="68">
        <v>0.64990323781967163</v>
      </c>
    </row>
    <row r="3341" spans="1:5" ht="45" x14ac:dyDescent="0.25">
      <c r="A3341" s="5" t="s">
        <v>6567</v>
      </c>
      <c r="B3341" s="15" t="s">
        <v>6568</v>
      </c>
      <c r="C3341" s="20" t="s">
        <v>500</v>
      </c>
      <c r="D3341" s="56">
        <v>191.9810791015625</v>
      </c>
      <c r="E3341" s="67">
        <v>191.9810791015625</v>
      </c>
    </row>
    <row r="3342" spans="1:5" ht="45" x14ac:dyDescent="0.25">
      <c r="A3342" s="5" t="s">
        <v>6569</v>
      </c>
      <c r="B3342" s="15" t="s">
        <v>6570</v>
      </c>
      <c r="C3342" s="20" t="s">
        <v>500</v>
      </c>
      <c r="D3342" s="53">
        <v>-2355.507568359375</v>
      </c>
      <c r="E3342" s="64">
        <v>-2355.507568359375</v>
      </c>
    </row>
    <row r="3343" spans="1:5" ht="45" x14ac:dyDescent="0.25">
      <c r="A3343" s="5" t="s">
        <v>6571</v>
      </c>
      <c r="B3343" s="15" t="s">
        <v>6572</v>
      </c>
      <c r="C3343" s="20"/>
      <c r="D3343" s="59">
        <v>-6.26408401876688E-3</v>
      </c>
      <c r="E3343" s="70">
        <v>-6.26408401876688E-3</v>
      </c>
    </row>
    <row r="3344" spans="1:5" ht="45" x14ac:dyDescent="0.25">
      <c r="A3344" s="5" t="s">
        <v>6573</v>
      </c>
      <c r="B3344" s="15" t="s">
        <v>6574</v>
      </c>
      <c r="C3344" s="20" t="s">
        <v>3939</v>
      </c>
      <c r="D3344" s="56">
        <v>989.85980224609375</v>
      </c>
      <c r="E3344" s="67">
        <v>989.85980224609375</v>
      </c>
    </row>
    <row r="3345" spans="1:5" ht="45" x14ac:dyDescent="0.25">
      <c r="A3345" s="5" t="s">
        <v>6575</v>
      </c>
      <c r="B3345" s="15" t="s">
        <v>6576</v>
      </c>
      <c r="C3345" s="20" t="s">
        <v>505</v>
      </c>
      <c r="D3345" s="50">
        <v>4.1797847747802734</v>
      </c>
      <c r="E3345" s="61">
        <v>4.1797847747802734</v>
      </c>
    </row>
    <row r="3346" spans="1:5" ht="45" x14ac:dyDescent="0.25">
      <c r="A3346" s="5" t="s">
        <v>6577</v>
      </c>
      <c r="B3346" s="15" t="s">
        <v>6578</v>
      </c>
      <c r="C3346" s="20" t="s">
        <v>5125</v>
      </c>
      <c r="D3346" s="57">
        <v>0.63628113269805908</v>
      </c>
      <c r="E3346" s="68">
        <v>0.63628113269805908</v>
      </c>
    </row>
    <row r="3347" spans="1:5" ht="45" x14ac:dyDescent="0.25">
      <c r="A3347" s="5" t="s">
        <v>6579</v>
      </c>
      <c r="B3347" s="15" t="s">
        <v>6580</v>
      </c>
      <c r="C3347" s="20" t="s">
        <v>5128</v>
      </c>
      <c r="D3347" s="60">
        <v>5.8648834237828851E-4</v>
      </c>
      <c r="E3347" s="71">
        <v>5.8648834237828851E-4</v>
      </c>
    </row>
    <row r="3348" spans="1:5" ht="45" x14ac:dyDescent="0.25">
      <c r="A3348" s="5" t="s">
        <v>6581</v>
      </c>
      <c r="B3348" s="15" t="s">
        <v>6582</v>
      </c>
      <c r="C3348" s="20" t="s">
        <v>38</v>
      </c>
      <c r="D3348" s="57">
        <v>0.11999999731779099</v>
      </c>
      <c r="E3348" s="68">
        <v>0.11999999731779099</v>
      </c>
    </row>
    <row r="3349" spans="1:5" ht="45" x14ac:dyDescent="0.25">
      <c r="A3349" s="5" t="s">
        <v>6583</v>
      </c>
      <c r="B3349" s="15" t="s">
        <v>6584</v>
      </c>
      <c r="C3349" s="20" t="s">
        <v>30</v>
      </c>
      <c r="D3349" s="51">
        <v>49.419784545898438</v>
      </c>
      <c r="E3349" s="62">
        <v>49.419784545898438</v>
      </c>
    </row>
    <row r="3350" spans="1:5" ht="45" x14ac:dyDescent="0.25">
      <c r="A3350" s="5" t="s">
        <v>6585</v>
      </c>
      <c r="B3350" s="15" t="s">
        <v>6586</v>
      </c>
      <c r="C3350" s="20" t="s">
        <v>212</v>
      </c>
      <c r="D3350" s="57">
        <v>0.4043770432472229</v>
      </c>
      <c r="E3350" s="68">
        <v>0.4043770432472229</v>
      </c>
    </row>
    <row r="3351" spans="1:5" ht="45" x14ac:dyDescent="0.25">
      <c r="A3351" s="5" t="s">
        <v>6587</v>
      </c>
      <c r="B3351" s="15" t="s">
        <v>6588</v>
      </c>
      <c r="C3351" s="20" t="s">
        <v>505</v>
      </c>
      <c r="D3351" s="57">
        <v>0.69628274440765381</v>
      </c>
      <c r="E3351" s="68">
        <v>0.69628274440765381</v>
      </c>
    </row>
    <row r="3352" spans="1:5" ht="45" x14ac:dyDescent="0.25">
      <c r="A3352" s="5" t="s">
        <v>6589</v>
      </c>
      <c r="B3352" s="15" t="s">
        <v>6590</v>
      </c>
      <c r="C3352" s="20" t="s">
        <v>500</v>
      </c>
      <c r="D3352" s="56">
        <v>206.910888671875</v>
      </c>
      <c r="E3352" s="67">
        <v>206.910888671875</v>
      </c>
    </row>
    <row r="3353" spans="1:5" ht="45" x14ac:dyDescent="0.25">
      <c r="A3353" s="5" t="s">
        <v>6591</v>
      </c>
      <c r="B3353" s="15" t="s">
        <v>6592</v>
      </c>
      <c r="C3353" s="20" t="s">
        <v>500</v>
      </c>
      <c r="D3353" s="53">
        <v>-2340.57763671875</v>
      </c>
      <c r="E3353" s="64">
        <v>-2340.57763671875</v>
      </c>
    </row>
    <row r="3354" spans="1:5" ht="45" x14ac:dyDescent="0.25">
      <c r="A3354" s="5" t="s">
        <v>6593</v>
      </c>
      <c r="B3354" s="15" t="s">
        <v>6594</v>
      </c>
      <c r="C3354" s="20"/>
      <c r="D3354" s="58">
        <v>2.5900952493884688E-8</v>
      </c>
      <c r="E3354" s="69">
        <v>2.5900952493884688E-8</v>
      </c>
    </row>
    <row r="3355" spans="1:5" ht="45" x14ac:dyDescent="0.25">
      <c r="A3355" s="5" t="s">
        <v>6595</v>
      </c>
      <c r="B3355" s="15" t="s">
        <v>6596</v>
      </c>
      <c r="C3355" s="20" t="s">
        <v>3939</v>
      </c>
      <c r="D3355" s="56">
        <v>987.99456787109375</v>
      </c>
      <c r="E3355" s="67">
        <v>987.99456787109375</v>
      </c>
    </row>
    <row r="3356" spans="1:5" ht="45" x14ac:dyDescent="0.25">
      <c r="A3356" s="5" t="s">
        <v>6597</v>
      </c>
      <c r="B3356" s="15" t="s">
        <v>6598</v>
      </c>
      <c r="C3356" s="20" t="s">
        <v>505</v>
      </c>
      <c r="D3356" s="50">
        <v>4.1807408332824707</v>
      </c>
      <c r="E3356" s="61">
        <v>4.1807408332824707</v>
      </c>
    </row>
    <row r="3357" spans="1:5" ht="45" x14ac:dyDescent="0.25">
      <c r="A3357" s="5" t="s">
        <v>6599</v>
      </c>
      <c r="B3357" s="15" t="s">
        <v>6600</v>
      </c>
      <c r="C3357" s="20" t="s">
        <v>5125</v>
      </c>
      <c r="D3357" s="57">
        <v>0.64036214351654053</v>
      </c>
      <c r="E3357" s="68">
        <v>0.64036214351654053</v>
      </c>
    </row>
    <row r="3358" spans="1:5" ht="45" x14ac:dyDescent="0.25">
      <c r="A3358" s="5" t="s">
        <v>6601</v>
      </c>
      <c r="B3358" s="15" t="s">
        <v>6602</v>
      </c>
      <c r="C3358" s="20" t="s">
        <v>5128</v>
      </c>
      <c r="D3358" s="60">
        <v>5.5174116278067231E-4</v>
      </c>
      <c r="E3358" s="71">
        <v>5.5174116278067231E-4</v>
      </c>
    </row>
    <row r="3359" spans="1:5" ht="45" x14ac:dyDescent="0.25">
      <c r="A3359" s="5" t="s">
        <v>6603</v>
      </c>
      <c r="B3359" s="15" t="s">
        <v>6604</v>
      </c>
      <c r="C3359" s="20" t="s">
        <v>38</v>
      </c>
      <c r="D3359" s="57">
        <v>8.449999988079071E-2</v>
      </c>
      <c r="E3359" s="68">
        <v>8.449999988079071E-2</v>
      </c>
    </row>
    <row r="3360" spans="1:5" ht="45" x14ac:dyDescent="0.25">
      <c r="A3360" s="5" t="s">
        <v>6605</v>
      </c>
      <c r="B3360" s="15" t="s">
        <v>6606</v>
      </c>
      <c r="C3360" s="20" t="s">
        <v>30</v>
      </c>
      <c r="D3360" s="51">
        <v>42.551734924316406</v>
      </c>
      <c r="E3360" s="62">
        <v>42.551734924316406</v>
      </c>
    </row>
    <row r="3361" spans="1:5" ht="45" x14ac:dyDescent="0.25">
      <c r="A3361" s="5" t="s">
        <v>6607</v>
      </c>
      <c r="B3361" s="15" t="s">
        <v>6608</v>
      </c>
      <c r="C3361" s="20" t="s">
        <v>212</v>
      </c>
      <c r="D3361" s="56">
        <v>558.47894287109375</v>
      </c>
      <c r="E3361" s="67">
        <v>558.47894287109375</v>
      </c>
    </row>
    <row r="3362" spans="1:5" ht="45" x14ac:dyDescent="0.25">
      <c r="A3362" s="5" t="s">
        <v>6609</v>
      </c>
      <c r="B3362" s="15" t="s">
        <v>6610</v>
      </c>
      <c r="C3362" s="20" t="s">
        <v>505</v>
      </c>
      <c r="D3362" s="50">
        <v>7.7391066551208496</v>
      </c>
      <c r="E3362" s="61">
        <v>7.7391066551208496</v>
      </c>
    </row>
    <row r="3363" spans="1:5" ht="45" x14ac:dyDescent="0.25">
      <c r="A3363" s="5" t="s">
        <v>6611</v>
      </c>
      <c r="B3363" s="15" t="s">
        <v>6612</v>
      </c>
      <c r="C3363" s="20" t="s">
        <v>500</v>
      </c>
      <c r="D3363" s="53">
        <v>2430.02685546875</v>
      </c>
      <c r="E3363" s="64">
        <v>2430.02685546875</v>
      </c>
    </row>
    <row r="3364" spans="1:5" ht="45" x14ac:dyDescent="0.25">
      <c r="A3364" s="5" t="s">
        <v>6613</v>
      </c>
      <c r="B3364" s="15" t="s">
        <v>6614</v>
      </c>
      <c r="C3364" s="20" t="s">
        <v>500</v>
      </c>
      <c r="D3364" s="56">
        <v>-117.4617919921875</v>
      </c>
      <c r="E3364" s="67">
        <v>-117.4617919921875</v>
      </c>
    </row>
    <row r="3365" spans="1:5" ht="45" x14ac:dyDescent="0.25">
      <c r="A3365" s="5" t="s">
        <v>6615</v>
      </c>
      <c r="B3365" s="15" t="s">
        <v>6616</v>
      </c>
      <c r="C3365" s="20"/>
      <c r="D3365" s="57">
        <v>0.93830174207687378</v>
      </c>
      <c r="E3365" s="68">
        <v>0.93830174207687378</v>
      </c>
    </row>
    <row r="3366" spans="1:5" ht="45" x14ac:dyDescent="0.25">
      <c r="A3366" s="5" t="s">
        <v>6617</v>
      </c>
      <c r="B3366" s="15" t="s">
        <v>6618</v>
      </c>
      <c r="C3366" s="20" t="s">
        <v>3939</v>
      </c>
      <c r="D3366" s="57">
        <v>6.1998981982469559E-2</v>
      </c>
      <c r="E3366" s="68">
        <v>6.1998981982469559E-2</v>
      </c>
    </row>
    <row r="3367" spans="1:5" ht="45" x14ac:dyDescent="0.25">
      <c r="A3367" s="5" t="s">
        <v>6619</v>
      </c>
      <c r="B3367" s="15" t="s">
        <v>6620</v>
      </c>
      <c r="C3367" s="20" t="s">
        <v>505</v>
      </c>
      <c r="D3367" s="50">
        <v>4.1790804862976074</v>
      </c>
      <c r="E3367" s="61">
        <v>4.1790804862976074</v>
      </c>
    </row>
    <row r="3368" spans="1:5" ht="45" x14ac:dyDescent="0.25">
      <c r="A3368" s="5" t="s">
        <v>6621</v>
      </c>
      <c r="B3368" s="15" t="s">
        <v>6622</v>
      </c>
      <c r="C3368" s="20" t="s">
        <v>5125</v>
      </c>
      <c r="D3368" s="57">
        <v>1.969943568110466E-2</v>
      </c>
      <c r="E3368" s="68">
        <v>1.969943568110466E-2</v>
      </c>
    </row>
    <row r="3369" spans="1:5" ht="45" x14ac:dyDescent="0.25">
      <c r="A3369" s="5" t="s">
        <v>6623</v>
      </c>
      <c r="B3369" s="15" t="s">
        <v>6624</v>
      </c>
      <c r="C3369" s="20" t="s">
        <v>5128</v>
      </c>
      <c r="D3369" s="58">
        <v>1.0388397640781477E-5</v>
      </c>
      <c r="E3369" s="69">
        <v>1.0388397640781477E-5</v>
      </c>
    </row>
    <row r="3370" spans="1:5" ht="45" x14ac:dyDescent="0.25">
      <c r="A3370" s="5" t="s">
        <v>6625</v>
      </c>
      <c r="B3370" s="15" t="s">
        <v>6626</v>
      </c>
      <c r="C3370" s="20" t="s">
        <v>38</v>
      </c>
      <c r="D3370" s="50">
        <v>9.0735111236572266</v>
      </c>
      <c r="E3370" s="61">
        <v>9.0735111236572266</v>
      </c>
    </row>
    <row r="3371" spans="1:5" ht="60" x14ac:dyDescent="0.25">
      <c r="A3371" s="5" t="s">
        <v>6627</v>
      </c>
      <c r="B3371" s="15" t="s">
        <v>6628</v>
      </c>
      <c r="C3371" s="20" t="s">
        <v>30</v>
      </c>
      <c r="D3371" s="51">
        <v>58.202743530273438</v>
      </c>
      <c r="E3371" s="62">
        <v>58.202743530273438</v>
      </c>
    </row>
    <row r="3372" spans="1:5" ht="45" x14ac:dyDescent="0.25">
      <c r="A3372" s="5" t="s">
        <v>6629</v>
      </c>
      <c r="B3372" s="15" t="s">
        <v>6630</v>
      </c>
      <c r="C3372" s="20" t="s">
        <v>212</v>
      </c>
      <c r="D3372" s="56">
        <v>649.7928466796875</v>
      </c>
      <c r="E3372" s="67">
        <v>649.7928466796875</v>
      </c>
    </row>
    <row r="3373" spans="1:5" ht="45" x14ac:dyDescent="0.25">
      <c r="A3373" s="5" t="s">
        <v>6631</v>
      </c>
      <c r="B3373" s="15" t="s">
        <v>6632</v>
      </c>
      <c r="C3373" s="20" t="s">
        <v>505</v>
      </c>
      <c r="D3373" s="57">
        <v>0.80812972784042358</v>
      </c>
      <c r="E3373" s="68">
        <v>0.80812972784042358</v>
      </c>
    </row>
    <row r="3374" spans="1:5" ht="45" x14ac:dyDescent="0.25">
      <c r="A3374" s="5" t="s">
        <v>6633</v>
      </c>
      <c r="B3374" s="15" t="s">
        <v>6634</v>
      </c>
      <c r="C3374" s="20" t="s">
        <v>500</v>
      </c>
      <c r="D3374" s="56">
        <v>244.36782836914063</v>
      </c>
      <c r="E3374" s="67">
        <v>244.36782836914063</v>
      </c>
    </row>
    <row r="3375" spans="1:5" ht="45" x14ac:dyDescent="0.25">
      <c r="A3375" s="5" t="s">
        <v>6635</v>
      </c>
      <c r="B3375" s="15" t="s">
        <v>6636</v>
      </c>
      <c r="C3375" s="20" t="s">
        <v>500</v>
      </c>
      <c r="D3375" s="53">
        <v>-2303.12060546875</v>
      </c>
      <c r="E3375" s="64">
        <v>-2303.12060546875</v>
      </c>
    </row>
    <row r="3376" spans="1:5" ht="60" x14ac:dyDescent="0.25">
      <c r="A3376" s="5" t="s">
        <v>6637</v>
      </c>
      <c r="B3376" s="15" t="s">
        <v>6638</v>
      </c>
      <c r="C3376" s="20"/>
      <c r="D3376" s="57">
        <v>-0.24635377526283264</v>
      </c>
      <c r="E3376" s="68">
        <v>-0.24635377526283264</v>
      </c>
    </row>
    <row r="3377" spans="1:5" ht="45" x14ac:dyDescent="0.25">
      <c r="A3377" s="5" t="s">
        <v>6639</v>
      </c>
      <c r="B3377" s="15" t="s">
        <v>6640</v>
      </c>
      <c r="C3377" s="20" t="s">
        <v>3939</v>
      </c>
      <c r="D3377" s="56">
        <v>984.513427734375</v>
      </c>
      <c r="E3377" s="67">
        <v>984.513427734375</v>
      </c>
    </row>
    <row r="3378" spans="1:5" ht="45" x14ac:dyDescent="0.25">
      <c r="A3378" s="5" t="s">
        <v>6641</v>
      </c>
      <c r="B3378" s="15" t="s">
        <v>6642</v>
      </c>
      <c r="C3378" s="20" t="s">
        <v>505</v>
      </c>
      <c r="D3378" s="50">
        <v>4.1818275451660156</v>
      </c>
      <c r="E3378" s="61">
        <v>4.1818275451660156</v>
      </c>
    </row>
    <row r="3379" spans="1:5" ht="60" x14ac:dyDescent="0.25">
      <c r="A3379" s="5" t="s">
        <v>6643</v>
      </c>
      <c r="B3379" s="15" t="s">
        <v>6644</v>
      </c>
      <c r="C3379" s="20" t="s">
        <v>5125</v>
      </c>
      <c r="D3379" s="57">
        <v>0.65003728866577148</v>
      </c>
      <c r="E3379" s="68">
        <v>0.65003728866577148</v>
      </c>
    </row>
    <row r="3380" spans="1:5" ht="60" x14ac:dyDescent="0.25">
      <c r="A3380" s="5" t="s">
        <v>6645</v>
      </c>
      <c r="B3380" s="15" t="s">
        <v>6646</v>
      </c>
      <c r="C3380" s="20" t="s">
        <v>5128</v>
      </c>
      <c r="D3380" s="60">
        <v>4.7940804506652057E-4</v>
      </c>
      <c r="E3380" s="71">
        <v>4.7940804506652057E-4</v>
      </c>
    </row>
    <row r="3381" spans="1:5" ht="45" x14ac:dyDescent="0.25">
      <c r="A3381" s="5" t="s">
        <v>6647</v>
      </c>
      <c r="B3381" s="15" t="s">
        <v>6648</v>
      </c>
      <c r="C3381" s="20" t="s">
        <v>38</v>
      </c>
      <c r="D3381" s="57">
        <v>0.58823519945144653</v>
      </c>
      <c r="E3381" s="68">
        <v>0.58823519945144653</v>
      </c>
    </row>
    <row r="3382" spans="1:5" ht="60" x14ac:dyDescent="0.25">
      <c r="A3382" s="5" t="s">
        <v>6649</v>
      </c>
      <c r="B3382" s="15" t="s">
        <v>6650</v>
      </c>
      <c r="C3382" s="20" t="s">
        <v>30</v>
      </c>
      <c r="D3382" s="51">
        <v>61.006767272949219</v>
      </c>
      <c r="E3382" s="62">
        <v>61.006767272949219</v>
      </c>
    </row>
    <row r="3383" spans="1:5" ht="45" x14ac:dyDescent="0.25">
      <c r="A3383" s="5" t="s">
        <v>6651</v>
      </c>
      <c r="B3383" s="15" t="s">
        <v>6652</v>
      </c>
      <c r="C3383" s="20" t="s">
        <v>212</v>
      </c>
      <c r="D3383" s="51">
        <v>73.060531616210937</v>
      </c>
      <c r="E3383" s="62">
        <v>73.060531616210937</v>
      </c>
    </row>
    <row r="3384" spans="1:5" ht="45" x14ac:dyDescent="0.25">
      <c r="A3384" s="5" t="s">
        <v>6653</v>
      </c>
      <c r="B3384" s="15" t="s">
        <v>6654</v>
      </c>
      <c r="C3384" s="20" t="s">
        <v>505</v>
      </c>
      <c r="D3384" s="57">
        <v>0.84381747245788574</v>
      </c>
      <c r="E3384" s="68">
        <v>0.84381747245788574</v>
      </c>
    </row>
    <row r="3385" spans="1:5" ht="45" x14ac:dyDescent="0.25">
      <c r="A3385" s="5" t="s">
        <v>6655</v>
      </c>
      <c r="B3385" s="15" t="s">
        <v>6656</v>
      </c>
      <c r="C3385" s="20" t="s">
        <v>500</v>
      </c>
      <c r="D3385" s="56">
        <v>255.38156127929687</v>
      </c>
      <c r="E3385" s="67">
        <v>255.38156127929687</v>
      </c>
    </row>
    <row r="3386" spans="1:5" ht="45" x14ac:dyDescent="0.25">
      <c r="A3386" s="5" t="s">
        <v>6657</v>
      </c>
      <c r="B3386" s="15" t="s">
        <v>6658</v>
      </c>
      <c r="C3386" s="20" t="s">
        <v>500</v>
      </c>
      <c r="D3386" s="53">
        <v>-2292.10693359375</v>
      </c>
      <c r="E3386" s="64">
        <v>-2292.10693359375</v>
      </c>
    </row>
    <row r="3387" spans="1:5" ht="60" x14ac:dyDescent="0.25">
      <c r="A3387" s="5" t="s">
        <v>6659</v>
      </c>
      <c r="B3387" s="15" t="s">
        <v>6660</v>
      </c>
      <c r="C3387" s="20"/>
      <c r="D3387" s="57">
        <v>-4.459863156080246E-2</v>
      </c>
      <c r="E3387" s="68">
        <v>-4.459863156080246E-2</v>
      </c>
    </row>
    <row r="3388" spans="1:5" ht="45" x14ac:dyDescent="0.25">
      <c r="A3388" s="5" t="s">
        <v>6661</v>
      </c>
      <c r="B3388" s="15" t="s">
        <v>6662</v>
      </c>
      <c r="C3388" s="20" t="s">
        <v>3939</v>
      </c>
      <c r="D3388" s="56">
        <v>982.70843505859375</v>
      </c>
      <c r="E3388" s="67">
        <v>982.70843505859375</v>
      </c>
    </row>
    <row r="3389" spans="1:5" ht="45" x14ac:dyDescent="0.25">
      <c r="A3389" s="5" t="s">
        <v>6663</v>
      </c>
      <c r="B3389" s="15" t="s">
        <v>6664</v>
      </c>
      <c r="C3389" s="20" t="s">
        <v>505</v>
      </c>
      <c r="D3389" s="50">
        <v>4.1849541664123535</v>
      </c>
      <c r="E3389" s="61">
        <v>4.1849541664123535</v>
      </c>
    </row>
    <row r="3390" spans="1:5" ht="60" x14ac:dyDescent="0.25">
      <c r="A3390" s="5" t="s">
        <v>6665</v>
      </c>
      <c r="B3390" s="15" t="s">
        <v>6666</v>
      </c>
      <c r="C3390" s="20" t="s">
        <v>5125</v>
      </c>
      <c r="D3390" s="57">
        <v>0.65228825807571411</v>
      </c>
      <c r="E3390" s="68">
        <v>0.65228825807571411</v>
      </c>
    </row>
    <row r="3391" spans="1:5" ht="60" x14ac:dyDescent="0.25">
      <c r="A3391" s="5" t="s">
        <v>6667</v>
      </c>
      <c r="B3391" s="15" t="s">
        <v>6668</v>
      </c>
      <c r="C3391" s="20" t="s">
        <v>5128</v>
      </c>
      <c r="D3391" s="60">
        <v>4.5937942923046649E-4</v>
      </c>
      <c r="E3391" s="71">
        <v>4.5937942923046649E-4</v>
      </c>
    </row>
    <row r="3392" spans="1:5" ht="45" x14ac:dyDescent="0.25">
      <c r="A3392" s="5" t="s">
        <v>6669</v>
      </c>
      <c r="B3392" s="15" t="s">
        <v>6670</v>
      </c>
      <c r="C3392" s="20" t="s">
        <v>38</v>
      </c>
      <c r="D3392" s="50">
        <v>8.8955984115600586</v>
      </c>
      <c r="E3392" s="61">
        <v>8.8955984115600586</v>
      </c>
    </row>
    <row r="3393" spans="1:5" ht="60" x14ac:dyDescent="0.25">
      <c r="A3393" s="5" t="s">
        <v>6671</v>
      </c>
      <c r="B3393" s="15" t="s">
        <v>6672</v>
      </c>
      <c r="C3393" s="20" t="s">
        <v>30</v>
      </c>
      <c r="D3393" s="51">
        <v>79.816612243652344</v>
      </c>
      <c r="E3393" s="62">
        <v>79.816612243652344</v>
      </c>
    </row>
    <row r="3394" spans="1:5" ht="45" x14ac:dyDescent="0.25">
      <c r="A3394" s="5" t="s">
        <v>6673</v>
      </c>
      <c r="B3394" s="15" t="s">
        <v>6674</v>
      </c>
      <c r="C3394" s="20" t="s">
        <v>212</v>
      </c>
      <c r="D3394" s="56">
        <v>649.7928466796875</v>
      </c>
      <c r="E3394" s="67">
        <v>649.7928466796875</v>
      </c>
    </row>
    <row r="3395" spans="1:5" ht="45" x14ac:dyDescent="0.25">
      <c r="A3395" s="5" t="s">
        <v>6675</v>
      </c>
      <c r="B3395" s="15" t="s">
        <v>6676</v>
      </c>
      <c r="C3395" s="20" t="s">
        <v>505</v>
      </c>
      <c r="D3395" s="50">
        <v>1.0726574659347534</v>
      </c>
      <c r="E3395" s="61">
        <v>1.0726574659347534</v>
      </c>
    </row>
    <row r="3396" spans="1:5" ht="45" x14ac:dyDescent="0.25">
      <c r="A3396" s="5" t="s">
        <v>6677</v>
      </c>
      <c r="B3396" s="15" t="s">
        <v>6678</v>
      </c>
      <c r="C3396" s="20" t="s">
        <v>500</v>
      </c>
      <c r="D3396" s="56">
        <v>334.85784912109375</v>
      </c>
      <c r="E3396" s="67">
        <v>334.85784912109375</v>
      </c>
    </row>
    <row r="3397" spans="1:5" ht="45" x14ac:dyDescent="0.25">
      <c r="A3397" s="5" t="s">
        <v>6679</v>
      </c>
      <c r="B3397" s="15" t="s">
        <v>6680</v>
      </c>
      <c r="C3397" s="20" t="s">
        <v>500</v>
      </c>
      <c r="D3397" s="53">
        <v>-2212.630615234375</v>
      </c>
      <c r="E3397" s="64">
        <v>-2212.630615234375</v>
      </c>
    </row>
    <row r="3398" spans="1:5" ht="60" x14ac:dyDescent="0.25">
      <c r="A3398" s="5" t="s">
        <v>6681</v>
      </c>
      <c r="B3398" s="15" t="s">
        <v>6682</v>
      </c>
      <c r="C3398" s="20"/>
      <c r="D3398" s="57">
        <v>-0.19964686036109924</v>
      </c>
      <c r="E3398" s="68">
        <v>-0.19964686036109924</v>
      </c>
    </row>
    <row r="3399" spans="1:5" ht="45" x14ac:dyDescent="0.25">
      <c r="A3399" s="5" t="s">
        <v>6683</v>
      </c>
      <c r="B3399" s="15" t="s">
        <v>6684</v>
      </c>
      <c r="C3399" s="20" t="s">
        <v>3939</v>
      </c>
      <c r="D3399" s="56">
        <v>972.30596923828125</v>
      </c>
      <c r="E3399" s="67">
        <v>972.30596923828125</v>
      </c>
    </row>
    <row r="3400" spans="1:5" ht="45" x14ac:dyDescent="0.25">
      <c r="A3400" s="5" t="s">
        <v>6685</v>
      </c>
      <c r="B3400" s="15" t="s">
        <v>6686</v>
      </c>
      <c r="C3400" s="20" t="s">
        <v>505</v>
      </c>
      <c r="D3400" s="50">
        <v>4.1942839622497559</v>
      </c>
      <c r="E3400" s="61">
        <v>4.1942839622497559</v>
      </c>
    </row>
    <row r="3401" spans="1:5" ht="60" x14ac:dyDescent="0.25">
      <c r="A3401" s="5" t="s">
        <v>6687</v>
      </c>
      <c r="B3401" s="15" t="s">
        <v>6688</v>
      </c>
      <c r="C3401" s="20" t="s">
        <v>5125</v>
      </c>
      <c r="D3401" s="57">
        <v>0.66784018278121948</v>
      </c>
      <c r="E3401" s="68">
        <v>0.66784018278121948</v>
      </c>
    </row>
    <row r="3402" spans="1:5" ht="60" x14ac:dyDescent="0.25">
      <c r="A3402" s="5" t="s">
        <v>6689</v>
      </c>
      <c r="B3402" s="15" t="s">
        <v>6690</v>
      </c>
      <c r="C3402" s="20" t="s">
        <v>5128</v>
      </c>
      <c r="D3402" s="60">
        <v>3.5581385600380599E-4</v>
      </c>
      <c r="E3402" s="71">
        <v>3.5581385600380599E-4</v>
      </c>
    </row>
    <row r="3403" spans="1:5" ht="45" x14ac:dyDescent="0.25">
      <c r="A3403" s="5" t="s">
        <v>6691</v>
      </c>
      <c r="B3403" s="15" t="s">
        <v>6692</v>
      </c>
      <c r="C3403" s="20" t="s">
        <v>38</v>
      </c>
      <c r="D3403" s="50">
        <v>1.0882352590560913</v>
      </c>
      <c r="E3403" s="61">
        <v>1.0882352590560913</v>
      </c>
    </row>
    <row r="3404" spans="1:5" ht="60" x14ac:dyDescent="0.25">
      <c r="A3404" s="5" t="s">
        <v>6693</v>
      </c>
      <c r="B3404" s="15" t="s">
        <v>6694</v>
      </c>
      <c r="C3404" s="20" t="s">
        <v>30</v>
      </c>
      <c r="D3404" s="51">
        <v>82.61541748046875</v>
      </c>
      <c r="E3404" s="62">
        <v>82.61541748046875</v>
      </c>
    </row>
    <row r="3405" spans="1:5" ht="45" x14ac:dyDescent="0.25">
      <c r="A3405" s="5" t="s">
        <v>6695</v>
      </c>
      <c r="B3405" s="15" t="s">
        <v>6696</v>
      </c>
      <c r="C3405" s="20" t="s">
        <v>212</v>
      </c>
      <c r="D3405" s="51">
        <v>50.606670379638672</v>
      </c>
      <c r="E3405" s="62">
        <v>50.606670379638672</v>
      </c>
    </row>
    <row r="3406" spans="1:5" ht="45" x14ac:dyDescent="0.25">
      <c r="A3406" s="5" t="s">
        <v>6697</v>
      </c>
      <c r="B3406" s="15" t="s">
        <v>6698</v>
      </c>
      <c r="C3406" s="20" t="s">
        <v>505</v>
      </c>
      <c r="D3406" s="50">
        <v>1.1063163280487061</v>
      </c>
      <c r="E3406" s="61">
        <v>1.1063163280487061</v>
      </c>
    </row>
    <row r="3407" spans="1:5" ht="45" x14ac:dyDescent="0.25">
      <c r="A3407" s="5" t="s">
        <v>6699</v>
      </c>
      <c r="B3407" s="15" t="s">
        <v>6700</v>
      </c>
      <c r="C3407" s="20" t="s">
        <v>500</v>
      </c>
      <c r="D3407" s="56">
        <v>345.97848510742187</v>
      </c>
      <c r="E3407" s="67">
        <v>345.97848510742187</v>
      </c>
    </row>
    <row r="3408" spans="1:5" ht="45" x14ac:dyDescent="0.25">
      <c r="A3408" s="5" t="s">
        <v>6701</v>
      </c>
      <c r="B3408" s="15" t="s">
        <v>6702</v>
      </c>
      <c r="C3408" s="20" t="s">
        <v>500</v>
      </c>
      <c r="D3408" s="53">
        <v>-2201.510009765625</v>
      </c>
      <c r="E3408" s="64">
        <v>-2201.510009765625</v>
      </c>
    </row>
    <row r="3409" spans="1:5" ht="60" x14ac:dyDescent="0.25">
      <c r="A3409" s="5" t="s">
        <v>6703</v>
      </c>
      <c r="B3409" s="15" t="s">
        <v>6704</v>
      </c>
      <c r="C3409" s="20"/>
      <c r="D3409" s="57">
        <v>-3.6205895245075226E-2</v>
      </c>
      <c r="E3409" s="68">
        <v>-3.6205895245075226E-2</v>
      </c>
    </row>
    <row r="3410" spans="1:5" ht="45" x14ac:dyDescent="0.25">
      <c r="A3410" s="5" t="s">
        <v>6705</v>
      </c>
      <c r="B3410" s="15" t="s">
        <v>6706</v>
      </c>
      <c r="C3410" s="20" t="s">
        <v>3939</v>
      </c>
      <c r="D3410" s="56">
        <v>970.19488525390625</v>
      </c>
      <c r="E3410" s="67">
        <v>970.19488525390625</v>
      </c>
    </row>
    <row r="3411" spans="1:5" ht="45" x14ac:dyDescent="0.25">
      <c r="A3411" s="5" t="s">
        <v>6707</v>
      </c>
      <c r="B3411" s="15" t="s">
        <v>6708</v>
      </c>
      <c r="C3411" s="20" t="s">
        <v>505</v>
      </c>
      <c r="D3411" s="50">
        <v>4.1981539726257324</v>
      </c>
      <c r="E3411" s="61">
        <v>4.1981539726257324</v>
      </c>
    </row>
    <row r="3412" spans="1:5" ht="60" x14ac:dyDescent="0.25">
      <c r="A3412" s="5" t="s">
        <v>6709</v>
      </c>
      <c r="B3412" s="15" t="s">
        <v>6710</v>
      </c>
      <c r="C3412" s="20" t="s">
        <v>5125</v>
      </c>
      <c r="D3412" s="57">
        <v>0.66925251483917236</v>
      </c>
      <c r="E3412" s="68">
        <v>0.66925251483917236</v>
      </c>
    </row>
    <row r="3413" spans="1:5" ht="60" x14ac:dyDescent="0.25">
      <c r="A3413" s="5" t="s">
        <v>6711</v>
      </c>
      <c r="B3413" s="15" t="s">
        <v>6712</v>
      </c>
      <c r="C3413" s="20" t="s">
        <v>5128</v>
      </c>
      <c r="D3413" s="60">
        <v>3.4356582909822464E-4</v>
      </c>
      <c r="E3413" s="71">
        <v>3.4356582909822464E-4</v>
      </c>
    </row>
    <row r="3414" spans="1:5" ht="45" x14ac:dyDescent="0.25">
      <c r="A3414" s="5" t="s">
        <v>6713</v>
      </c>
      <c r="B3414" s="15" t="s">
        <v>6714</v>
      </c>
      <c r="C3414" s="20" t="s">
        <v>38</v>
      </c>
      <c r="D3414" s="50">
        <v>8.7211751937866211</v>
      </c>
      <c r="E3414" s="61">
        <v>8.7211751937866211</v>
      </c>
    </row>
    <row r="3415" spans="1:5" ht="60" x14ac:dyDescent="0.25">
      <c r="A3415" s="5" t="s">
        <v>6715</v>
      </c>
      <c r="B3415" s="15" t="s">
        <v>6716</v>
      </c>
      <c r="C3415" s="20" t="s">
        <v>30</v>
      </c>
      <c r="D3415" s="51">
        <v>96.286781311035156</v>
      </c>
      <c r="E3415" s="62">
        <v>96.286781311035156</v>
      </c>
    </row>
    <row r="3416" spans="1:5" ht="45" x14ac:dyDescent="0.25">
      <c r="A3416" s="5" t="s">
        <v>6717</v>
      </c>
      <c r="B3416" s="15" t="s">
        <v>6718</v>
      </c>
      <c r="C3416" s="20" t="s">
        <v>212</v>
      </c>
      <c r="D3416" s="56">
        <v>649.7928466796875</v>
      </c>
      <c r="E3416" s="67">
        <v>649.7928466796875</v>
      </c>
    </row>
    <row r="3417" spans="1:5" ht="45" x14ac:dyDescent="0.25">
      <c r="A3417" s="5" t="s">
        <v>6719</v>
      </c>
      <c r="B3417" s="15" t="s">
        <v>6720</v>
      </c>
      <c r="C3417" s="20" t="s">
        <v>505</v>
      </c>
      <c r="D3417" s="50">
        <v>1.2642817497253418</v>
      </c>
      <c r="E3417" s="61">
        <v>1.2642817497253418</v>
      </c>
    </row>
    <row r="3418" spans="1:5" ht="45" x14ac:dyDescent="0.25">
      <c r="A3418" s="5" t="s">
        <v>6721</v>
      </c>
      <c r="B3418" s="15" t="s">
        <v>6722</v>
      </c>
      <c r="C3418" s="20" t="s">
        <v>500</v>
      </c>
      <c r="D3418" s="56">
        <v>404.03689575195312</v>
      </c>
      <c r="E3418" s="67">
        <v>404.03689575195312</v>
      </c>
    </row>
    <row r="3419" spans="1:5" ht="45" x14ac:dyDescent="0.25">
      <c r="A3419" s="5" t="s">
        <v>6723</v>
      </c>
      <c r="B3419" s="15" t="s">
        <v>6724</v>
      </c>
      <c r="C3419" s="20" t="s">
        <v>500</v>
      </c>
      <c r="D3419" s="53">
        <v>-2143.45166015625</v>
      </c>
      <c r="E3419" s="64">
        <v>-2143.45166015625</v>
      </c>
    </row>
    <row r="3420" spans="1:5" ht="60" x14ac:dyDescent="0.25">
      <c r="A3420" s="5" t="s">
        <v>6725</v>
      </c>
      <c r="B3420" s="15" t="s">
        <v>6726</v>
      </c>
      <c r="C3420" s="20"/>
      <c r="D3420" s="57">
        <v>-0.16355712711811066</v>
      </c>
      <c r="E3420" s="68">
        <v>-0.16355712711811066</v>
      </c>
    </row>
    <row r="3421" spans="1:5" ht="45" x14ac:dyDescent="0.25">
      <c r="A3421" s="5" t="s">
        <v>6727</v>
      </c>
      <c r="B3421" s="15" t="s">
        <v>6728</v>
      </c>
      <c r="C3421" s="20" t="s">
        <v>3939</v>
      </c>
      <c r="D3421" s="56">
        <v>961.38861083984375</v>
      </c>
      <c r="E3421" s="67">
        <v>961.38861083984375</v>
      </c>
    </row>
    <row r="3422" spans="1:5" ht="45" x14ac:dyDescent="0.25">
      <c r="A3422" s="5" t="s">
        <v>6729</v>
      </c>
      <c r="B3422" s="15" t="s">
        <v>6730</v>
      </c>
      <c r="C3422" s="20" t="s">
        <v>505</v>
      </c>
      <c r="D3422" s="50">
        <v>4.2094173431396484</v>
      </c>
      <c r="E3422" s="61">
        <v>4.2094173431396484</v>
      </c>
    </row>
    <row r="3423" spans="1:5" ht="60" x14ac:dyDescent="0.25">
      <c r="A3423" s="5" t="s">
        <v>6731</v>
      </c>
      <c r="B3423" s="15" t="s">
        <v>6732</v>
      </c>
      <c r="C3423" s="20" t="s">
        <v>5125</v>
      </c>
      <c r="D3423" s="57">
        <v>0.67712521553039551</v>
      </c>
      <c r="E3423" s="68">
        <v>0.67712521553039551</v>
      </c>
    </row>
    <row r="3424" spans="1:5" ht="60" x14ac:dyDescent="0.25">
      <c r="A3424" s="5" t="s">
        <v>6733</v>
      </c>
      <c r="B3424" s="15" t="s">
        <v>6734</v>
      </c>
      <c r="C3424" s="20" t="s">
        <v>5128</v>
      </c>
      <c r="D3424" s="60">
        <v>2.938120742328465E-4</v>
      </c>
      <c r="E3424" s="71">
        <v>2.938120742328465E-4</v>
      </c>
    </row>
    <row r="3425" spans="1:5" ht="45" x14ac:dyDescent="0.25">
      <c r="A3425" s="5" t="s">
        <v>6735</v>
      </c>
      <c r="B3425" s="15" t="s">
        <v>6736</v>
      </c>
      <c r="C3425" s="20" t="s">
        <v>38</v>
      </c>
      <c r="D3425" s="50">
        <v>2.9117653369903564</v>
      </c>
      <c r="E3425" s="61">
        <v>2.9117653369903564</v>
      </c>
    </row>
    <row r="3426" spans="1:5" ht="60" x14ac:dyDescent="0.25">
      <c r="A3426" s="5" t="s">
        <v>6737</v>
      </c>
      <c r="B3426" s="15" t="s">
        <v>6738</v>
      </c>
      <c r="C3426" s="20" t="s">
        <v>30</v>
      </c>
      <c r="D3426" s="51">
        <v>99.087921142578125</v>
      </c>
      <c r="E3426" s="62">
        <v>99.087921142578125</v>
      </c>
    </row>
    <row r="3427" spans="1:5" ht="45" x14ac:dyDescent="0.25">
      <c r="A3427" s="5" t="s">
        <v>6739</v>
      </c>
      <c r="B3427" s="15" t="s">
        <v>6740</v>
      </c>
      <c r="C3427" s="20" t="s">
        <v>212</v>
      </c>
      <c r="D3427" s="51">
        <v>33.019676208496094</v>
      </c>
      <c r="E3427" s="62">
        <v>33.019676208496094</v>
      </c>
    </row>
    <row r="3428" spans="1:5" ht="45" x14ac:dyDescent="0.25">
      <c r="A3428" s="5" t="s">
        <v>6741</v>
      </c>
      <c r="B3428" s="15" t="s">
        <v>6742</v>
      </c>
      <c r="C3428" s="20" t="s">
        <v>505</v>
      </c>
      <c r="D3428" s="50">
        <v>1.2965489625930786</v>
      </c>
      <c r="E3428" s="61">
        <v>1.2965489625930786</v>
      </c>
    </row>
    <row r="3429" spans="1:5" ht="45" x14ac:dyDescent="0.25">
      <c r="A3429" s="5" t="s">
        <v>6743</v>
      </c>
      <c r="B3429" s="15" t="s">
        <v>6744</v>
      </c>
      <c r="C3429" s="20" t="s">
        <v>500</v>
      </c>
      <c r="D3429" s="56">
        <v>415.39175415039062</v>
      </c>
      <c r="E3429" s="67">
        <v>415.39175415039062</v>
      </c>
    </row>
    <row r="3430" spans="1:5" ht="45" x14ac:dyDescent="0.25">
      <c r="A3430" s="5" t="s">
        <v>6745</v>
      </c>
      <c r="B3430" s="15" t="s">
        <v>6746</v>
      </c>
      <c r="C3430" s="20" t="s">
        <v>500</v>
      </c>
      <c r="D3430" s="53">
        <v>-2132.0966796875</v>
      </c>
      <c r="E3430" s="64">
        <v>-2132.0966796875</v>
      </c>
    </row>
    <row r="3431" spans="1:5" ht="60" x14ac:dyDescent="0.25">
      <c r="A3431" s="5" t="s">
        <v>6747</v>
      </c>
      <c r="B3431" s="15" t="s">
        <v>6748</v>
      </c>
      <c r="C3431" s="20"/>
      <c r="D3431" s="57">
        <v>-6.5417997539043427E-2</v>
      </c>
      <c r="E3431" s="68">
        <v>-6.5417997539043427E-2</v>
      </c>
    </row>
    <row r="3432" spans="1:5" ht="45" x14ac:dyDescent="0.25">
      <c r="A3432" s="5" t="s">
        <v>6749</v>
      </c>
      <c r="B3432" s="15" t="s">
        <v>6750</v>
      </c>
      <c r="C3432" s="20" t="s">
        <v>3939</v>
      </c>
      <c r="D3432" s="56">
        <v>959.13385009765625</v>
      </c>
      <c r="E3432" s="67">
        <v>959.13385009765625</v>
      </c>
    </row>
    <row r="3433" spans="1:5" ht="45" x14ac:dyDescent="0.25">
      <c r="A3433" s="5" t="s">
        <v>6751</v>
      </c>
      <c r="B3433" s="15" t="s">
        <v>6752</v>
      </c>
      <c r="C3433" s="20" t="s">
        <v>505</v>
      </c>
      <c r="D3433" s="50">
        <v>4.2138924598693848</v>
      </c>
      <c r="E3433" s="61">
        <v>4.2138924598693848</v>
      </c>
    </row>
    <row r="3434" spans="1:5" ht="60" x14ac:dyDescent="0.25">
      <c r="A3434" s="5" t="s">
        <v>6753</v>
      </c>
      <c r="B3434" s="15" t="s">
        <v>6754</v>
      </c>
      <c r="C3434" s="20" t="s">
        <v>5125</v>
      </c>
      <c r="D3434" s="57">
        <v>0.67803651094436646</v>
      </c>
      <c r="E3434" s="68">
        <v>0.67803651094436646</v>
      </c>
    </row>
    <row r="3435" spans="1:5" ht="60" x14ac:dyDescent="0.25">
      <c r="A3435" s="5" t="s">
        <v>6755</v>
      </c>
      <c r="B3435" s="15" t="s">
        <v>6756</v>
      </c>
      <c r="C3435" s="20" t="s">
        <v>5128</v>
      </c>
      <c r="D3435" s="60">
        <v>2.8496107552200556E-4</v>
      </c>
      <c r="E3435" s="71">
        <v>2.8496107552200556E-4</v>
      </c>
    </row>
    <row r="3436" spans="1:5" ht="45" x14ac:dyDescent="0.25">
      <c r="A3436" s="5" t="s">
        <v>6757</v>
      </c>
      <c r="B3436" s="15" t="s">
        <v>6758</v>
      </c>
      <c r="C3436" s="20" t="s">
        <v>38</v>
      </c>
      <c r="D3436" s="50">
        <v>2.9117646217346191</v>
      </c>
      <c r="E3436" s="61">
        <v>2.9117646217346191</v>
      </c>
    </row>
    <row r="3437" spans="1:5" ht="45" x14ac:dyDescent="0.25">
      <c r="A3437" s="5" t="s">
        <v>6759</v>
      </c>
      <c r="B3437" s="15" t="s">
        <v>6760</v>
      </c>
      <c r="C3437" s="20" t="s">
        <v>30</v>
      </c>
      <c r="D3437" s="56">
        <v>248.632568359375</v>
      </c>
      <c r="E3437" s="67">
        <v>248.632568359375</v>
      </c>
    </row>
    <row r="3438" spans="1:5" ht="45" x14ac:dyDescent="0.25">
      <c r="A3438" s="5" t="s">
        <v>6761</v>
      </c>
      <c r="B3438" s="15" t="s">
        <v>6762</v>
      </c>
      <c r="C3438" s="20" t="s">
        <v>212</v>
      </c>
      <c r="D3438" s="51">
        <v>33.019676208496094</v>
      </c>
      <c r="E3438" s="62">
        <v>33.019676208496094</v>
      </c>
    </row>
    <row r="3439" spans="1:5" ht="45" x14ac:dyDescent="0.25">
      <c r="A3439" s="5" t="s">
        <v>6763</v>
      </c>
      <c r="B3439" s="15" t="s">
        <v>6764</v>
      </c>
      <c r="C3439" s="20" t="s">
        <v>505</v>
      </c>
      <c r="D3439" s="50">
        <v>7.5269856452941895</v>
      </c>
      <c r="E3439" s="61">
        <v>7.5269856452941895</v>
      </c>
    </row>
    <row r="3440" spans="1:5" ht="45" x14ac:dyDescent="0.25">
      <c r="A3440" s="5" t="s">
        <v>6765</v>
      </c>
      <c r="B3440" s="15" t="s">
        <v>6766</v>
      </c>
      <c r="C3440" s="20" t="s">
        <v>500</v>
      </c>
      <c r="D3440" s="53">
        <v>2965.454833984375</v>
      </c>
      <c r="E3440" s="64">
        <v>2965.454833984375</v>
      </c>
    </row>
    <row r="3441" spans="1:5" ht="45" x14ac:dyDescent="0.25">
      <c r="A3441" s="5" t="s">
        <v>6767</v>
      </c>
      <c r="B3441" s="15" t="s">
        <v>6768</v>
      </c>
      <c r="C3441" s="20" t="s">
        <v>500</v>
      </c>
      <c r="D3441" s="56">
        <v>417.96630859375</v>
      </c>
      <c r="E3441" s="67">
        <v>417.96630859375</v>
      </c>
    </row>
    <row r="3442" spans="1:5" ht="45" x14ac:dyDescent="0.25">
      <c r="A3442" s="5" t="s">
        <v>6769</v>
      </c>
      <c r="B3442" s="15" t="s">
        <v>6770</v>
      </c>
      <c r="C3442" s="20"/>
      <c r="D3442" s="50">
        <v>1.1116763353347778</v>
      </c>
      <c r="E3442" s="61">
        <v>1.1116763353347778</v>
      </c>
    </row>
    <row r="3443" spans="1:5" ht="45" x14ac:dyDescent="0.25">
      <c r="A3443" s="5" t="s">
        <v>6771</v>
      </c>
      <c r="B3443" s="15" t="s">
        <v>6772</v>
      </c>
      <c r="C3443" s="20" t="s">
        <v>3939</v>
      </c>
      <c r="D3443" s="50">
        <v>1.221627950668335</v>
      </c>
      <c r="E3443" s="61">
        <v>1.221627950668335</v>
      </c>
    </row>
    <row r="3444" spans="1:5" ht="45" x14ac:dyDescent="0.25">
      <c r="A3444" s="5" t="s">
        <v>6773</v>
      </c>
      <c r="B3444" s="15" t="s">
        <v>6774</v>
      </c>
      <c r="C3444" s="20" t="s">
        <v>505</v>
      </c>
      <c r="D3444" s="50">
        <v>2.0347046852111816</v>
      </c>
      <c r="E3444" s="61">
        <v>2.0347046852111816</v>
      </c>
    </row>
    <row r="3445" spans="1:5" ht="45" x14ac:dyDescent="0.25">
      <c r="A3445" s="5" t="s">
        <v>6775</v>
      </c>
      <c r="B3445" s="15" t="s">
        <v>6776</v>
      </c>
      <c r="C3445" s="20" t="s">
        <v>5125</v>
      </c>
      <c r="D3445" s="57">
        <v>3.8413573056459427E-2</v>
      </c>
      <c r="E3445" s="68">
        <v>3.8413573056459427E-2</v>
      </c>
    </row>
    <row r="3446" spans="1:5" ht="45" x14ac:dyDescent="0.25">
      <c r="A3446" s="5" t="s">
        <v>6777</v>
      </c>
      <c r="B3446" s="15" t="s">
        <v>6778</v>
      </c>
      <c r="C3446" s="20" t="s">
        <v>5128</v>
      </c>
      <c r="D3446" s="58">
        <v>1.8138916857424192E-5</v>
      </c>
      <c r="E3446" s="69">
        <v>1.8138916857424192E-5</v>
      </c>
    </row>
    <row r="3447" spans="1:5" ht="45" x14ac:dyDescent="0.25">
      <c r="A3447" s="5" t="s">
        <v>6779</v>
      </c>
      <c r="B3447" s="15" t="s">
        <v>6780</v>
      </c>
      <c r="C3447" s="20" t="s">
        <v>38</v>
      </c>
      <c r="D3447" s="50">
        <v>1.0882352590560913</v>
      </c>
      <c r="E3447" s="61">
        <v>1.0882352590560913</v>
      </c>
    </row>
    <row r="3448" spans="1:5" ht="45" x14ac:dyDescent="0.25">
      <c r="A3448" s="5" t="s">
        <v>6781</v>
      </c>
      <c r="B3448" s="15" t="s">
        <v>6782</v>
      </c>
      <c r="C3448" s="20" t="s">
        <v>30</v>
      </c>
      <c r="D3448" s="56">
        <v>147.83930969238281</v>
      </c>
      <c r="E3448" s="67">
        <v>147.83930969238281</v>
      </c>
    </row>
    <row r="3449" spans="1:5" ht="45" x14ac:dyDescent="0.25">
      <c r="A3449" s="5" t="s">
        <v>6783</v>
      </c>
      <c r="B3449" s="15" t="s">
        <v>6784</v>
      </c>
      <c r="C3449" s="20" t="s">
        <v>212</v>
      </c>
      <c r="D3449" s="51">
        <v>17.586996078491211</v>
      </c>
      <c r="E3449" s="62">
        <v>17.586996078491211</v>
      </c>
    </row>
    <row r="3450" spans="1:5" ht="45" x14ac:dyDescent="0.25">
      <c r="A3450" s="5" t="s">
        <v>6785</v>
      </c>
      <c r="B3450" s="15" t="s">
        <v>6786</v>
      </c>
      <c r="C3450" s="20" t="s">
        <v>505</v>
      </c>
      <c r="D3450" s="50">
        <v>7.5642552375793457</v>
      </c>
      <c r="E3450" s="61">
        <v>7.5642552375793457</v>
      </c>
    </row>
    <row r="3451" spans="1:5" ht="45" x14ac:dyDescent="0.25">
      <c r="A3451" s="5" t="s">
        <v>6787</v>
      </c>
      <c r="B3451" s="15" t="s">
        <v>6788</v>
      </c>
      <c r="C3451" s="20" t="s">
        <v>500</v>
      </c>
      <c r="D3451" s="53">
        <v>2771.63671875</v>
      </c>
      <c r="E3451" s="64">
        <v>2771.63671875</v>
      </c>
    </row>
    <row r="3452" spans="1:5" ht="45" x14ac:dyDescent="0.25">
      <c r="A3452" s="5" t="s">
        <v>6789</v>
      </c>
      <c r="B3452" s="15" t="s">
        <v>6790</v>
      </c>
      <c r="C3452" s="20" t="s">
        <v>500</v>
      </c>
      <c r="D3452" s="56">
        <v>224.14808654785156</v>
      </c>
      <c r="E3452" s="67">
        <v>224.14808654785156</v>
      </c>
    </row>
    <row r="3453" spans="1:5" ht="45" x14ac:dyDescent="0.25">
      <c r="A3453" s="5" t="s">
        <v>6791</v>
      </c>
      <c r="B3453" s="15" t="s">
        <v>6792</v>
      </c>
      <c r="C3453" s="20"/>
      <c r="D3453" s="50">
        <v>1.0412842035293579</v>
      </c>
      <c r="E3453" s="61">
        <v>1.0412842035293579</v>
      </c>
    </row>
    <row r="3454" spans="1:5" ht="45" x14ac:dyDescent="0.25">
      <c r="A3454" s="5" t="s">
        <v>6793</v>
      </c>
      <c r="B3454" s="15" t="s">
        <v>6794</v>
      </c>
      <c r="C3454" s="20" t="s">
        <v>3939</v>
      </c>
      <c r="D3454" s="57">
        <v>0.56534826755523682</v>
      </c>
      <c r="E3454" s="68">
        <v>0.56534826755523682</v>
      </c>
    </row>
    <row r="3455" spans="1:5" ht="45" x14ac:dyDescent="0.25">
      <c r="A3455" s="5" t="s">
        <v>6795</v>
      </c>
      <c r="B3455" s="15" t="s">
        <v>6796</v>
      </c>
      <c r="C3455" s="20" t="s">
        <v>505</v>
      </c>
      <c r="D3455" s="50">
        <v>1.9941698312759399</v>
      </c>
      <c r="E3455" s="61">
        <v>1.9941698312759399</v>
      </c>
    </row>
    <row r="3456" spans="1:5" ht="45" x14ac:dyDescent="0.25">
      <c r="A3456" s="5" t="s">
        <v>6797</v>
      </c>
      <c r="B3456" s="15" t="s">
        <v>6798</v>
      </c>
      <c r="C3456" s="20" t="s">
        <v>5125</v>
      </c>
      <c r="D3456" s="57">
        <v>2.8664406388998032E-2</v>
      </c>
      <c r="E3456" s="68">
        <v>2.8664406388998032E-2</v>
      </c>
    </row>
    <row r="3457" spans="1:5" ht="45" x14ac:dyDescent="0.25">
      <c r="A3457" s="5" t="s">
        <v>6799</v>
      </c>
      <c r="B3457" s="15" t="s">
        <v>6800</v>
      </c>
      <c r="C3457" s="20" t="s">
        <v>5128</v>
      </c>
      <c r="D3457" s="58">
        <v>1.4104062756814528E-5</v>
      </c>
      <c r="E3457" s="69">
        <v>1.4104062756814528E-5</v>
      </c>
    </row>
    <row r="3458" spans="1:5" ht="45" x14ac:dyDescent="0.25">
      <c r="A3458" s="5" t="s">
        <v>6801</v>
      </c>
      <c r="B3458" s="15" t="s">
        <v>6802</v>
      </c>
      <c r="C3458" s="20" t="s">
        <v>38</v>
      </c>
      <c r="D3458" s="57">
        <v>0.58823531866073608</v>
      </c>
      <c r="E3458" s="68">
        <v>0.58823531866073608</v>
      </c>
    </row>
    <row r="3459" spans="1:5" ht="45" x14ac:dyDescent="0.25">
      <c r="A3459" s="5" t="s">
        <v>6803</v>
      </c>
      <c r="B3459" s="15" t="s">
        <v>6804</v>
      </c>
      <c r="C3459" s="20" t="s">
        <v>30</v>
      </c>
      <c r="D3459" s="51">
        <v>94.295074462890625</v>
      </c>
      <c r="E3459" s="62">
        <v>94.295074462890625</v>
      </c>
    </row>
    <row r="3460" spans="1:5" ht="45" x14ac:dyDescent="0.25">
      <c r="A3460" s="5" t="s">
        <v>6805</v>
      </c>
      <c r="B3460" s="15" t="s">
        <v>6806</v>
      </c>
      <c r="C3460" s="20" t="s">
        <v>212</v>
      </c>
      <c r="D3460" s="51">
        <v>22.453861236572266</v>
      </c>
      <c r="E3460" s="62">
        <v>22.453861236572266</v>
      </c>
    </row>
    <row r="3461" spans="1:5" ht="45" x14ac:dyDescent="0.25">
      <c r="A3461" s="5" t="s">
        <v>6807</v>
      </c>
      <c r="B3461" s="15" t="s">
        <v>6808</v>
      </c>
      <c r="C3461" s="20" t="s">
        <v>505</v>
      </c>
      <c r="D3461" s="50">
        <v>7.5870194435119629</v>
      </c>
      <c r="E3461" s="61">
        <v>7.5870194435119629</v>
      </c>
    </row>
    <row r="3462" spans="1:5" ht="45" x14ac:dyDescent="0.25">
      <c r="A3462" s="5" t="s">
        <v>6809</v>
      </c>
      <c r="B3462" s="15" t="s">
        <v>6810</v>
      </c>
      <c r="C3462" s="20" t="s">
        <v>500</v>
      </c>
      <c r="D3462" s="53">
        <v>2669.8857421875</v>
      </c>
      <c r="E3462" s="64">
        <v>2669.8857421875</v>
      </c>
    </row>
    <row r="3463" spans="1:5" ht="45" x14ac:dyDescent="0.25">
      <c r="A3463" s="5" t="s">
        <v>6811</v>
      </c>
      <c r="B3463" s="15" t="s">
        <v>6812</v>
      </c>
      <c r="C3463" s="20" t="s">
        <v>500</v>
      </c>
      <c r="D3463" s="56">
        <v>122.39717102050781</v>
      </c>
      <c r="E3463" s="67">
        <v>122.39717102050781</v>
      </c>
    </row>
    <row r="3464" spans="1:5" ht="45" x14ac:dyDescent="0.25">
      <c r="A3464" s="5" t="s">
        <v>6813</v>
      </c>
      <c r="B3464" s="15" t="s">
        <v>6814</v>
      </c>
      <c r="C3464" s="20"/>
      <c r="D3464" s="50">
        <v>1.0077883005142212</v>
      </c>
      <c r="E3464" s="61">
        <v>1.0077883005142212</v>
      </c>
    </row>
    <row r="3465" spans="1:5" ht="45" x14ac:dyDescent="0.25">
      <c r="A3465" s="5" t="s">
        <v>6815</v>
      </c>
      <c r="B3465" s="15" t="s">
        <v>6816</v>
      </c>
      <c r="C3465" s="20" t="s">
        <v>3939</v>
      </c>
      <c r="D3465" s="57">
        <v>0.35020449757575989</v>
      </c>
      <c r="E3465" s="68">
        <v>0.35020449757575989</v>
      </c>
    </row>
    <row r="3466" spans="1:5" ht="45" x14ac:dyDescent="0.25">
      <c r="A3466" s="5" t="s">
        <v>6817</v>
      </c>
      <c r="B3466" s="15" t="s">
        <v>6818</v>
      </c>
      <c r="C3466" s="20" t="s">
        <v>505</v>
      </c>
      <c r="D3466" s="50">
        <v>1.9714511632919312</v>
      </c>
      <c r="E3466" s="61">
        <v>1.9714511632919312</v>
      </c>
    </row>
    <row r="3467" spans="1:5" ht="45" x14ac:dyDescent="0.25">
      <c r="A3467" s="5" t="s">
        <v>6819</v>
      </c>
      <c r="B3467" s="15" t="s">
        <v>6820</v>
      </c>
      <c r="C3467" s="20" t="s">
        <v>5125</v>
      </c>
      <c r="D3467" s="57">
        <v>2.4053618311882019E-2</v>
      </c>
      <c r="E3467" s="68">
        <v>2.4053618311882019E-2</v>
      </c>
    </row>
    <row r="3468" spans="1:5" ht="45" x14ac:dyDescent="0.25">
      <c r="A3468" s="5" t="s">
        <v>6821</v>
      </c>
      <c r="B3468" s="15" t="s">
        <v>6822</v>
      </c>
      <c r="C3468" s="20" t="s">
        <v>5128</v>
      </c>
      <c r="D3468" s="58">
        <v>1.2102918844902888E-5</v>
      </c>
      <c r="E3468" s="69">
        <v>1.2102918844902888E-5</v>
      </c>
    </row>
    <row r="3469" spans="1:5" ht="45" x14ac:dyDescent="0.25">
      <c r="A3469" s="5" t="s">
        <v>6823</v>
      </c>
      <c r="B3469" s="15" t="s">
        <v>6824</v>
      </c>
      <c r="C3469" s="20" t="s">
        <v>38</v>
      </c>
      <c r="D3469" s="57">
        <v>0.23725490272045135</v>
      </c>
      <c r="E3469" s="68">
        <v>0.23725490272045135</v>
      </c>
    </row>
    <row r="3470" spans="1:5" ht="45" x14ac:dyDescent="0.25">
      <c r="A3470" s="5" t="s">
        <v>6825</v>
      </c>
      <c r="B3470" s="15" t="s">
        <v>6826</v>
      </c>
      <c r="C3470" s="20" t="s">
        <v>30</v>
      </c>
      <c r="D3470" s="51">
        <v>63.798377990722656</v>
      </c>
      <c r="E3470" s="62">
        <v>63.798377990722656</v>
      </c>
    </row>
    <row r="3471" spans="1:5" ht="45" x14ac:dyDescent="0.25">
      <c r="A3471" s="5" t="s">
        <v>6827</v>
      </c>
      <c r="B3471" s="15" t="s">
        <v>6828</v>
      </c>
      <c r="C3471" s="20" t="s">
        <v>212</v>
      </c>
      <c r="D3471" s="51">
        <v>15.597440719604492</v>
      </c>
      <c r="E3471" s="62">
        <v>15.597440719604492</v>
      </c>
    </row>
    <row r="3472" spans="1:5" ht="45" x14ac:dyDescent="0.25">
      <c r="A3472" s="5" t="s">
        <v>6829</v>
      </c>
      <c r="B3472" s="15" t="s">
        <v>6830</v>
      </c>
      <c r="C3472" s="20" t="s">
        <v>505</v>
      </c>
      <c r="D3472" s="50">
        <v>7.6141595840454102</v>
      </c>
      <c r="E3472" s="61">
        <v>7.6141595840454102</v>
      </c>
    </row>
    <row r="3473" spans="1:5" ht="45" x14ac:dyDescent="0.25">
      <c r="A3473" s="5" t="s">
        <v>6831</v>
      </c>
      <c r="B3473" s="15" t="s">
        <v>6832</v>
      </c>
      <c r="C3473" s="20" t="s">
        <v>500</v>
      </c>
      <c r="D3473" s="53">
        <v>2536.573486328125</v>
      </c>
      <c r="E3473" s="64">
        <v>2536.573486328125</v>
      </c>
    </row>
    <row r="3474" spans="1:5" ht="45" x14ac:dyDescent="0.25">
      <c r="A3474" s="5" t="s">
        <v>6833</v>
      </c>
      <c r="B3474" s="15" t="s">
        <v>6834</v>
      </c>
      <c r="C3474" s="20" t="s">
        <v>500</v>
      </c>
      <c r="D3474" s="51">
        <v>-10.915129661560059</v>
      </c>
      <c r="E3474" s="62">
        <v>-10.915129661560059</v>
      </c>
    </row>
    <row r="3475" spans="1:5" ht="45" x14ac:dyDescent="0.25">
      <c r="A3475" s="5" t="s">
        <v>6835</v>
      </c>
      <c r="B3475" s="15" t="s">
        <v>6836</v>
      </c>
      <c r="C3475" s="20"/>
      <c r="D3475" s="57">
        <v>0.9664188027381897</v>
      </c>
      <c r="E3475" s="68">
        <v>0.9664188027381897</v>
      </c>
    </row>
    <row r="3476" spans="1:5" ht="45" x14ac:dyDescent="0.25">
      <c r="A3476" s="5" t="s">
        <v>6837</v>
      </c>
      <c r="B3476" s="15" t="s">
        <v>6838</v>
      </c>
      <c r="C3476" s="20" t="s">
        <v>3939</v>
      </c>
      <c r="D3476" s="57">
        <v>0.15881964564323425</v>
      </c>
      <c r="E3476" s="68">
        <v>0.15881964564323425</v>
      </c>
    </row>
    <row r="3477" spans="1:5" ht="45" x14ac:dyDescent="0.25">
      <c r="A3477" s="5" t="s">
        <v>6839</v>
      </c>
      <c r="B3477" s="15" t="s">
        <v>6840</v>
      </c>
      <c r="C3477" s="20" t="s">
        <v>505</v>
      </c>
      <c r="D3477" s="50">
        <v>4.1863436698913574</v>
      </c>
      <c r="E3477" s="61">
        <v>4.1863436698913574</v>
      </c>
    </row>
    <row r="3478" spans="1:5" ht="45" x14ac:dyDescent="0.25">
      <c r="A3478" s="5" t="s">
        <v>6841</v>
      </c>
      <c r="B3478" s="15" t="s">
        <v>6842</v>
      </c>
      <c r="C3478" s="20" t="s">
        <v>5125</v>
      </c>
      <c r="D3478" s="57">
        <v>2.1444790065288544E-2</v>
      </c>
      <c r="E3478" s="68">
        <v>2.1444790065288544E-2</v>
      </c>
    </row>
    <row r="3479" spans="1:5" ht="45" x14ac:dyDescent="0.25">
      <c r="A3479" s="5" t="s">
        <v>6843</v>
      </c>
      <c r="B3479" s="15" t="s">
        <v>6844</v>
      </c>
      <c r="C3479" s="20" t="s">
        <v>5128</v>
      </c>
      <c r="D3479" s="58">
        <v>1.1062023077101912E-5</v>
      </c>
      <c r="E3479" s="69">
        <v>1.1062023077101912E-5</v>
      </c>
    </row>
    <row r="3480" spans="1:5" ht="60" x14ac:dyDescent="0.25">
      <c r="A3480" s="5" t="s">
        <v>6845</v>
      </c>
      <c r="B3480" s="15" t="s">
        <v>6846</v>
      </c>
      <c r="C3480" s="20" t="s">
        <v>38</v>
      </c>
      <c r="D3480" s="51">
        <v>27.270000457763672</v>
      </c>
      <c r="E3480" s="62">
        <v>27.270000457763672</v>
      </c>
    </row>
    <row r="3481" spans="1:5" ht="75" x14ac:dyDescent="0.25">
      <c r="A3481" s="5" t="s">
        <v>6847</v>
      </c>
      <c r="B3481" s="15" t="s">
        <v>6848</v>
      </c>
      <c r="C3481" s="20" t="s">
        <v>30</v>
      </c>
      <c r="D3481" s="56">
        <v>318.20086669921875</v>
      </c>
      <c r="E3481" s="67">
        <v>318.20086669921875</v>
      </c>
    </row>
    <row r="3482" spans="1:5" ht="60" x14ac:dyDescent="0.25">
      <c r="A3482" s="5" t="s">
        <v>6849</v>
      </c>
      <c r="B3482" s="15" t="s">
        <v>6850</v>
      </c>
      <c r="C3482" s="20" t="s">
        <v>212</v>
      </c>
      <c r="D3482" s="56">
        <v>708.319580078125</v>
      </c>
      <c r="E3482" s="67">
        <v>708.319580078125</v>
      </c>
    </row>
    <row r="3483" spans="1:5" ht="60" x14ac:dyDescent="0.25">
      <c r="A3483" s="5" t="s">
        <v>6851</v>
      </c>
      <c r="B3483" s="15" t="s">
        <v>6852</v>
      </c>
      <c r="C3483" s="20" t="s">
        <v>505</v>
      </c>
      <c r="D3483" s="50">
        <v>6.6728367805480957</v>
      </c>
      <c r="E3483" s="61">
        <v>6.6728367805480957</v>
      </c>
    </row>
    <row r="3484" spans="1:5" ht="60" x14ac:dyDescent="0.25">
      <c r="A3484" s="5" t="s">
        <v>6853</v>
      </c>
      <c r="B3484" s="15" t="s">
        <v>6854</v>
      </c>
      <c r="C3484" s="20" t="s">
        <v>500</v>
      </c>
      <c r="D3484" s="52">
        <v>3047.14990234375</v>
      </c>
      <c r="E3484" s="63">
        <v>3047.14990234375</v>
      </c>
    </row>
    <row r="3485" spans="1:5" ht="60" x14ac:dyDescent="0.25">
      <c r="A3485" s="5" t="s">
        <v>6855</v>
      </c>
      <c r="B3485" s="15" t="s">
        <v>6856</v>
      </c>
      <c r="C3485" s="20" t="s">
        <v>500</v>
      </c>
      <c r="D3485" s="56">
        <v>499.6612548828125</v>
      </c>
      <c r="E3485" s="67">
        <v>499.6612548828125</v>
      </c>
    </row>
    <row r="3486" spans="1:5" ht="75" x14ac:dyDescent="0.25">
      <c r="A3486" s="5" t="s">
        <v>6857</v>
      </c>
      <c r="B3486" s="15" t="s">
        <v>6858</v>
      </c>
      <c r="C3486" s="20"/>
      <c r="D3486" s="50">
        <v>1.1342986822128296</v>
      </c>
      <c r="E3486" s="61">
        <v>1.1342986822128296</v>
      </c>
    </row>
    <row r="3487" spans="1:5" ht="60" x14ac:dyDescent="0.25">
      <c r="A3487" s="5" t="s">
        <v>6859</v>
      </c>
      <c r="B3487" s="15" t="s">
        <v>6860</v>
      </c>
      <c r="C3487" s="20" t="s">
        <v>3939</v>
      </c>
      <c r="D3487" s="51">
        <v>10.657222747802734</v>
      </c>
      <c r="E3487" s="62">
        <v>10.657222747802734</v>
      </c>
    </row>
    <row r="3488" spans="1:5" ht="75" x14ac:dyDescent="0.25">
      <c r="A3488" s="5" t="s">
        <v>6861</v>
      </c>
      <c r="B3488" s="15" t="s">
        <v>6862</v>
      </c>
      <c r="C3488" s="20" t="s">
        <v>505</v>
      </c>
      <c r="D3488" s="50">
        <v>2.4172475337982178</v>
      </c>
      <c r="E3488" s="61">
        <v>2.4172475337982178</v>
      </c>
    </row>
    <row r="3489" spans="1:5" ht="75" x14ac:dyDescent="0.25">
      <c r="A3489" s="5" t="s">
        <v>6863</v>
      </c>
      <c r="B3489" s="15" t="s">
        <v>6864</v>
      </c>
      <c r="C3489" s="20" t="s">
        <v>5125</v>
      </c>
      <c r="D3489" s="57">
        <v>4.8809386789798737E-2</v>
      </c>
      <c r="E3489" s="68">
        <v>4.8809386789798737E-2</v>
      </c>
    </row>
    <row r="3490" spans="1:5" ht="75" x14ac:dyDescent="0.25">
      <c r="A3490" s="5" t="s">
        <v>6865</v>
      </c>
      <c r="B3490" s="15" t="s">
        <v>6866</v>
      </c>
      <c r="C3490" s="20" t="s">
        <v>5128</v>
      </c>
      <c r="D3490" s="58">
        <v>2.084990956063848E-5</v>
      </c>
      <c r="E3490" s="69">
        <v>2.084990956063848E-5</v>
      </c>
    </row>
    <row r="3491" spans="1:5" ht="75" x14ac:dyDescent="0.25">
      <c r="A3491" s="5" t="s">
        <v>6867</v>
      </c>
      <c r="B3491" s="15" t="s">
        <v>6868</v>
      </c>
      <c r="C3491" s="20" t="s">
        <v>38</v>
      </c>
      <c r="D3491" s="51">
        <v>27</v>
      </c>
      <c r="E3491" s="62">
        <v>27</v>
      </c>
    </row>
    <row r="3492" spans="1:5" ht="75" x14ac:dyDescent="0.25">
      <c r="A3492" s="5" t="s">
        <v>6869</v>
      </c>
      <c r="B3492" s="15" t="s">
        <v>6870</v>
      </c>
      <c r="C3492" s="20" t="s">
        <v>30</v>
      </c>
      <c r="D3492" s="56">
        <v>511.0006103515625</v>
      </c>
      <c r="E3492" s="67">
        <v>511.0006103515625</v>
      </c>
    </row>
    <row r="3493" spans="1:5" ht="75" x14ac:dyDescent="0.25">
      <c r="A3493" s="5" t="s">
        <v>6871</v>
      </c>
      <c r="B3493" s="15" t="s">
        <v>6872</v>
      </c>
      <c r="C3493" s="20" t="s">
        <v>212</v>
      </c>
      <c r="D3493" s="56">
        <v>708.319580078125</v>
      </c>
      <c r="E3493" s="67">
        <v>708.319580078125</v>
      </c>
    </row>
    <row r="3494" spans="1:5" ht="75" x14ac:dyDescent="0.25">
      <c r="A3494" s="5" t="s">
        <v>6873</v>
      </c>
      <c r="B3494" s="15" t="s">
        <v>6874</v>
      </c>
      <c r="C3494" s="20" t="s">
        <v>505</v>
      </c>
      <c r="D3494" s="50">
        <v>7.3190498352050781</v>
      </c>
      <c r="E3494" s="61">
        <v>7.3190498352050781</v>
      </c>
    </row>
    <row r="3495" spans="1:5" ht="75" x14ac:dyDescent="0.25">
      <c r="A3495" s="5" t="s">
        <v>6875</v>
      </c>
      <c r="B3495" s="15" t="s">
        <v>6876</v>
      </c>
      <c r="C3495" s="20" t="s">
        <v>500</v>
      </c>
      <c r="D3495" s="52">
        <v>3484.966552734375</v>
      </c>
      <c r="E3495" s="63">
        <v>3484.966552734375</v>
      </c>
    </row>
    <row r="3496" spans="1:5" ht="75" x14ac:dyDescent="0.25">
      <c r="A3496" s="5" t="s">
        <v>6877</v>
      </c>
      <c r="B3496" s="15" t="s">
        <v>6878</v>
      </c>
      <c r="C3496" s="20" t="s">
        <v>500</v>
      </c>
      <c r="D3496" s="56">
        <v>937.47784423828125</v>
      </c>
      <c r="E3496" s="67">
        <v>937.47784423828125</v>
      </c>
    </row>
    <row r="3497" spans="1:5" ht="75" x14ac:dyDescent="0.25">
      <c r="A3497" s="5" t="s">
        <v>6879</v>
      </c>
      <c r="B3497" s="15" t="s">
        <v>6880</v>
      </c>
      <c r="C3497" s="20"/>
      <c r="D3497" s="50">
        <v>1.3745135068893433</v>
      </c>
      <c r="E3497" s="61">
        <v>1.3745135068893433</v>
      </c>
    </row>
    <row r="3498" spans="1:5" ht="75" x14ac:dyDescent="0.25">
      <c r="A3498" s="5" t="s">
        <v>6881</v>
      </c>
      <c r="B3498" s="15" t="s">
        <v>6882</v>
      </c>
      <c r="C3498" s="20" t="s">
        <v>3939</v>
      </c>
      <c r="D3498" s="50">
        <v>7.6100807189941406</v>
      </c>
      <c r="E3498" s="61">
        <v>7.6100807189941406</v>
      </c>
    </row>
    <row r="3499" spans="1:5" ht="75" x14ac:dyDescent="0.25">
      <c r="A3499" s="5" t="s">
        <v>6883</v>
      </c>
      <c r="B3499" s="15" t="s">
        <v>6884</v>
      </c>
      <c r="C3499" s="20" t="s">
        <v>505</v>
      </c>
      <c r="D3499" s="50">
        <v>2.2244560718536377</v>
      </c>
      <c r="E3499" s="61">
        <v>2.2244560718536377</v>
      </c>
    </row>
    <row r="3500" spans="1:5" ht="75" x14ac:dyDescent="0.25">
      <c r="A3500" s="5" t="s">
        <v>6885</v>
      </c>
      <c r="B3500" s="15" t="s">
        <v>6886</v>
      </c>
      <c r="C3500" s="20" t="s">
        <v>5125</v>
      </c>
      <c r="D3500" s="57">
        <v>7.0162944495677948E-2</v>
      </c>
      <c r="E3500" s="68">
        <v>7.0162944495677948E-2</v>
      </c>
    </row>
    <row r="3501" spans="1:5" ht="75" x14ac:dyDescent="0.25">
      <c r="A3501" s="5" t="s">
        <v>6887</v>
      </c>
      <c r="B3501" s="15" t="s">
        <v>6888</v>
      </c>
      <c r="C3501" s="20" t="s">
        <v>5128</v>
      </c>
      <c r="D3501" s="58">
        <v>2.9078868465148844E-5</v>
      </c>
      <c r="E3501" s="69">
        <v>2.9078868465148844E-5</v>
      </c>
    </row>
    <row r="3502" spans="1:5" ht="75" x14ac:dyDescent="0.25">
      <c r="A3502" s="5" t="s">
        <v>6889</v>
      </c>
      <c r="B3502" s="15" t="s">
        <v>6890</v>
      </c>
      <c r="C3502" s="20" t="s">
        <v>38</v>
      </c>
      <c r="D3502" s="56">
        <v>172.11587524414062</v>
      </c>
      <c r="E3502" s="67">
        <v>172.11587524414062</v>
      </c>
    </row>
    <row r="3503" spans="1:5" ht="75" x14ac:dyDescent="0.25">
      <c r="A3503" s="5" t="s">
        <v>6891</v>
      </c>
      <c r="B3503" s="15" t="s">
        <v>6892</v>
      </c>
      <c r="C3503" s="20" t="s">
        <v>30</v>
      </c>
      <c r="D3503" s="56">
        <v>417.99984741210937</v>
      </c>
      <c r="E3503" s="67">
        <v>417.99984741210937</v>
      </c>
    </row>
    <row r="3504" spans="1:5" ht="75" x14ac:dyDescent="0.25">
      <c r="A3504" s="5" t="s">
        <v>6893</v>
      </c>
      <c r="B3504" s="15" t="s">
        <v>6894</v>
      </c>
      <c r="C3504" s="20" t="s">
        <v>212</v>
      </c>
      <c r="D3504" s="56">
        <v>821.04742431640625</v>
      </c>
      <c r="E3504" s="67">
        <v>821.04742431640625</v>
      </c>
    </row>
    <row r="3505" spans="1:5" ht="75" x14ac:dyDescent="0.25">
      <c r="A3505" s="5" t="s">
        <v>6895</v>
      </c>
      <c r="B3505" s="15" t="s">
        <v>6896</v>
      </c>
      <c r="C3505" s="20" t="s">
        <v>505</v>
      </c>
      <c r="D3505" s="50">
        <v>5.859858512878418</v>
      </c>
      <c r="E3505" s="61">
        <v>5.859858512878418</v>
      </c>
    </row>
    <row r="3506" spans="1:5" ht="75" x14ac:dyDescent="0.25">
      <c r="A3506" s="5" t="s">
        <v>6897</v>
      </c>
      <c r="B3506" s="15" t="s">
        <v>6898</v>
      </c>
      <c r="C3506" s="20" t="s">
        <v>500</v>
      </c>
      <c r="D3506" s="53">
        <v>2993.26220703125</v>
      </c>
      <c r="E3506" s="64">
        <v>2993.26220703125</v>
      </c>
    </row>
    <row r="3507" spans="1:5" ht="75" x14ac:dyDescent="0.25">
      <c r="A3507" s="5" t="s">
        <v>6899</v>
      </c>
      <c r="B3507" s="15" t="s">
        <v>6900</v>
      </c>
      <c r="C3507" s="20" t="s">
        <v>500</v>
      </c>
      <c r="D3507" s="56">
        <v>445.77377319335937</v>
      </c>
      <c r="E3507" s="67">
        <v>445.77377319335937</v>
      </c>
    </row>
    <row r="3508" spans="1:5" ht="75" x14ac:dyDescent="0.25">
      <c r="A3508" s="5" t="s">
        <v>6901</v>
      </c>
      <c r="B3508" s="15" t="s">
        <v>6902</v>
      </c>
      <c r="C3508" s="20"/>
      <c r="D3508" s="50">
        <v>1.5388412475585937</v>
      </c>
      <c r="E3508" s="61">
        <v>1.5388412475585937</v>
      </c>
    </row>
    <row r="3509" spans="1:5" ht="75" x14ac:dyDescent="0.25">
      <c r="A3509" s="5" t="s">
        <v>6903</v>
      </c>
      <c r="B3509" s="15" t="s">
        <v>6904</v>
      </c>
      <c r="C3509" s="20" t="s">
        <v>3939</v>
      </c>
      <c r="D3509" s="51">
        <v>72.059158325195312</v>
      </c>
      <c r="E3509" s="62">
        <v>72.059158325195312</v>
      </c>
    </row>
    <row r="3510" spans="1:5" ht="75" x14ac:dyDescent="0.25">
      <c r="A3510" s="5" t="s">
        <v>6905</v>
      </c>
      <c r="B3510" s="15" t="s">
        <v>6906</v>
      </c>
      <c r="C3510" s="20" t="s">
        <v>505</v>
      </c>
      <c r="D3510" s="50">
        <v>4.2014617919921875</v>
      </c>
      <c r="E3510" s="61">
        <v>4.2014617919921875</v>
      </c>
    </row>
    <row r="3511" spans="1:5" ht="75" x14ac:dyDescent="0.25">
      <c r="A3511" s="5" t="s">
        <v>6907</v>
      </c>
      <c r="B3511" s="15" t="s">
        <v>6908</v>
      </c>
      <c r="C3511" s="20" t="s">
        <v>5125</v>
      </c>
      <c r="D3511" s="57">
        <v>8.4912769496440887E-2</v>
      </c>
      <c r="E3511" s="68">
        <v>8.4912769496440887E-2</v>
      </c>
    </row>
    <row r="3512" spans="1:5" ht="75" x14ac:dyDescent="0.25">
      <c r="A3512" s="5" t="s">
        <v>6909</v>
      </c>
      <c r="B3512" s="15" t="s">
        <v>6910</v>
      </c>
      <c r="C3512" s="20" t="s">
        <v>5128</v>
      </c>
      <c r="D3512" s="58">
        <v>2.6008949134848081E-5</v>
      </c>
      <c r="E3512" s="69">
        <v>2.6008949134848081E-5</v>
      </c>
    </row>
    <row r="3513" spans="1:5" ht="75" x14ac:dyDescent="0.25">
      <c r="A3513" s="5" t="s">
        <v>6911</v>
      </c>
      <c r="B3513" s="15" t="s">
        <v>6912</v>
      </c>
      <c r="C3513" s="20" t="s">
        <v>38</v>
      </c>
      <c r="D3513" s="56">
        <v>170.41175842285156</v>
      </c>
      <c r="E3513" s="67">
        <v>170.41175842285156</v>
      </c>
    </row>
    <row r="3514" spans="1:5" ht="75" x14ac:dyDescent="0.25">
      <c r="A3514" s="5" t="s">
        <v>6913</v>
      </c>
      <c r="B3514" s="15" t="s">
        <v>6914</v>
      </c>
      <c r="C3514" s="20" t="s">
        <v>30</v>
      </c>
      <c r="D3514" s="56">
        <v>489.99758911132812</v>
      </c>
      <c r="E3514" s="67">
        <v>489.99758911132812</v>
      </c>
    </row>
    <row r="3515" spans="1:5" ht="75" x14ac:dyDescent="0.25">
      <c r="A3515" s="5" t="s">
        <v>6915</v>
      </c>
      <c r="B3515" s="15" t="s">
        <v>6916</v>
      </c>
      <c r="C3515" s="20" t="s">
        <v>212</v>
      </c>
      <c r="D3515" s="56">
        <v>821.04742431640625</v>
      </c>
      <c r="E3515" s="67">
        <v>821.04742431640625</v>
      </c>
    </row>
    <row r="3516" spans="1:5" ht="75" x14ac:dyDescent="0.25">
      <c r="A3516" s="5" t="s">
        <v>6917</v>
      </c>
      <c r="B3516" s="15" t="s">
        <v>6918</v>
      </c>
      <c r="C3516" s="20" t="s">
        <v>505</v>
      </c>
      <c r="D3516" s="50">
        <v>6.2209138870239258</v>
      </c>
      <c r="E3516" s="61">
        <v>6.2209138870239258</v>
      </c>
    </row>
    <row r="3517" spans="1:5" ht="75" x14ac:dyDescent="0.25">
      <c r="A3517" s="5" t="s">
        <v>6919</v>
      </c>
      <c r="B3517" s="15" t="s">
        <v>6920</v>
      </c>
      <c r="C3517" s="20" t="s">
        <v>500</v>
      </c>
      <c r="D3517" s="52">
        <v>3252.2529296875</v>
      </c>
      <c r="E3517" s="63">
        <v>3252.2529296875</v>
      </c>
    </row>
    <row r="3518" spans="1:5" ht="75" x14ac:dyDescent="0.25">
      <c r="A3518" s="5" t="s">
        <v>6921</v>
      </c>
      <c r="B3518" s="15" t="s">
        <v>6922</v>
      </c>
      <c r="C3518" s="20" t="s">
        <v>500</v>
      </c>
      <c r="D3518" s="56">
        <v>704.76434326171875</v>
      </c>
      <c r="E3518" s="67">
        <v>704.76434326171875</v>
      </c>
    </row>
    <row r="3519" spans="1:5" ht="75" x14ac:dyDescent="0.25">
      <c r="A3519" s="5" t="s">
        <v>6923</v>
      </c>
      <c r="B3519" s="15" t="s">
        <v>6924</v>
      </c>
      <c r="C3519" s="20"/>
      <c r="D3519" s="50">
        <v>1.8265835046768188</v>
      </c>
      <c r="E3519" s="61">
        <v>1.8265835046768188</v>
      </c>
    </row>
    <row r="3520" spans="1:5" ht="75" x14ac:dyDescent="0.25">
      <c r="A3520" s="5" t="s">
        <v>6925</v>
      </c>
      <c r="B3520" s="15" t="s">
        <v>6926</v>
      </c>
      <c r="C3520" s="20" t="s">
        <v>3939</v>
      </c>
      <c r="D3520" s="51">
        <v>57.058414459228516</v>
      </c>
      <c r="E3520" s="62">
        <v>57.058414459228516</v>
      </c>
    </row>
    <row r="3521" spans="1:5" ht="75" x14ac:dyDescent="0.25">
      <c r="A3521" s="5" t="s">
        <v>6927</v>
      </c>
      <c r="B3521" s="15" t="s">
        <v>6928</v>
      </c>
      <c r="C3521" s="20" t="s">
        <v>505</v>
      </c>
      <c r="D3521" s="50">
        <v>3.0707848072052002</v>
      </c>
      <c r="E3521" s="61">
        <v>3.0707848072052002</v>
      </c>
    </row>
    <row r="3522" spans="1:5" ht="75" x14ac:dyDescent="0.25">
      <c r="A3522" s="5" t="s">
        <v>6929</v>
      </c>
      <c r="B3522" s="15" t="s">
        <v>6930</v>
      </c>
      <c r="C3522" s="20" t="s">
        <v>5125</v>
      </c>
      <c r="D3522" s="57">
        <v>8.3796478807926178E-2</v>
      </c>
      <c r="E3522" s="68">
        <v>8.3796478807926178E-2</v>
      </c>
    </row>
    <row r="3523" spans="1:5" ht="75" x14ac:dyDescent="0.25">
      <c r="A3523" s="5" t="s">
        <v>6931</v>
      </c>
      <c r="B3523" s="15" t="s">
        <v>6932</v>
      </c>
      <c r="C3523" s="20" t="s">
        <v>5128</v>
      </c>
      <c r="D3523" s="58">
        <v>2.9051570891169831E-5</v>
      </c>
      <c r="E3523" s="69">
        <v>2.9051570891169831E-5</v>
      </c>
    </row>
    <row r="3524" spans="1:5" ht="45" x14ac:dyDescent="0.25">
      <c r="A3524" s="5" t="s">
        <v>6933</v>
      </c>
      <c r="B3524" s="15" t="s">
        <v>6934</v>
      </c>
      <c r="C3524" s="20" t="s">
        <v>38</v>
      </c>
      <c r="D3524" s="50">
        <v>7.3725490570068359</v>
      </c>
      <c r="E3524" s="61">
        <v>7.3725490570068359</v>
      </c>
    </row>
    <row r="3525" spans="1:5" ht="45" x14ac:dyDescent="0.25">
      <c r="A3525" s="5" t="s">
        <v>6935</v>
      </c>
      <c r="B3525" s="15" t="s">
        <v>6936</v>
      </c>
      <c r="C3525" s="20" t="s">
        <v>30</v>
      </c>
      <c r="D3525" s="56">
        <v>353.94012451171875</v>
      </c>
      <c r="E3525" s="67">
        <v>353.94012451171875</v>
      </c>
    </row>
    <row r="3526" spans="1:5" ht="45" x14ac:dyDescent="0.25">
      <c r="A3526" s="5" t="s">
        <v>6937</v>
      </c>
      <c r="B3526" s="15" t="s">
        <v>6938</v>
      </c>
      <c r="C3526" s="20" t="s">
        <v>212</v>
      </c>
      <c r="D3526" s="51">
        <v>44.029468536376953</v>
      </c>
      <c r="E3526" s="62">
        <v>44.029468536376953</v>
      </c>
    </row>
    <row r="3527" spans="1:5" ht="45" x14ac:dyDescent="0.25">
      <c r="A3527" s="5" t="s">
        <v>6939</v>
      </c>
      <c r="B3527" s="15" t="s">
        <v>6940</v>
      </c>
      <c r="C3527" s="20" t="s">
        <v>505</v>
      </c>
      <c r="D3527" s="50">
        <v>7.462958812713623</v>
      </c>
      <c r="E3527" s="61">
        <v>7.462958812713623</v>
      </c>
    </row>
    <row r="3528" spans="1:5" ht="45" x14ac:dyDescent="0.25">
      <c r="A3528" s="5" t="s">
        <v>6941</v>
      </c>
      <c r="B3528" s="15" t="s">
        <v>6942</v>
      </c>
      <c r="C3528" s="20" t="s">
        <v>500</v>
      </c>
      <c r="D3528" s="52">
        <v>3171.661376953125</v>
      </c>
      <c r="E3528" s="63">
        <v>3171.661376953125</v>
      </c>
    </row>
    <row r="3529" spans="1:5" ht="45" x14ac:dyDescent="0.25">
      <c r="A3529" s="5" t="s">
        <v>6943</v>
      </c>
      <c r="B3529" s="15" t="s">
        <v>6944</v>
      </c>
      <c r="C3529" s="20" t="s">
        <v>500</v>
      </c>
      <c r="D3529" s="56">
        <v>624.17279052734375</v>
      </c>
      <c r="E3529" s="67">
        <v>624.17279052734375</v>
      </c>
    </row>
    <row r="3530" spans="1:5" ht="45" x14ac:dyDescent="0.25">
      <c r="A3530" s="5" t="s">
        <v>6945</v>
      </c>
      <c r="B3530" s="15" t="s">
        <v>6946</v>
      </c>
      <c r="C3530" s="20"/>
      <c r="D3530" s="50">
        <v>1.197577953338623</v>
      </c>
      <c r="E3530" s="61">
        <v>1.197577953338623</v>
      </c>
    </row>
    <row r="3531" spans="1:5" ht="45" x14ac:dyDescent="0.25">
      <c r="A3531" s="5" t="s">
        <v>6947</v>
      </c>
      <c r="B3531" s="15" t="s">
        <v>6948</v>
      </c>
      <c r="C3531" s="20" t="s">
        <v>3939</v>
      </c>
      <c r="D3531" s="50">
        <v>2.5802736282348633</v>
      </c>
      <c r="E3531" s="61">
        <v>2.5802736282348633</v>
      </c>
    </row>
    <row r="3532" spans="1:5" ht="45" x14ac:dyDescent="0.25">
      <c r="A3532" s="5" t="s">
        <v>6949</v>
      </c>
      <c r="B3532" s="15" t="s">
        <v>6950</v>
      </c>
      <c r="C3532" s="20" t="s">
        <v>505</v>
      </c>
      <c r="D3532" s="50">
        <v>2.0929825305938721</v>
      </c>
      <c r="E3532" s="61">
        <v>2.0929825305938721</v>
      </c>
    </row>
    <row r="3533" spans="1:5" ht="45" x14ac:dyDescent="0.25">
      <c r="A3533" s="5" t="s">
        <v>6951</v>
      </c>
      <c r="B3533" s="15" t="s">
        <v>6952</v>
      </c>
      <c r="C3533" s="20" t="s">
        <v>5125</v>
      </c>
      <c r="D3533" s="57">
        <v>5.0025369971990585E-2</v>
      </c>
      <c r="E3533" s="68">
        <v>5.0025369971990585E-2</v>
      </c>
    </row>
    <row r="3534" spans="1:5" ht="45" x14ac:dyDescent="0.25">
      <c r="A3534" s="5" t="s">
        <v>6953</v>
      </c>
      <c r="B3534" s="15" t="s">
        <v>6954</v>
      </c>
      <c r="C3534" s="20" t="s">
        <v>5128</v>
      </c>
      <c r="D3534" s="58">
        <v>2.2506728782900609E-5</v>
      </c>
      <c r="E3534" s="69">
        <v>2.2506728782900609E-5</v>
      </c>
    </row>
    <row r="3535" spans="1:5" ht="60" x14ac:dyDescent="0.25">
      <c r="A3535" s="5" t="s">
        <v>6955</v>
      </c>
      <c r="B3535" s="15" t="s">
        <v>6956</v>
      </c>
      <c r="C3535" s="20" t="s">
        <v>38</v>
      </c>
      <c r="D3535" s="56">
        <v>188.18524169921875</v>
      </c>
      <c r="E3535" s="67">
        <v>188.18524169921875</v>
      </c>
    </row>
    <row r="3536" spans="1:5" ht="60" x14ac:dyDescent="0.25">
      <c r="A3536" s="5" t="s">
        <v>6957</v>
      </c>
      <c r="B3536" s="15" t="s">
        <v>6958</v>
      </c>
      <c r="C3536" s="20" t="s">
        <v>30</v>
      </c>
      <c r="D3536" s="56">
        <v>170.89791870117187</v>
      </c>
      <c r="E3536" s="67">
        <v>170.89791870117187</v>
      </c>
    </row>
    <row r="3537" spans="1:5" ht="60" x14ac:dyDescent="0.25">
      <c r="A3537" s="5" t="s">
        <v>6959</v>
      </c>
      <c r="B3537" s="15" t="s">
        <v>6960</v>
      </c>
      <c r="C3537" s="20" t="s">
        <v>212</v>
      </c>
      <c r="D3537" s="50">
        <v>3.047452449798584</v>
      </c>
      <c r="E3537" s="61">
        <v>3.047452449798584</v>
      </c>
    </row>
    <row r="3538" spans="1:5" ht="60" x14ac:dyDescent="0.25">
      <c r="A3538" s="5" t="s">
        <v>6961</v>
      </c>
      <c r="B3538" s="15" t="s">
        <v>6962</v>
      </c>
      <c r="C3538" s="20" t="s">
        <v>505</v>
      </c>
      <c r="D3538" s="50">
        <v>2.0284452438354492</v>
      </c>
      <c r="E3538" s="61">
        <v>2.0284452438354492</v>
      </c>
    </row>
    <row r="3539" spans="1:5" ht="60" x14ac:dyDescent="0.25">
      <c r="A3539" s="5" t="s">
        <v>6963</v>
      </c>
      <c r="B3539" s="15" t="s">
        <v>6964</v>
      </c>
      <c r="C3539" s="20" t="s">
        <v>500</v>
      </c>
      <c r="D3539" s="56">
        <v>733.13116455078125</v>
      </c>
      <c r="E3539" s="67">
        <v>733.13116455078125</v>
      </c>
    </row>
    <row r="3540" spans="1:5" ht="60" x14ac:dyDescent="0.25">
      <c r="A3540" s="5" t="s">
        <v>6965</v>
      </c>
      <c r="B3540" s="15" t="s">
        <v>6966</v>
      </c>
      <c r="C3540" s="20" t="s">
        <v>500</v>
      </c>
      <c r="D3540" s="53">
        <v>-1814.357421875</v>
      </c>
      <c r="E3540" s="64">
        <v>-1814.357421875</v>
      </c>
    </row>
    <row r="3541" spans="1:5" ht="60" x14ac:dyDescent="0.25">
      <c r="A3541" s="5" t="s">
        <v>6967</v>
      </c>
      <c r="B3541" s="15" t="s">
        <v>6968</v>
      </c>
      <c r="C3541" s="20"/>
      <c r="D3541" s="50">
        <v>-1.4671574831008911</v>
      </c>
      <c r="E3541" s="61">
        <v>-1.4671574831008911</v>
      </c>
    </row>
    <row r="3542" spans="1:5" ht="60" x14ac:dyDescent="0.25">
      <c r="A3542" s="5" t="s">
        <v>6969</v>
      </c>
      <c r="B3542" s="15" t="s">
        <v>6970</v>
      </c>
      <c r="C3542" s="20" t="s">
        <v>3939</v>
      </c>
      <c r="D3542" s="56">
        <v>907.5244140625</v>
      </c>
      <c r="E3542" s="67">
        <v>907.5244140625</v>
      </c>
    </row>
    <row r="3543" spans="1:5" ht="60" x14ac:dyDescent="0.25">
      <c r="A3543" s="5" t="s">
        <v>6971</v>
      </c>
      <c r="B3543" s="15" t="s">
        <v>6972</v>
      </c>
      <c r="C3543" s="20" t="s">
        <v>505</v>
      </c>
      <c r="D3543" s="50">
        <v>4.3078961372375488</v>
      </c>
      <c r="E3543" s="61">
        <v>4.3078961372375488</v>
      </c>
    </row>
    <row r="3544" spans="1:5" ht="60" x14ac:dyDescent="0.25">
      <c r="A3544" s="5" t="s">
        <v>6973</v>
      </c>
      <c r="B3544" s="15" t="s">
        <v>6974</v>
      </c>
      <c r="C3544" s="20" t="s">
        <v>5125</v>
      </c>
      <c r="D3544" s="57">
        <v>0.69182866811752319</v>
      </c>
      <c r="E3544" s="68">
        <v>0.69182866811752319</v>
      </c>
    </row>
    <row r="3545" spans="1:5" ht="60" x14ac:dyDescent="0.25">
      <c r="A3545" s="5" t="s">
        <v>6975</v>
      </c>
      <c r="B3545" s="15" t="s">
        <v>6976</v>
      </c>
      <c r="C3545" s="20" t="s">
        <v>5128</v>
      </c>
      <c r="D3545" s="60">
        <v>1.6241500270552933E-4</v>
      </c>
      <c r="E3545" s="71">
        <v>1.6241500270552933E-4</v>
      </c>
    </row>
    <row r="3546" spans="1:5" ht="60" x14ac:dyDescent="0.25">
      <c r="A3546" s="5" t="s">
        <v>6977</v>
      </c>
      <c r="B3546" s="15" t="s">
        <v>6978</v>
      </c>
      <c r="C3546" s="20" t="s">
        <v>38</v>
      </c>
      <c r="D3546" s="56">
        <v>188.18524169921875</v>
      </c>
      <c r="E3546" s="67">
        <v>188.18524169921875</v>
      </c>
    </row>
    <row r="3547" spans="1:5" ht="60" x14ac:dyDescent="0.25">
      <c r="A3547" s="5" t="s">
        <v>6979</v>
      </c>
      <c r="B3547" s="15" t="s">
        <v>6980</v>
      </c>
      <c r="C3547" s="20" t="s">
        <v>30</v>
      </c>
      <c r="D3547" s="56">
        <v>170.89791870117187</v>
      </c>
      <c r="E3547" s="67">
        <v>170.89791870117187</v>
      </c>
    </row>
    <row r="3548" spans="1:5" ht="60" x14ac:dyDescent="0.25">
      <c r="A3548" s="5" t="s">
        <v>6981</v>
      </c>
      <c r="B3548" s="15" t="s">
        <v>6982</v>
      </c>
      <c r="C3548" s="20" t="s">
        <v>212</v>
      </c>
      <c r="D3548" s="50">
        <v>1.8588474988937378</v>
      </c>
      <c r="E3548" s="61">
        <v>1.8588474988937378</v>
      </c>
    </row>
    <row r="3549" spans="1:5" ht="60" x14ac:dyDescent="0.25">
      <c r="A3549" s="5" t="s">
        <v>6983</v>
      </c>
      <c r="B3549" s="15" t="s">
        <v>6984</v>
      </c>
      <c r="C3549" s="20" t="s">
        <v>505</v>
      </c>
      <c r="D3549" s="50">
        <v>2.0284452438354492</v>
      </c>
      <c r="E3549" s="61">
        <v>2.0284452438354492</v>
      </c>
    </row>
    <row r="3550" spans="1:5" ht="60" x14ac:dyDescent="0.25">
      <c r="A3550" s="5" t="s">
        <v>6985</v>
      </c>
      <c r="B3550" s="15" t="s">
        <v>6986</v>
      </c>
      <c r="C3550" s="20" t="s">
        <v>500</v>
      </c>
      <c r="D3550" s="56">
        <v>733.13116455078125</v>
      </c>
      <c r="E3550" s="67">
        <v>733.13116455078125</v>
      </c>
    </row>
    <row r="3551" spans="1:5" ht="60" x14ac:dyDescent="0.25">
      <c r="A3551" s="5" t="s">
        <v>6987</v>
      </c>
      <c r="B3551" s="15" t="s">
        <v>6988</v>
      </c>
      <c r="C3551" s="20" t="s">
        <v>500</v>
      </c>
      <c r="D3551" s="53">
        <v>-1814.357421875</v>
      </c>
      <c r="E3551" s="64">
        <v>-1814.357421875</v>
      </c>
    </row>
    <row r="3552" spans="1:5" ht="60" x14ac:dyDescent="0.25">
      <c r="A3552" s="5" t="s">
        <v>6989</v>
      </c>
      <c r="B3552" s="15" t="s">
        <v>6990</v>
      </c>
      <c r="C3552" s="20"/>
      <c r="D3552" s="50">
        <v>-1.4671574831008911</v>
      </c>
      <c r="E3552" s="61">
        <v>-1.4671574831008911</v>
      </c>
    </row>
    <row r="3553" spans="1:5" ht="60" x14ac:dyDescent="0.25">
      <c r="A3553" s="5" t="s">
        <v>6991</v>
      </c>
      <c r="B3553" s="15" t="s">
        <v>6992</v>
      </c>
      <c r="C3553" s="20" t="s">
        <v>3939</v>
      </c>
      <c r="D3553" s="56">
        <v>907.5244140625</v>
      </c>
      <c r="E3553" s="67">
        <v>907.5244140625</v>
      </c>
    </row>
    <row r="3554" spans="1:5" ht="60" x14ac:dyDescent="0.25">
      <c r="A3554" s="5" t="s">
        <v>6993</v>
      </c>
      <c r="B3554" s="15" t="s">
        <v>6994</v>
      </c>
      <c r="C3554" s="20" t="s">
        <v>505</v>
      </c>
      <c r="D3554" s="50">
        <v>4.3078961372375488</v>
      </c>
      <c r="E3554" s="61">
        <v>4.3078961372375488</v>
      </c>
    </row>
    <row r="3555" spans="1:5" ht="60" x14ac:dyDescent="0.25">
      <c r="A3555" s="5" t="s">
        <v>6995</v>
      </c>
      <c r="B3555" s="15" t="s">
        <v>6996</v>
      </c>
      <c r="C3555" s="20" t="s">
        <v>5125</v>
      </c>
      <c r="D3555" s="57">
        <v>0.69182866811752319</v>
      </c>
      <c r="E3555" s="68">
        <v>0.69182866811752319</v>
      </c>
    </row>
    <row r="3556" spans="1:5" ht="60" x14ac:dyDescent="0.25">
      <c r="A3556" s="5" t="s">
        <v>6997</v>
      </c>
      <c r="B3556" s="15" t="s">
        <v>6998</v>
      </c>
      <c r="C3556" s="20" t="s">
        <v>5128</v>
      </c>
      <c r="D3556" s="60">
        <v>1.6241500270552933E-4</v>
      </c>
      <c r="E3556" s="71">
        <v>1.6241500270552933E-4</v>
      </c>
    </row>
    <row r="3557" spans="1:5" ht="45" x14ac:dyDescent="0.25">
      <c r="A3557" s="5" t="s">
        <v>6999</v>
      </c>
      <c r="B3557" s="15" t="s">
        <v>7000</v>
      </c>
      <c r="C3557" s="20" t="s">
        <v>38</v>
      </c>
      <c r="D3557" s="56">
        <v>188.18524169921875</v>
      </c>
      <c r="E3557" s="67">
        <v>188.18524169921875</v>
      </c>
    </row>
    <row r="3558" spans="1:5" ht="45" x14ac:dyDescent="0.25">
      <c r="A3558" s="5" t="s">
        <v>7001</v>
      </c>
      <c r="B3558" s="15" t="s">
        <v>7002</v>
      </c>
      <c r="C3558" s="20" t="s">
        <v>30</v>
      </c>
      <c r="D3558" s="56">
        <v>170.89791870117187</v>
      </c>
      <c r="E3558" s="67">
        <v>170.89791870117187</v>
      </c>
    </row>
    <row r="3559" spans="1:5" ht="45" x14ac:dyDescent="0.25">
      <c r="A3559" s="5" t="s">
        <v>7003</v>
      </c>
      <c r="B3559" s="15" t="s">
        <v>7004</v>
      </c>
      <c r="C3559" s="20" t="s">
        <v>212</v>
      </c>
      <c r="D3559" s="56">
        <v>820.04498291015625</v>
      </c>
      <c r="E3559" s="67">
        <v>820.04498291015625</v>
      </c>
    </row>
    <row r="3560" spans="1:5" ht="45" x14ac:dyDescent="0.25">
      <c r="A3560" s="5" t="s">
        <v>7005</v>
      </c>
      <c r="B3560" s="15" t="s">
        <v>7006</v>
      </c>
      <c r="C3560" s="20" t="s">
        <v>505</v>
      </c>
      <c r="D3560" s="50">
        <v>2.0284452438354492</v>
      </c>
      <c r="E3560" s="61">
        <v>2.0284452438354492</v>
      </c>
    </row>
    <row r="3561" spans="1:5" ht="45" x14ac:dyDescent="0.25">
      <c r="A3561" s="5" t="s">
        <v>7007</v>
      </c>
      <c r="B3561" s="15" t="s">
        <v>7008</v>
      </c>
      <c r="C3561" s="20" t="s">
        <v>500</v>
      </c>
      <c r="D3561" s="56">
        <v>733.13116455078125</v>
      </c>
      <c r="E3561" s="67">
        <v>733.13116455078125</v>
      </c>
    </row>
    <row r="3562" spans="1:5" ht="45" x14ac:dyDescent="0.25">
      <c r="A3562" s="5" t="s">
        <v>7009</v>
      </c>
      <c r="B3562" s="15" t="s">
        <v>7010</v>
      </c>
      <c r="C3562" s="20" t="s">
        <v>500</v>
      </c>
      <c r="D3562" s="53">
        <v>-1814.357421875</v>
      </c>
      <c r="E3562" s="64">
        <v>-1814.357421875</v>
      </c>
    </row>
    <row r="3563" spans="1:5" ht="45" x14ac:dyDescent="0.25">
      <c r="A3563" s="5" t="s">
        <v>7011</v>
      </c>
      <c r="B3563" s="15" t="s">
        <v>7012</v>
      </c>
      <c r="C3563" s="20"/>
      <c r="D3563" s="50">
        <v>-1.4671574831008911</v>
      </c>
      <c r="E3563" s="61">
        <v>-1.4671574831008911</v>
      </c>
    </row>
    <row r="3564" spans="1:5" ht="45" x14ac:dyDescent="0.25">
      <c r="A3564" s="5" t="s">
        <v>7013</v>
      </c>
      <c r="B3564" s="15" t="s">
        <v>7014</v>
      </c>
      <c r="C3564" s="20" t="s">
        <v>3939</v>
      </c>
      <c r="D3564" s="56">
        <v>907.5244140625</v>
      </c>
      <c r="E3564" s="67">
        <v>907.5244140625</v>
      </c>
    </row>
    <row r="3565" spans="1:5" ht="45" x14ac:dyDescent="0.25">
      <c r="A3565" s="5" t="s">
        <v>7015</v>
      </c>
      <c r="B3565" s="15" t="s">
        <v>7016</v>
      </c>
      <c r="C3565" s="20" t="s">
        <v>505</v>
      </c>
      <c r="D3565" s="50">
        <v>4.3078961372375488</v>
      </c>
      <c r="E3565" s="61">
        <v>4.3078961372375488</v>
      </c>
    </row>
    <row r="3566" spans="1:5" ht="45" x14ac:dyDescent="0.25">
      <c r="A3566" s="5" t="s">
        <v>7017</v>
      </c>
      <c r="B3566" s="15" t="s">
        <v>7018</v>
      </c>
      <c r="C3566" s="20" t="s">
        <v>5125</v>
      </c>
      <c r="D3566" s="57">
        <v>0.69182866811752319</v>
      </c>
      <c r="E3566" s="68">
        <v>0.69182866811752319</v>
      </c>
    </row>
    <row r="3567" spans="1:5" ht="45" x14ac:dyDescent="0.25">
      <c r="A3567" s="5" t="s">
        <v>7019</v>
      </c>
      <c r="B3567" s="15" t="s">
        <v>7020</v>
      </c>
      <c r="C3567" s="20" t="s">
        <v>5128</v>
      </c>
      <c r="D3567" s="60">
        <v>1.6241500270552933E-4</v>
      </c>
      <c r="E3567" s="71">
        <v>1.6241500270552933E-4</v>
      </c>
    </row>
    <row r="3568" spans="1:5" ht="30" x14ac:dyDescent="0.25">
      <c r="A3568" s="5" t="s">
        <v>7021</v>
      </c>
      <c r="B3568" s="15" t="s">
        <v>7022</v>
      </c>
      <c r="C3568" s="20" t="s">
        <v>38</v>
      </c>
      <c r="D3568" s="56">
        <v>188.18524169921875</v>
      </c>
      <c r="E3568" s="67">
        <v>188.18524169921875</v>
      </c>
    </row>
    <row r="3569" spans="1:5" ht="30" x14ac:dyDescent="0.25">
      <c r="A3569" s="5" t="s">
        <v>7023</v>
      </c>
      <c r="B3569" s="15" t="s">
        <v>7024</v>
      </c>
      <c r="C3569" s="20" t="s">
        <v>30</v>
      </c>
      <c r="D3569" s="56">
        <v>170.89791870117187</v>
      </c>
      <c r="E3569" s="67">
        <v>170.89791870117187</v>
      </c>
    </row>
    <row r="3570" spans="1:5" ht="30" x14ac:dyDescent="0.25">
      <c r="A3570" s="5" t="s">
        <v>7025</v>
      </c>
      <c r="B3570" s="15" t="s">
        <v>7026</v>
      </c>
      <c r="C3570" s="20" t="s">
        <v>212</v>
      </c>
      <c r="D3570" s="50">
        <v>4.9063005447387695</v>
      </c>
      <c r="E3570" s="61">
        <v>4.9063005447387695</v>
      </c>
    </row>
    <row r="3571" spans="1:5" ht="30" x14ac:dyDescent="0.25">
      <c r="A3571" s="5" t="s">
        <v>7027</v>
      </c>
      <c r="B3571" s="15" t="s">
        <v>7028</v>
      </c>
      <c r="C3571" s="20" t="s">
        <v>505</v>
      </c>
      <c r="D3571" s="50">
        <v>2.0284452438354492</v>
      </c>
      <c r="E3571" s="61">
        <v>2.0284452438354492</v>
      </c>
    </row>
    <row r="3572" spans="1:5" ht="30" x14ac:dyDescent="0.25">
      <c r="A3572" s="5" t="s">
        <v>7029</v>
      </c>
      <c r="B3572" s="15" t="s">
        <v>7030</v>
      </c>
      <c r="C3572" s="20" t="s">
        <v>500</v>
      </c>
      <c r="D3572" s="56">
        <v>733.13116455078125</v>
      </c>
      <c r="E3572" s="67">
        <v>733.13116455078125</v>
      </c>
    </row>
    <row r="3573" spans="1:5" ht="30" x14ac:dyDescent="0.25">
      <c r="A3573" s="5" t="s">
        <v>7031</v>
      </c>
      <c r="B3573" s="15" t="s">
        <v>7032</v>
      </c>
      <c r="C3573" s="20" t="s">
        <v>500</v>
      </c>
      <c r="D3573" s="53">
        <v>-1814.357421875</v>
      </c>
      <c r="E3573" s="64">
        <v>-1814.357421875</v>
      </c>
    </row>
    <row r="3574" spans="1:5" ht="30" x14ac:dyDescent="0.25">
      <c r="A3574" s="5" t="s">
        <v>7033</v>
      </c>
      <c r="B3574" s="15" t="s">
        <v>7034</v>
      </c>
      <c r="C3574" s="20"/>
      <c r="D3574" s="50">
        <v>-1.4671574831008911</v>
      </c>
      <c r="E3574" s="61">
        <v>-1.4671574831008911</v>
      </c>
    </row>
    <row r="3575" spans="1:5" ht="30" x14ac:dyDescent="0.25">
      <c r="A3575" s="5" t="s">
        <v>7035</v>
      </c>
      <c r="B3575" s="15" t="s">
        <v>7036</v>
      </c>
      <c r="C3575" s="20" t="s">
        <v>3939</v>
      </c>
      <c r="D3575" s="56">
        <v>907.5244140625</v>
      </c>
      <c r="E3575" s="67">
        <v>907.5244140625</v>
      </c>
    </row>
    <row r="3576" spans="1:5" ht="30" x14ac:dyDescent="0.25">
      <c r="A3576" s="5" t="s">
        <v>7037</v>
      </c>
      <c r="B3576" s="15" t="s">
        <v>7038</v>
      </c>
      <c r="C3576" s="20" t="s">
        <v>505</v>
      </c>
      <c r="D3576" s="50">
        <v>4.3078961372375488</v>
      </c>
      <c r="E3576" s="61">
        <v>4.3078961372375488</v>
      </c>
    </row>
    <row r="3577" spans="1:5" ht="30" x14ac:dyDescent="0.25">
      <c r="A3577" s="5" t="s">
        <v>7039</v>
      </c>
      <c r="B3577" s="15" t="s">
        <v>7040</v>
      </c>
      <c r="C3577" s="20" t="s">
        <v>5125</v>
      </c>
      <c r="D3577" s="57">
        <v>0.69182866811752319</v>
      </c>
      <c r="E3577" s="68">
        <v>0.69182866811752319</v>
      </c>
    </row>
    <row r="3578" spans="1:5" ht="30" x14ac:dyDescent="0.25">
      <c r="A3578" s="5" t="s">
        <v>7041</v>
      </c>
      <c r="B3578" s="15" t="s">
        <v>7042</v>
      </c>
      <c r="C3578" s="20" t="s">
        <v>5128</v>
      </c>
      <c r="D3578" s="60">
        <v>1.6241500270552933E-4</v>
      </c>
      <c r="E3578" s="71">
        <v>1.6241500270552933E-4</v>
      </c>
    </row>
    <row r="3579" spans="1:5" ht="60" x14ac:dyDescent="0.25">
      <c r="A3579" s="5" t="s">
        <v>7043</v>
      </c>
      <c r="B3579" s="15" t="s">
        <v>7044</v>
      </c>
      <c r="C3579" s="20" t="s">
        <v>38</v>
      </c>
      <c r="D3579" s="56">
        <v>188.18524169921875</v>
      </c>
      <c r="E3579" s="67">
        <v>188.18524169921875</v>
      </c>
    </row>
    <row r="3580" spans="1:5" ht="60" x14ac:dyDescent="0.25">
      <c r="A3580" s="5" t="s">
        <v>7045</v>
      </c>
      <c r="B3580" s="15" t="s">
        <v>7046</v>
      </c>
      <c r="C3580" s="20" t="s">
        <v>30</v>
      </c>
      <c r="D3580" s="56">
        <v>170.89791870117187</v>
      </c>
      <c r="E3580" s="67">
        <v>170.89791870117187</v>
      </c>
    </row>
    <row r="3581" spans="1:5" ht="60" x14ac:dyDescent="0.25">
      <c r="A3581" s="5" t="s">
        <v>7047</v>
      </c>
      <c r="B3581" s="15" t="s">
        <v>7048</v>
      </c>
      <c r="C3581" s="20" t="s">
        <v>212</v>
      </c>
      <c r="D3581" s="58">
        <v>2.9418970370898023E-7</v>
      </c>
      <c r="E3581" s="69">
        <v>2.9418970370898023E-7</v>
      </c>
    </row>
    <row r="3582" spans="1:5" ht="60" x14ac:dyDescent="0.25">
      <c r="A3582" s="5" t="s">
        <v>7049</v>
      </c>
      <c r="B3582" s="15" t="s">
        <v>7050</v>
      </c>
      <c r="C3582" s="20" t="s">
        <v>505</v>
      </c>
      <c r="D3582" s="50">
        <v>2.0284452438354492</v>
      </c>
      <c r="E3582" s="61">
        <v>2.0284452438354492</v>
      </c>
    </row>
    <row r="3583" spans="1:5" ht="60" x14ac:dyDescent="0.25">
      <c r="A3583" s="5" t="s">
        <v>7051</v>
      </c>
      <c r="B3583" s="15" t="s">
        <v>7052</v>
      </c>
      <c r="C3583" s="20" t="s">
        <v>500</v>
      </c>
      <c r="D3583" s="56">
        <v>733.13116455078125</v>
      </c>
      <c r="E3583" s="67">
        <v>733.13116455078125</v>
      </c>
    </row>
    <row r="3584" spans="1:5" ht="60" x14ac:dyDescent="0.25">
      <c r="A3584" s="5" t="s">
        <v>7053</v>
      </c>
      <c r="B3584" s="15" t="s">
        <v>7054</v>
      </c>
      <c r="C3584" s="20" t="s">
        <v>500</v>
      </c>
      <c r="D3584" s="53">
        <v>-1814.357421875</v>
      </c>
      <c r="E3584" s="64">
        <v>-1814.357421875</v>
      </c>
    </row>
    <row r="3585" spans="1:5" ht="60" x14ac:dyDescent="0.25">
      <c r="A3585" s="5" t="s">
        <v>7055</v>
      </c>
      <c r="B3585" s="15" t="s">
        <v>7056</v>
      </c>
      <c r="C3585" s="20"/>
      <c r="D3585" s="50">
        <v>-1.4671574831008911</v>
      </c>
      <c r="E3585" s="61">
        <v>-1.4671574831008911</v>
      </c>
    </row>
    <row r="3586" spans="1:5" ht="60" x14ac:dyDescent="0.25">
      <c r="A3586" s="5" t="s">
        <v>7057</v>
      </c>
      <c r="B3586" s="15" t="s">
        <v>7058</v>
      </c>
      <c r="C3586" s="20" t="s">
        <v>3939</v>
      </c>
      <c r="D3586" s="56">
        <v>907.5244140625</v>
      </c>
      <c r="E3586" s="67">
        <v>907.5244140625</v>
      </c>
    </row>
    <row r="3587" spans="1:5" ht="60" x14ac:dyDescent="0.25">
      <c r="A3587" s="5" t="s">
        <v>7059</v>
      </c>
      <c r="B3587" s="15" t="s">
        <v>7060</v>
      </c>
      <c r="C3587" s="20" t="s">
        <v>505</v>
      </c>
      <c r="D3587" s="50">
        <v>4.3078961372375488</v>
      </c>
      <c r="E3587" s="61">
        <v>4.3078961372375488</v>
      </c>
    </row>
    <row r="3588" spans="1:5" ht="60" x14ac:dyDescent="0.25">
      <c r="A3588" s="5" t="s">
        <v>7061</v>
      </c>
      <c r="B3588" s="15" t="s">
        <v>7062</v>
      </c>
      <c r="C3588" s="20" t="s">
        <v>5125</v>
      </c>
      <c r="D3588" s="57">
        <v>0.69182866811752319</v>
      </c>
      <c r="E3588" s="68">
        <v>0.69182866811752319</v>
      </c>
    </row>
    <row r="3589" spans="1:5" ht="60" x14ac:dyDescent="0.25">
      <c r="A3589" s="5" t="s">
        <v>7063</v>
      </c>
      <c r="B3589" s="15" t="s">
        <v>7064</v>
      </c>
      <c r="C3589" s="20" t="s">
        <v>5128</v>
      </c>
      <c r="D3589" s="60">
        <v>1.6241500270552933E-4</v>
      </c>
      <c r="E3589" s="71">
        <v>1.6241500270552933E-4</v>
      </c>
    </row>
    <row r="3590" spans="1:5" ht="45" x14ac:dyDescent="0.25">
      <c r="A3590" s="5" t="s">
        <v>7065</v>
      </c>
      <c r="B3590" s="15" t="s">
        <v>7066</v>
      </c>
      <c r="C3590" s="20" t="s">
        <v>38</v>
      </c>
      <c r="D3590" s="56">
        <v>167.05398559570312</v>
      </c>
      <c r="E3590" s="67">
        <v>167.05398559570312</v>
      </c>
    </row>
    <row r="3591" spans="1:5" ht="45" x14ac:dyDescent="0.25">
      <c r="A3591" s="5" t="s">
        <v>7067</v>
      </c>
      <c r="B3591" s="15" t="s">
        <v>7068</v>
      </c>
      <c r="C3591" s="20" t="s">
        <v>30</v>
      </c>
      <c r="D3591" s="56">
        <v>539.301025390625</v>
      </c>
      <c r="E3591" s="67">
        <v>539.301025390625</v>
      </c>
    </row>
    <row r="3592" spans="1:5" ht="45" x14ac:dyDescent="0.25">
      <c r="A3592" s="5" t="s">
        <v>7069</v>
      </c>
      <c r="B3592" s="15" t="s">
        <v>7070</v>
      </c>
      <c r="C3592" s="20" t="s">
        <v>212</v>
      </c>
      <c r="D3592" s="56">
        <v>822.90625</v>
      </c>
      <c r="E3592" s="67">
        <v>822.90625</v>
      </c>
    </row>
    <row r="3593" spans="1:5" ht="45" x14ac:dyDescent="0.25">
      <c r="A3593" s="5" t="s">
        <v>7071</v>
      </c>
      <c r="B3593" s="15" t="s">
        <v>7072</v>
      </c>
      <c r="C3593" s="20" t="s">
        <v>505</v>
      </c>
      <c r="D3593" s="50">
        <v>6.419456958770752</v>
      </c>
      <c r="E3593" s="61">
        <v>6.419456958770752</v>
      </c>
    </row>
    <row r="3594" spans="1:5" ht="45" x14ac:dyDescent="0.25">
      <c r="A3594" s="5" t="s">
        <v>7073</v>
      </c>
      <c r="B3594" s="15" t="s">
        <v>7074</v>
      </c>
      <c r="C3594" s="20" t="s">
        <v>500</v>
      </c>
      <c r="D3594" s="52">
        <v>3402.23486328125</v>
      </c>
      <c r="E3594" s="63">
        <v>3402.23486328125</v>
      </c>
    </row>
    <row r="3595" spans="1:5" ht="45" x14ac:dyDescent="0.25">
      <c r="A3595" s="5" t="s">
        <v>7075</v>
      </c>
      <c r="B3595" s="15" t="s">
        <v>7076</v>
      </c>
      <c r="C3595" s="20" t="s">
        <v>500</v>
      </c>
      <c r="D3595" s="56">
        <v>854.746337890625</v>
      </c>
      <c r="E3595" s="67">
        <v>854.746337890625</v>
      </c>
    </row>
    <row r="3596" spans="1:5" ht="45" x14ac:dyDescent="0.25">
      <c r="A3596" s="5" t="s">
        <v>7077</v>
      </c>
      <c r="B3596" s="15" t="s">
        <v>7078</v>
      </c>
      <c r="C3596" s="20"/>
      <c r="D3596" s="50">
        <v>1.9599685668945312</v>
      </c>
      <c r="E3596" s="61">
        <v>1.9599685668945312</v>
      </c>
    </row>
    <row r="3597" spans="1:5" ht="45" x14ac:dyDescent="0.25">
      <c r="A3597" s="5" t="s">
        <v>7079</v>
      </c>
      <c r="B3597" s="15" t="s">
        <v>7080</v>
      </c>
      <c r="C3597" s="20" t="s">
        <v>3939</v>
      </c>
      <c r="D3597" s="51">
        <v>50.160636901855469</v>
      </c>
      <c r="E3597" s="62">
        <v>50.160636901855469</v>
      </c>
    </row>
    <row r="3598" spans="1:5" ht="45" x14ac:dyDescent="0.25">
      <c r="A3598" s="5" t="s">
        <v>7081</v>
      </c>
      <c r="B3598" s="15" t="s">
        <v>7082</v>
      </c>
      <c r="C3598" s="20" t="s">
        <v>505</v>
      </c>
      <c r="D3598" s="50">
        <v>2.7895967960357666</v>
      </c>
      <c r="E3598" s="61">
        <v>2.7895967960357666</v>
      </c>
    </row>
    <row r="3599" spans="1:5" ht="45" x14ac:dyDescent="0.25">
      <c r="A3599" s="5" t="s">
        <v>7083</v>
      </c>
      <c r="B3599" s="15" t="s">
        <v>7084</v>
      </c>
      <c r="C3599" s="20" t="s">
        <v>5125</v>
      </c>
      <c r="D3599" s="57">
        <v>8.6906991899013519E-2</v>
      </c>
      <c r="E3599" s="68">
        <v>8.6906991899013519E-2</v>
      </c>
    </row>
    <row r="3600" spans="1:5" ht="45" x14ac:dyDescent="0.25">
      <c r="A3600" s="5" t="s">
        <v>7085</v>
      </c>
      <c r="B3600" s="15" t="s">
        <v>7086</v>
      </c>
      <c r="C3600" s="20" t="s">
        <v>5128</v>
      </c>
      <c r="D3600" s="58">
        <v>3.1102306820685044E-5</v>
      </c>
      <c r="E3600" s="69">
        <v>3.1102306820685044E-5</v>
      </c>
    </row>
    <row r="3601" spans="1:5" ht="30" x14ac:dyDescent="0.25">
      <c r="A3601" s="5" t="s">
        <v>7087</v>
      </c>
      <c r="B3601" s="15" t="s">
        <v>7088</v>
      </c>
      <c r="C3601" s="20" t="s">
        <v>38</v>
      </c>
      <c r="D3601" s="51">
        <v>25.078300476074219</v>
      </c>
      <c r="E3601" s="62">
        <v>25.078300476074219</v>
      </c>
    </row>
    <row r="3602" spans="1:5" ht="30" x14ac:dyDescent="0.25">
      <c r="A3602" s="5" t="s">
        <v>7089</v>
      </c>
      <c r="B3602" s="15" t="s">
        <v>7090</v>
      </c>
      <c r="C3602" s="20" t="s">
        <v>30</v>
      </c>
      <c r="D3602" s="56">
        <v>533.3748779296875</v>
      </c>
      <c r="E3602" s="67">
        <v>533.3748779296875</v>
      </c>
    </row>
    <row r="3603" spans="1:5" ht="30" x14ac:dyDescent="0.25">
      <c r="A3603" s="5" t="s">
        <v>7091</v>
      </c>
      <c r="B3603" s="15" t="s">
        <v>7092</v>
      </c>
      <c r="C3603" s="20" t="s">
        <v>212</v>
      </c>
      <c r="D3603" s="56">
        <v>708.319580078125</v>
      </c>
      <c r="E3603" s="67">
        <v>708.319580078125</v>
      </c>
    </row>
    <row r="3604" spans="1:5" ht="30" x14ac:dyDescent="0.25">
      <c r="A3604" s="5" t="s">
        <v>7093</v>
      </c>
      <c r="B3604" s="15" t="s">
        <v>7094</v>
      </c>
      <c r="C3604" s="20" t="s">
        <v>505</v>
      </c>
      <c r="D3604" s="50">
        <v>7.4178948402404785</v>
      </c>
      <c r="E3604" s="61">
        <v>7.4178948402404785</v>
      </c>
    </row>
    <row r="3605" spans="1:5" ht="30" x14ac:dyDescent="0.25">
      <c r="A3605" s="5" t="s">
        <v>7095</v>
      </c>
      <c r="B3605" s="15" t="s">
        <v>7096</v>
      </c>
      <c r="C3605" s="20" t="s">
        <v>500</v>
      </c>
      <c r="D3605" s="52">
        <v>3536.95947265625</v>
      </c>
      <c r="E3605" s="63">
        <v>3536.95947265625</v>
      </c>
    </row>
    <row r="3606" spans="1:5" ht="30" x14ac:dyDescent="0.25">
      <c r="A3606" s="5" t="s">
        <v>7097</v>
      </c>
      <c r="B3606" s="15" t="s">
        <v>7098</v>
      </c>
      <c r="C3606" s="20" t="s">
        <v>500</v>
      </c>
      <c r="D3606" s="56">
        <v>989.4708251953125</v>
      </c>
      <c r="E3606" s="67">
        <v>989.4708251953125</v>
      </c>
    </row>
    <row r="3607" spans="1:5" ht="45" x14ac:dyDescent="0.25">
      <c r="A3607" s="5" t="s">
        <v>7099</v>
      </c>
      <c r="B3607" s="15" t="s">
        <v>7100</v>
      </c>
      <c r="C3607" s="20"/>
      <c r="D3607" s="50">
        <v>1.3995392322540283</v>
      </c>
      <c r="E3607" s="61">
        <v>1.3995392322540283</v>
      </c>
    </row>
    <row r="3608" spans="1:5" ht="30" x14ac:dyDescent="0.25">
      <c r="A3608" s="5" t="s">
        <v>7101</v>
      </c>
      <c r="B3608" s="15" t="s">
        <v>7102</v>
      </c>
      <c r="C3608" s="20" t="s">
        <v>3939</v>
      </c>
      <c r="D3608" s="50">
        <v>6.8487410545349121</v>
      </c>
      <c r="E3608" s="61">
        <v>6.8487410545349121</v>
      </c>
    </row>
    <row r="3609" spans="1:5" ht="30" x14ac:dyDescent="0.25">
      <c r="A3609" s="5" t="s">
        <v>7103</v>
      </c>
      <c r="B3609" s="15" t="s">
        <v>7104</v>
      </c>
      <c r="C3609" s="20" t="s">
        <v>505</v>
      </c>
      <c r="D3609" s="50">
        <v>2.2259862422943115</v>
      </c>
      <c r="E3609" s="61">
        <v>2.2259862422943115</v>
      </c>
    </row>
    <row r="3610" spans="1:5" ht="45" x14ac:dyDescent="0.25">
      <c r="A3610" s="5" t="s">
        <v>7105</v>
      </c>
      <c r="B3610" s="15" t="s">
        <v>7106</v>
      </c>
      <c r="C3610" s="20" t="s">
        <v>5125</v>
      </c>
      <c r="D3610" s="57">
        <v>7.283039391040802E-2</v>
      </c>
      <c r="E3610" s="68">
        <v>7.283039391040802E-2</v>
      </c>
    </row>
    <row r="3611" spans="1:5" ht="45" x14ac:dyDescent="0.25">
      <c r="A3611" s="5" t="s">
        <v>7107</v>
      </c>
      <c r="B3611" s="15" t="s">
        <v>7108</v>
      </c>
      <c r="C3611" s="20" t="s">
        <v>5128</v>
      </c>
      <c r="D3611" s="58">
        <v>2.9997750971233472E-5</v>
      </c>
      <c r="E3611" s="69">
        <v>2.9997750971233472E-5</v>
      </c>
    </row>
    <row r="3612" spans="1:5" ht="45" x14ac:dyDescent="0.25">
      <c r="A3612" s="5" t="s">
        <v>7109</v>
      </c>
      <c r="B3612" s="15" t="s">
        <v>7110</v>
      </c>
      <c r="C3612" s="20" t="s">
        <v>38</v>
      </c>
      <c r="D3612" s="56">
        <v>175.57540893554687</v>
      </c>
      <c r="E3612" s="67">
        <v>175.57540893554687</v>
      </c>
    </row>
    <row r="3613" spans="1:5" ht="45" x14ac:dyDescent="0.25">
      <c r="A3613" s="5" t="s">
        <v>7111</v>
      </c>
      <c r="B3613" s="15" t="s">
        <v>7112</v>
      </c>
      <c r="C3613" s="20" t="s">
        <v>30</v>
      </c>
      <c r="D3613" s="56">
        <v>255.78758239746094</v>
      </c>
      <c r="E3613" s="67">
        <v>255.78758239746094</v>
      </c>
    </row>
    <row r="3614" spans="1:5" ht="45" x14ac:dyDescent="0.25">
      <c r="A3614" s="5" t="s">
        <v>7113</v>
      </c>
      <c r="B3614" s="15" t="s">
        <v>7114</v>
      </c>
      <c r="C3614" s="20" t="s">
        <v>212</v>
      </c>
      <c r="D3614" s="56">
        <v>820.04498291015625</v>
      </c>
      <c r="E3614" s="67">
        <v>820.04498291015625</v>
      </c>
    </row>
    <row r="3615" spans="1:5" ht="45" x14ac:dyDescent="0.25">
      <c r="A3615" s="5" t="s">
        <v>7115</v>
      </c>
      <c r="B3615" s="15" t="s">
        <v>7116</v>
      </c>
      <c r="C3615" s="20" t="s">
        <v>505</v>
      </c>
      <c r="D3615" s="50">
        <v>2.8143994808197021</v>
      </c>
      <c r="E3615" s="61">
        <v>2.8143994808197021</v>
      </c>
    </row>
    <row r="3616" spans="1:5" ht="45" x14ac:dyDescent="0.25">
      <c r="A3616" s="5" t="s">
        <v>7117</v>
      </c>
      <c r="B3616" s="15" t="s">
        <v>7118</v>
      </c>
      <c r="C3616" s="20" t="s">
        <v>500</v>
      </c>
      <c r="D3616" s="53">
        <v>1113.7178955078125</v>
      </c>
      <c r="E3616" s="64">
        <v>1113.7178955078125</v>
      </c>
    </row>
    <row r="3617" spans="1:5" ht="45" x14ac:dyDescent="0.25">
      <c r="A3617" s="5" t="s">
        <v>7119</v>
      </c>
      <c r="B3617" s="15" t="s">
        <v>7120</v>
      </c>
      <c r="C3617" s="20" t="s">
        <v>500</v>
      </c>
      <c r="D3617" s="53">
        <v>-1433.770751953125</v>
      </c>
      <c r="E3617" s="64">
        <v>-1433.770751953125</v>
      </c>
    </row>
    <row r="3618" spans="1:5" ht="45" x14ac:dyDescent="0.25">
      <c r="A3618" s="5" t="s">
        <v>7121</v>
      </c>
      <c r="B3618" s="15" t="s">
        <v>7122</v>
      </c>
      <c r="C3618" s="20"/>
      <c r="D3618" s="57">
        <v>-0.73692172765731812</v>
      </c>
      <c r="E3618" s="68">
        <v>-0.73692172765731812</v>
      </c>
    </row>
    <row r="3619" spans="1:5" ht="45" x14ac:dyDescent="0.25">
      <c r="A3619" s="5" t="s">
        <v>7123</v>
      </c>
      <c r="B3619" s="15" t="s">
        <v>7124</v>
      </c>
      <c r="C3619" s="20" t="s">
        <v>3939</v>
      </c>
      <c r="D3619" s="56">
        <v>805.34918212890625</v>
      </c>
      <c r="E3619" s="67">
        <v>805.34918212890625</v>
      </c>
    </row>
    <row r="3620" spans="1:5" ht="45" x14ac:dyDescent="0.25">
      <c r="A3620" s="5" t="s">
        <v>7125</v>
      </c>
      <c r="B3620" s="15" t="s">
        <v>7126</v>
      </c>
      <c r="C3620" s="20" t="s">
        <v>505</v>
      </c>
      <c r="D3620" s="50">
        <v>4.7566337585449219</v>
      </c>
      <c r="E3620" s="61">
        <v>4.7566337585449219</v>
      </c>
    </row>
    <row r="3621" spans="1:5" ht="45" x14ac:dyDescent="0.25">
      <c r="A3621" s="5" t="s">
        <v>7127</v>
      </c>
      <c r="B3621" s="15" t="s">
        <v>7128</v>
      </c>
      <c r="C3621" s="20" t="s">
        <v>5125</v>
      </c>
      <c r="D3621" s="57">
        <v>0.62831181287765503</v>
      </c>
      <c r="E3621" s="68">
        <v>0.62831181287765503</v>
      </c>
    </row>
    <row r="3622" spans="1:5" ht="45" x14ac:dyDescent="0.25">
      <c r="A3622" s="5" t="s">
        <v>7129</v>
      </c>
      <c r="B3622" s="15" t="s">
        <v>7130</v>
      </c>
      <c r="C3622" s="20" t="s">
        <v>5128</v>
      </c>
      <c r="D3622" s="60">
        <v>1.0689828195609152E-4</v>
      </c>
      <c r="E3622" s="71">
        <v>1.0689828195609152E-4</v>
      </c>
    </row>
    <row r="3623" spans="1:5" ht="75" x14ac:dyDescent="0.25">
      <c r="A3623" s="5" t="s">
        <v>7131</v>
      </c>
      <c r="B3623" s="15" t="s">
        <v>7132</v>
      </c>
      <c r="C3623" s="20" t="s">
        <v>38</v>
      </c>
      <c r="D3623" s="56">
        <v>168.72451782226562</v>
      </c>
      <c r="E3623" s="67">
        <v>168.72451782226562</v>
      </c>
    </row>
    <row r="3624" spans="1:5" ht="75" x14ac:dyDescent="0.25">
      <c r="A3624" s="5" t="s">
        <v>7133</v>
      </c>
      <c r="B3624" s="15" t="s">
        <v>7134</v>
      </c>
      <c r="C3624" s="20" t="s">
        <v>30</v>
      </c>
      <c r="D3624" s="56">
        <v>516.99810791015625</v>
      </c>
      <c r="E3624" s="67">
        <v>516.99810791015625</v>
      </c>
    </row>
    <row r="3625" spans="1:5" ht="75" x14ac:dyDescent="0.25">
      <c r="A3625" s="5" t="s">
        <v>7135</v>
      </c>
      <c r="B3625" s="15" t="s">
        <v>7136</v>
      </c>
      <c r="C3625" s="20" t="s">
        <v>212</v>
      </c>
      <c r="D3625" s="56">
        <v>821.04742431640625</v>
      </c>
      <c r="E3625" s="67">
        <v>821.04742431640625</v>
      </c>
    </row>
    <row r="3626" spans="1:5" ht="75" x14ac:dyDescent="0.25">
      <c r="A3626" s="5" t="s">
        <v>7137</v>
      </c>
      <c r="B3626" s="15" t="s">
        <v>7138</v>
      </c>
      <c r="C3626" s="20" t="s">
        <v>505</v>
      </c>
      <c r="D3626" s="50">
        <v>6.3327960968017578</v>
      </c>
      <c r="E3626" s="61">
        <v>6.3327960968017578</v>
      </c>
    </row>
    <row r="3627" spans="1:5" ht="75" x14ac:dyDescent="0.25">
      <c r="A3627" s="5" t="s">
        <v>7139</v>
      </c>
      <c r="B3627" s="15" t="s">
        <v>7140</v>
      </c>
      <c r="C3627" s="20" t="s">
        <v>500</v>
      </c>
      <c r="D3627" s="52">
        <v>3336.052001953125</v>
      </c>
      <c r="E3627" s="63">
        <v>3336.052001953125</v>
      </c>
    </row>
    <row r="3628" spans="1:5" ht="75" x14ac:dyDescent="0.25">
      <c r="A3628" s="5" t="s">
        <v>7141</v>
      </c>
      <c r="B3628" s="15" t="s">
        <v>7142</v>
      </c>
      <c r="C3628" s="20" t="s">
        <v>500</v>
      </c>
      <c r="D3628" s="56">
        <v>788.5634765625</v>
      </c>
      <c r="E3628" s="67">
        <v>788.5634765625</v>
      </c>
    </row>
    <row r="3629" spans="1:5" ht="75" x14ac:dyDescent="0.25">
      <c r="A3629" s="5" t="s">
        <v>7143</v>
      </c>
      <c r="B3629" s="15" t="s">
        <v>7144</v>
      </c>
      <c r="C3629" s="20"/>
      <c r="D3629" s="50">
        <v>1.9041585922241211</v>
      </c>
      <c r="E3629" s="61">
        <v>1.9041585922241211</v>
      </c>
    </row>
    <row r="3630" spans="1:5" ht="75" x14ac:dyDescent="0.25">
      <c r="A3630" s="5" t="s">
        <v>7145</v>
      </c>
      <c r="B3630" s="15" t="s">
        <v>7146</v>
      </c>
      <c r="C3630" s="20" t="s">
        <v>3939</v>
      </c>
      <c r="D3630" s="51">
        <v>53.069774627685547</v>
      </c>
      <c r="E3630" s="62">
        <v>53.069774627685547</v>
      </c>
    </row>
    <row r="3631" spans="1:5" ht="75" x14ac:dyDescent="0.25">
      <c r="A3631" s="5" t="s">
        <v>7147</v>
      </c>
      <c r="B3631" s="15" t="s">
        <v>7148</v>
      </c>
      <c r="C3631" s="20" t="s">
        <v>505</v>
      </c>
      <c r="D3631" s="50">
        <v>2.8931517601013184</v>
      </c>
      <c r="E3631" s="61">
        <v>2.8931517601013184</v>
      </c>
    </row>
    <row r="3632" spans="1:5" ht="75" x14ac:dyDescent="0.25">
      <c r="A3632" s="5" t="s">
        <v>7149</v>
      </c>
      <c r="B3632" s="15" t="s">
        <v>7150</v>
      </c>
      <c r="C3632" s="20" t="s">
        <v>5125</v>
      </c>
      <c r="D3632" s="57">
        <v>8.5302248597145081E-2</v>
      </c>
      <c r="E3632" s="68">
        <v>8.5302248597145081E-2</v>
      </c>
    </row>
    <row r="3633" spans="1:5" ht="75" x14ac:dyDescent="0.25">
      <c r="A3633" s="5" t="s">
        <v>7151</v>
      </c>
      <c r="B3633" s="15" t="s">
        <v>7152</v>
      </c>
      <c r="C3633" s="20" t="s">
        <v>5128</v>
      </c>
      <c r="D3633" s="58">
        <v>3.0179899113136344E-5</v>
      </c>
      <c r="E3633" s="69">
        <v>3.0179899113136344E-5</v>
      </c>
    </row>
    <row r="3634" spans="1:5" ht="30" x14ac:dyDescent="0.25">
      <c r="A3634" s="5" t="s">
        <v>7153</v>
      </c>
      <c r="B3634" s="15" t="s">
        <v>7154</v>
      </c>
      <c r="C3634" s="20" t="s">
        <v>38</v>
      </c>
      <c r="D3634" s="51">
        <v>27.270000457763672</v>
      </c>
      <c r="E3634" s="62">
        <v>27.270000457763672</v>
      </c>
    </row>
    <row r="3635" spans="1:5" ht="30" x14ac:dyDescent="0.25">
      <c r="A3635" s="5" t="s">
        <v>7155</v>
      </c>
      <c r="B3635" s="15" t="s">
        <v>7156</v>
      </c>
      <c r="C3635" s="20" t="s">
        <v>30</v>
      </c>
      <c r="D3635" s="56">
        <v>473.35739135742187</v>
      </c>
      <c r="E3635" s="67">
        <v>473.35739135742187</v>
      </c>
    </row>
    <row r="3636" spans="1:5" ht="30" x14ac:dyDescent="0.25">
      <c r="A3636" s="5" t="s">
        <v>7157</v>
      </c>
      <c r="B3636" s="15" t="s">
        <v>7158</v>
      </c>
      <c r="C3636" s="20" t="s">
        <v>212</v>
      </c>
      <c r="D3636" s="58">
        <v>2.9418970370898023E-7</v>
      </c>
      <c r="E3636" s="69">
        <v>2.9418970370898023E-7</v>
      </c>
    </row>
    <row r="3637" spans="1:5" ht="30" x14ac:dyDescent="0.25">
      <c r="A3637" s="5" t="s">
        <v>7159</v>
      </c>
      <c r="B3637" s="15" t="s">
        <v>7160</v>
      </c>
      <c r="C3637" s="20" t="s">
        <v>505</v>
      </c>
      <c r="D3637" s="50">
        <v>7.2042112350463867</v>
      </c>
      <c r="E3637" s="61">
        <v>7.2042112350463867</v>
      </c>
    </row>
    <row r="3638" spans="1:5" ht="30" x14ac:dyDescent="0.25">
      <c r="A3638" s="5" t="s">
        <v>7161</v>
      </c>
      <c r="B3638" s="15" t="s">
        <v>7162</v>
      </c>
      <c r="C3638" s="20" t="s">
        <v>500</v>
      </c>
      <c r="D3638" s="52">
        <v>3400.534912109375</v>
      </c>
      <c r="E3638" s="63">
        <v>3400.534912109375</v>
      </c>
    </row>
    <row r="3639" spans="1:5" ht="30" x14ac:dyDescent="0.25">
      <c r="A3639" s="5" t="s">
        <v>7163</v>
      </c>
      <c r="B3639" s="15" t="s">
        <v>7164</v>
      </c>
      <c r="C3639" s="20" t="s">
        <v>500</v>
      </c>
      <c r="D3639" s="56">
        <v>853.0462646484375</v>
      </c>
      <c r="E3639" s="67">
        <v>853.0462646484375</v>
      </c>
    </row>
    <row r="3640" spans="1:5" ht="30" x14ac:dyDescent="0.25">
      <c r="A3640" s="5" t="s">
        <v>7165</v>
      </c>
      <c r="B3640" s="15" t="s">
        <v>7166</v>
      </c>
      <c r="C3640" s="20"/>
      <c r="D3640" s="50">
        <v>1.328563928604126</v>
      </c>
      <c r="E3640" s="61">
        <v>1.328563928604126</v>
      </c>
    </row>
    <row r="3641" spans="1:5" ht="30" x14ac:dyDescent="0.25">
      <c r="A3641" s="5" t="s">
        <v>7167</v>
      </c>
      <c r="B3641" s="15" t="s">
        <v>7168</v>
      </c>
      <c r="C3641" s="20" t="s">
        <v>3939</v>
      </c>
      <c r="D3641" s="50">
        <v>8.1113691329956055</v>
      </c>
      <c r="E3641" s="61">
        <v>8.1113691329956055</v>
      </c>
    </row>
    <row r="3642" spans="1:5" ht="30" x14ac:dyDescent="0.25">
      <c r="A3642" s="5" t="s">
        <v>7169</v>
      </c>
      <c r="B3642" s="15" t="s">
        <v>7170</v>
      </c>
      <c r="C3642" s="20" t="s">
        <v>505</v>
      </c>
      <c r="D3642" s="50">
        <v>2.2180423736572266</v>
      </c>
      <c r="E3642" s="61">
        <v>2.2180423736572266</v>
      </c>
    </row>
    <row r="3643" spans="1:5" ht="30" x14ac:dyDescent="0.25">
      <c r="A3643" s="5" t="s">
        <v>7171</v>
      </c>
      <c r="B3643" s="15" t="s">
        <v>7172</v>
      </c>
      <c r="C3643" s="20" t="s">
        <v>5125</v>
      </c>
      <c r="D3643" s="57">
        <v>6.5577000379562378E-2</v>
      </c>
      <c r="E3643" s="68">
        <v>6.5577000379562378E-2</v>
      </c>
    </row>
    <row r="3644" spans="1:5" ht="30" x14ac:dyDescent="0.25">
      <c r="A3644" s="5" t="s">
        <v>7173</v>
      </c>
      <c r="B3644" s="15" t="s">
        <v>7174</v>
      </c>
      <c r="C3644" s="20" t="s">
        <v>5128</v>
      </c>
      <c r="D3644" s="58">
        <v>2.7509984647622332E-5</v>
      </c>
      <c r="E3644" s="69">
        <v>2.7509984647622332E-5</v>
      </c>
    </row>
    <row r="3645" spans="1:5" ht="30" x14ac:dyDescent="0.25">
      <c r="A3645" s="5" t="s">
        <v>7175</v>
      </c>
      <c r="B3645" s="15" t="s">
        <v>7176</v>
      </c>
      <c r="C3645" s="20" t="s">
        <v>38</v>
      </c>
      <c r="D3645" s="51">
        <v>24.829999923706055</v>
      </c>
      <c r="E3645" s="62">
        <v>24.829999923706055</v>
      </c>
    </row>
    <row r="3646" spans="1:5" ht="30" x14ac:dyDescent="0.25">
      <c r="A3646" s="5" t="s">
        <v>7177</v>
      </c>
      <c r="B3646" s="15" t="s">
        <v>7178</v>
      </c>
      <c r="C3646" s="20" t="s">
        <v>30</v>
      </c>
      <c r="D3646" s="56">
        <v>472.01339721679687</v>
      </c>
      <c r="E3646" s="67">
        <v>472.01339721679687</v>
      </c>
    </row>
    <row r="3647" spans="1:5" ht="30" x14ac:dyDescent="0.25">
      <c r="A3647" s="5" t="s">
        <v>7179</v>
      </c>
      <c r="B3647" s="15" t="s">
        <v>7180</v>
      </c>
      <c r="C3647" s="20" t="s">
        <v>212</v>
      </c>
      <c r="D3647" s="58">
        <v>2.9418970370898023E-7</v>
      </c>
      <c r="E3647" s="69">
        <v>2.9418970370898023E-7</v>
      </c>
    </row>
    <row r="3648" spans="1:5" ht="30" x14ac:dyDescent="0.25">
      <c r="A3648" s="5" t="s">
        <v>7181</v>
      </c>
      <c r="B3648" s="15" t="s">
        <v>7182</v>
      </c>
      <c r="C3648" s="20" t="s">
        <v>505</v>
      </c>
      <c r="D3648" s="50">
        <v>7.2464690208435059</v>
      </c>
      <c r="E3648" s="61">
        <v>7.2464690208435059</v>
      </c>
    </row>
    <row r="3649" spans="1:5" ht="30" x14ac:dyDescent="0.25">
      <c r="A3649" s="5" t="s">
        <v>7183</v>
      </c>
      <c r="B3649" s="15" t="s">
        <v>7184</v>
      </c>
      <c r="C3649" s="20" t="s">
        <v>500</v>
      </c>
      <c r="D3649" s="52">
        <v>3400.534912109375</v>
      </c>
      <c r="E3649" s="63">
        <v>3400.534912109375</v>
      </c>
    </row>
    <row r="3650" spans="1:5" ht="30" x14ac:dyDescent="0.25">
      <c r="A3650" s="5" t="s">
        <v>7185</v>
      </c>
      <c r="B3650" s="15" t="s">
        <v>7186</v>
      </c>
      <c r="C3650" s="20" t="s">
        <v>500</v>
      </c>
      <c r="D3650" s="56">
        <v>853.0462646484375</v>
      </c>
      <c r="E3650" s="67">
        <v>853.0462646484375</v>
      </c>
    </row>
    <row r="3651" spans="1:5" ht="30" x14ac:dyDescent="0.25">
      <c r="A3651" s="5" t="s">
        <v>7187</v>
      </c>
      <c r="B3651" s="15" t="s">
        <v>7188</v>
      </c>
      <c r="C3651" s="20"/>
      <c r="D3651" s="50">
        <v>1.3250161409378052</v>
      </c>
      <c r="E3651" s="61">
        <v>1.3250161409378052</v>
      </c>
    </row>
    <row r="3652" spans="1:5" ht="30" x14ac:dyDescent="0.25">
      <c r="A3652" s="5" t="s">
        <v>7189</v>
      </c>
      <c r="B3652" s="15" t="s">
        <v>7190</v>
      </c>
      <c r="C3652" s="20" t="s">
        <v>3939</v>
      </c>
      <c r="D3652" s="50">
        <v>7.3834819793701172</v>
      </c>
      <c r="E3652" s="61">
        <v>7.3834819793701172</v>
      </c>
    </row>
    <row r="3653" spans="1:5" ht="30" x14ac:dyDescent="0.25">
      <c r="A3653" s="5" t="s">
        <v>7191</v>
      </c>
      <c r="B3653" s="15" t="s">
        <v>7192</v>
      </c>
      <c r="C3653" s="20" t="s">
        <v>505</v>
      </c>
      <c r="D3653" s="50">
        <v>2.2075679302215576</v>
      </c>
      <c r="E3653" s="61">
        <v>2.2075679302215576</v>
      </c>
    </row>
    <row r="3654" spans="1:5" ht="30" x14ac:dyDescent="0.25">
      <c r="A3654" s="5" t="s">
        <v>7193</v>
      </c>
      <c r="B3654" s="15" t="s">
        <v>7194</v>
      </c>
      <c r="C3654" s="20" t="s">
        <v>5125</v>
      </c>
      <c r="D3654" s="57">
        <v>6.5220482647418976E-2</v>
      </c>
      <c r="E3654" s="68">
        <v>6.5220482647418976E-2</v>
      </c>
    </row>
    <row r="3655" spans="1:5" ht="30" x14ac:dyDescent="0.25">
      <c r="A3655" s="5" t="s">
        <v>7195</v>
      </c>
      <c r="B3655" s="15" t="s">
        <v>7196</v>
      </c>
      <c r="C3655" s="20" t="s">
        <v>5128</v>
      </c>
      <c r="D3655" s="58">
        <v>2.7450480047264136E-5</v>
      </c>
      <c r="E3655" s="69">
        <v>2.7450480047264136E-5</v>
      </c>
    </row>
    <row r="3656" spans="1:5" ht="30" x14ac:dyDescent="0.25">
      <c r="A3656" s="5" t="s">
        <v>7197</v>
      </c>
      <c r="B3656" s="15" t="s">
        <v>7198</v>
      </c>
      <c r="C3656" s="20" t="s">
        <v>38</v>
      </c>
      <c r="D3656" s="50">
        <v>1.0135135650634766</v>
      </c>
      <c r="E3656" s="61">
        <v>1.0135135650634766</v>
      </c>
    </row>
    <row r="3657" spans="1:5" ht="30" x14ac:dyDescent="0.25">
      <c r="A3657" s="5" t="s">
        <v>7199</v>
      </c>
      <c r="B3657" s="15" t="s">
        <v>7200</v>
      </c>
      <c r="C3657" s="20" t="s">
        <v>30</v>
      </c>
      <c r="D3657" s="51">
        <v>27.322345733642578</v>
      </c>
      <c r="E3657" s="62">
        <v>27.322345733642578</v>
      </c>
    </row>
    <row r="3658" spans="1:5" ht="30" x14ac:dyDescent="0.25">
      <c r="A3658" s="5" t="s">
        <v>7201</v>
      </c>
      <c r="B3658" s="15" t="s">
        <v>7202</v>
      </c>
      <c r="C3658" s="20" t="s">
        <v>212</v>
      </c>
      <c r="D3658" s="52">
        <v>15040.2353515625</v>
      </c>
      <c r="E3658" s="63">
        <v>15040.2353515625</v>
      </c>
    </row>
    <row r="3659" spans="1:5" ht="30" x14ac:dyDescent="0.25">
      <c r="A3659" s="5" t="s">
        <v>7203</v>
      </c>
      <c r="B3659" s="15" t="s">
        <v>7204</v>
      </c>
      <c r="C3659" s="20" t="s">
        <v>505</v>
      </c>
      <c r="D3659" s="57">
        <v>0.39967441558837891</v>
      </c>
      <c r="E3659" s="68">
        <v>0.39967441558837891</v>
      </c>
    </row>
    <row r="3660" spans="1:5" ht="30" x14ac:dyDescent="0.25">
      <c r="A3660" s="5" t="s">
        <v>7205</v>
      </c>
      <c r="B3660" s="15" t="s">
        <v>7206</v>
      </c>
      <c r="C3660" s="20" t="s">
        <v>500</v>
      </c>
      <c r="D3660" s="56">
        <v>114.54670715332031</v>
      </c>
      <c r="E3660" s="67">
        <v>114.54670715332031</v>
      </c>
    </row>
    <row r="3661" spans="1:5" ht="30" x14ac:dyDescent="0.25">
      <c r="A3661" s="5" t="s">
        <v>7207</v>
      </c>
      <c r="B3661" s="15" t="s">
        <v>7208</v>
      </c>
      <c r="C3661" s="20" t="s">
        <v>500</v>
      </c>
      <c r="D3661" s="53">
        <v>-2432.94189453125</v>
      </c>
      <c r="E3661" s="64">
        <v>-2432.94189453125</v>
      </c>
    </row>
    <row r="3662" spans="1:5" ht="30" x14ac:dyDescent="0.25">
      <c r="A3662" s="5" t="s">
        <v>7209</v>
      </c>
      <c r="B3662" s="15" t="s">
        <v>7210</v>
      </c>
      <c r="C3662" s="20"/>
      <c r="D3662" s="57">
        <v>-0.13493101298809052</v>
      </c>
      <c r="E3662" s="68">
        <v>-0.13493101298809052</v>
      </c>
    </row>
    <row r="3663" spans="1:5" ht="30" x14ac:dyDescent="0.25">
      <c r="A3663" s="5" t="s">
        <v>7211</v>
      </c>
      <c r="B3663" s="15" t="s">
        <v>7212</v>
      </c>
      <c r="C3663" s="20" t="s">
        <v>3939</v>
      </c>
      <c r="D3663" s="56">
        <v>996.46563720703125</v>
      </c>
      <c r="E3663" s="67">
        <v>996.46563720703125</v>
      </c>
    </row>
    <row r="3664" spans="1:5" ht="30" x14ac:dyDescent="0.25">
      <c r="A3664" s="5" t="s">
        <v>7213</v>
      </c>
      <c r="B3664" s="15" t="s">
        <v>7214</v>
      </c>
      <c r="C3664" s="20" t="s">
        <v>505</v>
      </c>
      <c r="D3664" s="50">
        <v>4.1786408424377441</v>
      </c>
      <c r="E3664" s="61">
        <v>4.1786408424377441</v>
      </c>
    </row>
    <row r="3665" spans="1:5" ht="45" x14ac:dyDescent="0.25">
      <c r="A3665" s="5" t="s">
        <v>7215</v>
      </c>
      <c r="B3665" s="15" t="s">
        <v>7216</v>
      </c>
      <c r="C3665" s="20" t="s">
        <v>5125</v>
      </c>
      <c r="D3665" s="57">
        <v>0.61158531904220581</v>
      </c>
      <c r="E3665" s="68">
        <v>0.61158531904220581</v>
      </c>
    </row>
    <row r="3666" spans="1:5" ht="30" x14ac:dyDescent="0.25">
      <c r="A3666" s="5" t="s">
        <v>7217</v>
      </c>
      <c r="B3666" s="15" t="s">
        <v>7218</v>
      </c>
      <c r="C3666" s="20" t="s">
        <v>5128</v>
      </c>
      <c r="D3666" s="60">
        <v>8.4395898738875985E-4</v>
      </c>
      <c r="E3666" s="71">
        <v>8.4395898738875985E-4</v>
      </c>
    </row>
    <row r="3667" spans="1:5" ht="30" x14ac:dyDescent="0.25">
      <c r="A3667" s="5" t="s">
        <v>7219</v>
      </c>
      <c r="B3667" s="15" t="s">
        <v>7220</v>
      </c>
      <c r="C3667" s="20" t="s">
        <v>38</v>
      </c>
      <c r="D3667" s="50">
        <v>1.0135135650634766</v>
      </c>
      <c r="E3667" s="61">
        <v>1.0135135650634766</v>
      </c>
    </row>
    <row r="3668" spans="1:5" ht="30" x14ac:dyDescent="0.25">
      <c r="A3668" s="5" t="s">
        <v>7221</v>
      </c>
      <c r="B3668" s="15" t="s">
        <v>7222</v>
      </c>
      <c r="C3668" s="20" t="s">
        <v>30</v>
      </c>
      <c r="D3668" s="51">
        <v>27.322345733642578</v>
      </c>
      <c r="E3668" s="62">
        <v>27.322345733642578</v>
      </c>
    </row>
    <row r="3669" spans="1:5" ht="30" x14ac:dyDescent="0.25">
      <c r="A3669" s="5" t="s">
        <v>7223</v>
      </c>
      <c r="B3669" s="15" t="s">
        <v>7224</v>
      </c>
      <c r="C3669" s="20" t="s">
        <v>212</v>
      </c>
      <c r="D3669" s="52">
        <v>30080.470703125</v>
      </c>
      <c r="E3669" s="63">
        <v>30080.470703125</v>
      </c>
    </row>
    <row r="3670" spans="1:5" ht="30" x14ac:dyDescent="0.25">
      <c r="A3670" s="5" t="s">
        <v>7225</v>
      </c>
      <c r="B3670" s="15" t="s">
        <v>7226</v>
      </c>
      <c r="C3670" s="20" t="s">
        <v>505</v>
      </c>
      <c r="D3670" s="57">
        <v>0.39967441558837891</v>
      </c>
      <c r="E3670" s="68">
        <v>0.39967441558837891</v>
      </c>
    </row>
    <row r="3671" spans="1:5" ht="30" x14ac:dyDescent="0.25">
      <c r="A3671" s="5" t="s">
        <v>7227</v>
      </c>
      <c r="B3671" s="15" t="s">
        <v>7228</v>
      </c>
      <c r="C3671" s="20" t="s">
        <v>500</v>
      </c>
      <c r="D3671" s="56">
        <v>114.54670715332031</v>
      </c>
      <c r="E3671" s="67">
        <v>114.54670715332031</v>
      </c>
    </row>
    <row r="3672" spans="1:5" ht="30" x14ac:dyDescent="0.25">
      <c r="A3672" s="5" t="s">
        <v>7229</v>
      </c>
      <c r="B3672" s="15" t="s">
        <v>7230</v>
      </c>
      <c r="C3672" s="20" t="s">
        <v>500</v>
      </c>
      <c r="D3672" s="53">
        <v>-2432.94189453125</v>
      </c>
      <c r="E3672" s="64">
        <v>-2432.94189453125</v>
      </c>
    </row>
    <row r="3673" spans="1:5" ht="30" x14ac:dyDescent="0.25">
      <c r="A3673" s="5" t="s">
        <v>7231</v>
      </c>
      <c r="B3673" s="15" t="s">
        <v>7232</v>
      </c>
      <c r="C3673" s="20"/>
      <c r="D3673" s="57">
        <v>-0.13493101298809052</v>
      </c>
      <c r="E3673" s="68">
        <v>-0.13493101298809052</v>
      </c>
    </row>
    <row r="3674" spans="1:5" ht="30" x14ac:dyDescent="0.25">
      <c r="A3674" s="5" t="s">
        <v>7233</v>
      </c>
      <c r="B3674" s="15" t="s">
        <v>7234</v>
      </c>
      <c r="C3674" s="20" t="s">
        <v>3939</v>
      </c>
      <c r="D3674" s="56">
        <v>996.46563720703125</v>
      </c>
      <c r="E3674" s="67">
        <v>996.46563720703125</v>
      </c>
    </row>
    <row r="3675" spans="1:5" ht="30" x14ac:dyDescent="0.25">
      <c r="A3675" s="5" t="s">
        <v>7235</v>
      </c>
      <c r="B3675" s="15" t="s">
        <v>7236</v>
      </c>
      <c r="C3675" s="20" t="s">
        <v>505</v>
      </c>
      <c r="D3675" s="50">
        <v>4.1786408424377441</v>
      </c>
      <c r="E3675" s="61">
        <v>4.1786408424377441</v>
      </c>
    </row>
    <row r="3676" spans="1:5" ht="30" x14ac:dyDescent="0.25">
      <c r="A3676" s="5" t="s">
        <v>7237</v>
      </c>
      <c r="B3676" s="15" t="s">
        <v>7238</v>
      </c>
      <c r="C3676" s="20" t="s">
        <v>5125</v>
      </c>
      <c r="D3676" s="57">
        <v>0.61158531904220581</v>
      </c>
      <c r="E3676" s="68">
        <v>0.61158531904220581</v>
      </c>
    </row>
    <row r="3677" spans="1:5" ht="30" x14ac:dyDescent="0.25">
      <c r="A3677" s="5" t="s">
        <v>7239</v>
      </c>
      <c r="B3677" s="15" t="s">
        <v>7240</v>
      </c>
      <c r="C3677" s="20" t="s">
        <v>5128</v>
      </c>
      <c r="D3677" s="60">
        <v>8.4395898738875985E-4</v>
      </c>
      <c r="E3677" s="71">
        <v>8.4395898738875985E-4</v>
      </c>
    </row>
    <row r="3678" spans="1:5" ht="30" x14ac:dyDescent="0.25">
      <c r="A3678" s="5" t="s">
        <v>7241</v>
      </c>
      <c r="B3678" s="15" t="s">
        <v>7242</v>
      </c>
      <c r="C3678" s="20" t="s">
        <v>38</v>
      </c>
      <c r="D3678" s="50">
        <v>3.8447325229644775</v>
      </c>
      <c r="E3678" s="61">
        <v>3.8447325229644775</v>
      </c>
    </row>
    <row r="3679" spans="1:5" ht="30" x14ac:dyDescent="0.25">
      <c r="A3679" s="5" t="s">
        <v>7243</v>
      </c>
      <c r="B3679" s="15" t="s">
        <v>7244</v>
      </c>
      <c r="C3679" s="20" t="s">
        <v>30</v>
      </c>
      <c r="D3679" s="51">
        <v>27.350183486938477</v>
      </c>
      <c r="E3679" s="62">
        <v>27.350183486938477</v>
      </c>
    </row>
    <row r="3680" spans="1:5" ht="30" x14ac:dyDescent="0.25">
      <c r="A3680" s="5" t="s">
        <v>7245</v>
      </c>
      <c r="B3680" s="15" t="s">
        <v>7246</v>
      </c>
      <c r="C3680" s="20" t="s">
        <v>212</v>
      </c>
      <c r="D3680" s="52">
        <v>15040.2353515625</v>
      </c>
      <c r="E3680" s="63">
        <v>15040.2353515625</v>
      </c>
    </row>
    <row r="3681" spans="1:5" ht="30" x14ac:dyDescent="0.25">
      <c r="A3681" s="5" t="s">
        <v>7247</v>
      </c>
      <c r="B3681" s="15" t="s">
        <v>7248</v>
      </c>
      <c r="C3681" s="20" t="s">
        <v>505</v>
      </c>
      <c r="D3681" s="57">
        <v>0.3999825119972229</v>
      </c>
      <c r="E3681" s="68">
        <v>0.3999825119972229</v>
      </c>
    </row>
    <row r="3682" spans="1:5" ht="30" x14ac:dyDescent="0.25">
      <c r="A3682" s="5" t="s">
        <v>7249</v>
      </c>
      <c r="B3682" s="15" t="s">
        <v>7250</v>
      </c>
      <c r="C3682" s="20" t="s">
        <v>500</v>
      </c>
      <c r="D3682" s="56">
        <v>114.92545318603516</v>
      </c>
      <c r="E3682" s="67">
        <v>114.92545318603516</v>
      </c>
    </row>
    <row r="3683" spans="1:5" ht="30" x14ac:dyDescent="0.25">
      <c r="A3683" s="5" t="s">
        <v>7251</v>
      </c>
      <c r="B3683" s="15" t="s">
        <v>7252</v>
      </c>
      <c r="C3683" s="20" t="s">
        <v>500</v>
      </c>
      <c r="D3683" s="53">
        <v>-2432.56298828125</v>
      </c>
      <c r="E3683" s="64">
        <v>-2432.56298828125</v>
      </c>
    </row>
    <row r="3684" spans="1:5" ht="30" x14ac:dyDescent="0.25">
      <c r="A3684" s="5" t="s">
        <v>7253</v>
      </c>
      <c r="B3684" s="15" t="s">
        <v>7254</v>
      </c>
      <c r="C3684" s="20"/>
      <c r="D3684" s="57">
        <v>-0.22627003490924835</v>
      </c>
      <c r="E3684" s="68">
        <v>-0.22627003490924835</v>
      </c>
    </row>
    <row r="3685" spans="1:5" ht="30" x14ac:dyDescent="0.25">
      <c r="A3685" s="5" t="s">
        <v>7255</v>
      </c>
      <c r="B3685" s="15" t="s">
        <v>7256</v>
      </c>
      <c r="C3685" s="20" t="s">
        <v>3939</v>
      </c>
      <c r="D3685" s="56">
        <v>996.58453369140625</v>
      </c>
      <c r="E3685" s="67">
        <v>996.58453369140625</v>
      </c>
    </row>
    <row r="3686" spans="1:5" ht="30" x14ac:dyDescent="0.25">
      <c r="A3686" s="5" t="s">
        <v>7257</v>
      </c>
      <c r="B3686" s="15" t="s">
        <v>7258</v>
      </c>
      <c r="C3686" s="20" t="s">
        <v>505</v>
      </c>
      <c r="D3686" s="50">
        <v>4.1778244972229004</v>
      </c>
      <c r="E3686" s="61">
        <v>4.1778244972229004</v>
      </c>
    </row>
    <row r="3687" spans="1:5" ht="30" x14ac:dyDescent="0.25">
      <c r="A3687" s="5" t="s">
        <v>7259</v>
      </c>
      <c r="B3687" s="15" t="s">
        <v>7260</v>
      </c>
      <c r="C3687" s="20" t="s">
        <v>5125</v>
      </c>
      <c r="D3687" s="57">
        <v>0.61177736520767212</v>
      </c>
      <c r="E3687" s="68">
        <v>0.61177736520767212</v>
      </c>
    </row>
    <row r="3688" spans="1:5" ht="30" x14ac:dyDescent="0.25">
      <c r="A3688" s="5" t="s">
        <v>7261</v>
      </c>
      <c r="B3688" s="15" t="s">
        <v>7262</v>
      </c>
      <c r="C3688" s="20" t="s">
        <v>5128</v>
      </c>
      <c r="D3688" s="60">
        <v>8.4339891327545047E-4</v>
      </c>
      <c r="E3688" s="71">
        <v>8.4339891327545047E-4</v>
      </c>
    </row>
    <row r="3689" spans="1:5" ht="30" x14ac:dyDescent="0.25">
      <c r="A3689" s="5" t="s">
        <v>7263</v>
      </c>
      <c r="B3689" s="15" t="s">
        <v>7264</v>
      </c>
      <c r="C3689" s="20" t="s">
        <v>38</v>
      </c>
      <c r="D3689" s="50">
        <v>3.8447325229644775</v>
      </c>
      <c r="E3689" s="61">
        <v>3.8447325229644775</v>
      </c>
    </row>
    <row r="3690" spans="1:5" ht="30" x14ac:dyDescent="0.25">
      <c r="A3690" s="5" t="s">
        <v>7265</v>
      </c>
      <c r="B3690" s="15" t="s">
        <v>7266</v>
      </c>
      <c r="C3690" s="20" t="s">
        <v>30</v>
      </c>
      <c r="D3690" s="51">
        <v>27.350183486938477</v>
      </c>
      <c r="E3690" s="62">
        <v>27.350183486938477</v>
      </c>
    </row>
    <row r="3691" spans="1:5" ht="30" x14ac:dyDescent="0.25">
      <c r="A3691" s="5" t="s">
        <v>7267</v>
      </c>
      <c r="B3691" s="15" t="s">
        <v>7268</v>
      </c>
      <c r="C3691" s="20" t="s">
        <v>212</v>
      </c>
      <c r="D3691" s="52">
        <v>15040.2353515625</v>
      </c>
      <c r="E3691" s="63">
        <v>15040.2353515625</v>
      </c>
    </row>
    <row r="3692" spans="1:5" ht="30" x14ac:dyDescent="0.25">
      <c r="A3692" s="5" t="s">
        <v>7269</v>
      </c>
      <c r="B3692" s="15" t="s">
        <v>7270</v>
      </c>
      <c r="C3692" s="20" t="s">
        <v>505</v>
      </c>
      <c r="D3692" s="57">
        <v>0.3999825119972229</v>
      </c>
      <c r="E3692" s="68">
        <v>0.3999825119972229</v>
      </c>
    </row>
    <row r="3693" spans="1:5" ht="30" x14ac:dyDescent="0.25">
      <c r="A3693" s="5" t="s">
        <v>7271</v>
      </c>
      <c r="B3693" s="15" t="s">
        <v>7272</v>
      </c>
      <c r="C3693" s="20" t="s">
        <v>500</v>
      </c>
      <c r="D3693" s="56">
        <v>114.92545318603516</v>
      </c>
      <c r="E3693" s="67">
        <v>114.92545318603516</v>
      </c>
    </row>
    <row r="3694" spans="1:5" ht="30" x14ac:dyDescent="0.25">
      <c r="A3694" s="5" t="s">
        <v>7273</v>
      </c>
      <c r="B3694" s="15" t="s">
        <v>7274</v>
      </c>
      <c r="C3694" s="20" t="s">
        <v>500</v>
      </c>
      <c r="D3694" s="53">
        <v>-2432.56298828125</v>
      </c>
      <c r="E3694" s="64">
        <v>-2432.56298828125</v>
      </c>
    </row>
    <row r="3695" spans="1:5" ht="30" x14ac:dyDescent="0.25">
      <c r="A3695" s="5" t="s">
        <v>7275</v>
      </c>
      <c r="B3695" s="15" t="s">
        <v>7276</v>
      </c>
      <c r="C3695" s="20"/>
      <c r="D3695" s="57">
        <v>-0.22627003490924835</v>
      </c>
      <c r="E3695" s="68">
        <v>-0.22627003490924835</v>
      </c>
    </row>
    <row r="3696" spans="1:5" ht="30" x14ac:dyDescent="0.25">
      <c r="A3696" s="5" t="s">
        <v>7277</v>
      </c>
      <c r="B3696" s="15" t="s">
        <v>7278</v>
      </c>
      <c r="C3696" s="20" t="s">
        <v>3939</v>
      </c>
      <c r="D3696" s="56">
        <v>996.58453369140625</v>
      </c>
      <c r="E3696" s="67">
        <v>996.58453369140625</v>
      </c>
    </row>
    <row r="3697" spans="1:5" ht="30" x14ac:dyDescent="0.25">
      <c r="A3697" s="5" t="s">
        <v>7279</v>
      </c>
      <c r="B3697" s="15" t="s">
        <v>7280</v>
      </c>
      <c r="C3697" s="20" t="s">
        <v>505</v>
      </c>
      <c r="D3697" s="50">
        <v>4.1778244972229004</v>
      </c>
      <c r="E3697" s="61">
        <v>4.1778244972229004</v>
      </c>
    </row>
    <row r="3698" spans="1:5" ht="30" x14ac:dyDescent="0.25">
      <c r="A3698" s="5" t="s">
        <v>7281</v>
      </c>
      <c r="B3698" s="15" t="s">
        <v>7282</v>
      </c>
      <c r="C3698" s="20" t="s">
        <v>5125</v>
      </c>
      <c r="D3698" s="57">
        <v>0.61177736520767212</v>
      </c>
      <c r="E3698" s="68">
        <v>0.61177736520767212</v>
      </c>
    </row>
    <row r="3699" spans="1:5" ht="30" x14ac:dyDescent="0.25">
      <c r="A3699" s="5" t="s">
        <v>7283</v>
      </c>
      <c r="B3699" s="15" t="s">
        <v>7284</v>
      </c>
      <c r="C3699" s="20" t="s">
        <v>5128</v>
      </c>
      <c r="D3699" s="60">
        <v>8.4339891327545047E-4</v>
      </c>
      <c r="E3699" s="71">
        <v>8.4339891327545047E-4</v>
      </c>
    </row>
    <row r="3700" spans="1:5" ht="45" x14ac:dyDescent="0.25">
      <c r="A3700" s="5" t="s">
        <v>7285</v>
      </c>
      <c r="B3700" s="15" t="s">
        <v>7286</v>
      </c>
      <c r="C3700" s="20" t="s">
        <v>38</v>
      </c>
      <c r="D3700" s="50">
        <v>3.8447325229644775</v>
      </c>
      <c r="E3700" s="61">
        <v>3.8447325229644775</v>
      </c>
    </row>
    <row r="3701" spans="1:5" ht="45" x14ac:dyDescent="0.25">
      <c r="A3701" s="5" t="s">
        <v>7287</v>
      </c>
      <c r="B3701" s="15" t="s">
        <v>7288</v>
      </c>
      <c r="C3701" s="20" t="s">
        <v>30</v>
      </c>
      <c r="D3701" s="51">
        <v>27.350183486938477</v>
      </c>
      <c r="E3701" s="62">
        <v>27.350183486938477</v>
      </c>
    </row>
    <row r="3702" spans="1:5" ht="45" x14ac:dyDescent="0.25">
      <c r="A3702" s="5" t="s">
        <v>7289</v>
      </c>
      <c r="B3702" s="15" t="s">
        <v>7290</v>
      </c>
      <c r="C3702" s="20" t="s">
        <v>212</v>
      </c>
      <c r="D3702" s="52">
        <v>30080.470703125</v>
      </c>
      <c r="E3702" s="63">
        <v>30080.470703125</v>
      </c>
    </row>
    <row r="3703" spans="1:5" ht="45" x14ac:dyDescent="0.25">
      <c r="A3703" s="5" t="s">
        <v>7291</v>
      </c>
      <c r="B3703" s="15" t="s">
        <v>7292</v>
      </c>
      <c r="C3703" s="20" t="s">
        <v>505</v>
      </c>
      <c r="D3703" s="57">
        <v>0.3999825119972229</v>
      </c>
      <c r="E3703" s="68">
        <v>0.3999825119972229</v>
      </c>
    </row>
    <row r="3704" spans="1:5" ht="45" x14ac:dyDescent="0.25">
      <c r="A3704" s="5" t="s">
        <v>7293</v>
      </c>
      <c r="B3704" s="15" t="s">
        <v>7294</v>
      </c>
      <c r="C3704" s="20" t="s">
        <v>500</v>
      </c>
      <c r="D3704" s="56">
        <v>114.92545318603516</v>
      </c>
      <c r="E3704" s="67">
        <v>114.92545318603516</v>
      </c>
    </row>
    <row r="3705" spans="1:5" ht="45" x14ac:dyDescent="0.25">
      <c r="A3705" s="5" t="s">
        <v>7295</v>
      </c>
      <c r="B3705" s="15" t="s">
        <v>7296</v>
      </c>
      <c r="C3705" s="20" t="s">
        <v>500</v>
      </c>
      <c r="D3705" s="53">
        <v>-2432.56298828125</v>
      </c>
      <c r="E3705" s="64">
        <v>-2432.56298828125</v>
      </c>
    </row>
    <row r="3706" spans="1:5" ht="45" x14ac:dyDescent="0.25">
      <c r="A3706" s="5" t="s">
        <v>7297</v>
      </c>
      <c r="B3706" s="15" t="s">
        <v>7298</v>
      </c>
      <c r="C3706" s="20"/>
      <c r="D3706" s="57">
        <v>-0.22627003490924835</v>
      </c>
      <c r="E3706" s="68">
        <v>-0.22627003490924835</v>
      </c>
    </row>
    <row r="3707" spans="1:5" ht="45" x14ac:dyDescent="0.25">
      <c r="A3707" s="5" t="s">
        <v>7299</v>
      </c>
      <c r="B3707" s="15" t="s">
        <v>7300</v>
      </c>
      <c r="C3707" s="20" t="s">
        <v>3939</v>
      </c>
      <c r="D3707" s="56">
        <v>996.58453369140625</v>
      </c>
      <c r="E3707" s="67">
        <v>996.58453369140625</v>
      </c>
    </row>
    <row r="3708" spans="1:5" ht="45" x14ac:dyDescent="0.25">
      <c r="A3708" s="5" t="s">
        <v>7301</v>
      </c>
      <c r="B3708" s="15" t="s">
        <v>7302</v>
      </c>
      <c r="C3708" s="20" t="s">
        <v>505</v>
      </c>
      <c r="D3708" s="50">
        <v>4.1778244972229004</v>
      </c>
      <c r="E3708" s="61">
        <v>4.1778244972229004</v>
      </c>
    </row>
    <row r="3709" spans="1:5" ht="45" x14ac:dyDescent="0.25">
      <c r="A3709" s="5" t="s">
        <v>7303</v>
      </c>
      <c r="B3709" s="15" t="s">
        <v>7304</v>
      </c>
      <c r="C3709" s="20" t="s">
        <v>5125</v>
      </c>
      <c r="D3709" s="57">
        <v>0.61177736520767212</v>
      </c>
      <c r="E3709" s="68">
        <v>0.61177736520767212</v>
      </c>
    </row>
    <row r="3710" spans="1:5" ht="45" x14ac:dyDescent="0.25">
      <c r="A3710" s="5" t="s">
        <v>7305</v>
      </c>
      <c r="B3710" s="15" t="s">
        <v>7306</v>
      </c>
      <c r="C3710" s="20" t="s">
        <v>5128</v>
      </c>
      <c r="D3710" s="60">
        <v>8.4339891327545047E-4</v>
      </c>
      <c r="E3710" s="71">
        <v>8.4339891327545047E-4</v>
      </c>
    </row>
    <row r="3711" spans="1:5" ht="30" x14ac:dyDescent="0.25">
      <c r="A3711" s="5" t="s">
        <v>7307</v>
      </c>
      <c r="B3711" s="15" t="s">
        <v>7308</v>
      </c>
      <c r="C3711" s="20" t="s">
        <v>38</v>
      </c>
      <c r="D3711" s="57">
        <v>8.449999988079071E-2</v>
      </c>
      <c r="E3711" s="68">
        <v>8.449999988079071E-2</v>
      </c>
    </row>
    <row r="3712" spans="1:5" ht="30" x14ac:dyDescent="0.25">
      <c r="A3712" s="5" t="s">
        <v>7309</v>
      </c>
      <c r="B3712" s="15" t="s">
        <v>7310</v>
      </c>
      <c r="C3712" s="20" t="s">
        <v>30</v>
      </c>
      <c r="D3712" s="51">
        <v>42.551734924316406</v>
      </c>
      <c r="E3712" s="62">
        <v>42.551734924316406</v>
      </c>
    </row>
    <row r="3713" spans="1:5" ht="30" x14ac:dyDescent="0.25">
      <c r="A3713" s="5" t="s">
        <v>7311</v>
      </c>
      <c r="B3713" s="15" t="s">
        <v>7312</v>
      </c>
      <c r="C3713" s="20" t="s">
        <v>212</v>
      </c>
      <c r="D3713" s="51">
        <v>15.548748970031738</v>
      </c>
      <c r="E3713" s="62">
        <v>15.548748970031738</v>
      </c>
    </row>
    <row r="3714" spans="1:5" ht="30" x14ac:dyDescent="0.25">
      <c r="A3714" s="5" t="s">
        <v>7313</v>
      </c>
      <c r="B3714" s="15" t="s">
        <v>7314</v>
      </c>
      <c r="C3714" s="20" t="s">
        <v>505</v>
      </c>
      <c r="D3714" s="50">
        <v>7.8093781471252441</v>
      </c>
      <c r="E3714" s="61">
        <v>7.8093781471252441</v>
      </c>
    </row>
    <row r="3715" spans="1:5" ht="30" x14ac:dyDescent="0.25">
      <c r="A3715" s="5" t="s">
        <v>7315</v>
      </c>
      <c r="B3715" s="15" t="s">
        <v>7316</v>
      </c>
      <c r="C3715" s="20" t="s">
        <v>500</v>
      </c>
      <c r="D3715" s="53">
        <v>2452.211669921875</v>
      </c>
      <c r="E3715" s="64">
        <v>2452.211669921875</v>
      </c>
    </row>
    <row r="3716" spans="1:5" ht="30" x14ac:dyDescent="0.25">
      <c r="A3716" s="5" t="s">
        <v>7317</v>
      </c>
      <c r="B3716" s="15" t="s">
        <v>7318</v>
      </c>
      <c r="C3716" s="20" t="s">
        <v>500</v>
      </c>
      <c r="D3716" s="51">
        <v>-95.276939392089844</v>
      </c>
      <c r="E3716" s="62">
        <v>-95.276939392089844</v>
      </c>
    </row>
    <row r="3717" spans="1:5" ht="45" x14ac:dyDescent="0.25">
      <c r="A3717" s="5" t="s">
        <v>7319</v>
      </c>
      <c r="B3717" s="15" t="s">
        <v>7320</v>
      </c>
      <c r="C3717" s="20"/>
      <c r="D3717" s="57">
        <v>0.94754576683044434</v>
      </c>
      <c r="E3717" s="68">
        <v>0.94754576683044434</v>
      </c>
    </row>
    <row r="3718" spans="1:5" ht="30" x14ac:dyDescent="0.25">
      <c r="A3718" s="5" t="s">
        <v>7321</v>
      </c>
      <c r="B3718" s="15" t="s">
        <v>7322</v>
      </c>
      <c r="C3718" s="20" t="s">
        <v>3939</v>
      </c>
      <c r="D3718" s="57">
        <v>6.1394177377223969E-2</v>
      </c>
      <c r="E3718" s="68">
        <v>6.1394177377223969E-2</v>
      </c>
    </row>
    <row r="3719" spans="1:5" ht="30" x14ac:dyDescent="0.25">
      <c r="A3719" s="5" t="s">
        <v>7323</v>
      </c>
      <c r="B3719" s="15" t="s">
        <v>7324</v>
      </c>
      <c r="C3719" s="20" t="s">
        <v>505</v>
      </c>
      <c r="D3719" s="50">
        <v>4.1790804862976074</v>
      </c>
      <c r="E3719" s="61">
        <v>4.1790804862976074</v>
      </c>
    </row>
    <row r="3720" spans="1:5" ht="45" x14ac:dyDescent="0.25">
      <c r="A3720" s="5" t="s">
        <v>7325</v>
      </c>
      <c r="B3720" s="15" t="s">
        <v>7326</v>
      </c>
      <c r="C3720" s="20" t="s">
        <v>5125</v>
      </c>
      <c r="D3720" s="57">
        <v>1.969943568110466E-2</v>
      </c>
      <c r="E3720" s="68">
        <v>1.969943568110466E-2</v>
      </c>
    </row>
    <row r="3721" spans="1:5" ht="45" x14ac:dyDescent="0.25">
      <c r="A3721" s="5" t="s">
        <v>7327</v>
      </c>
      <c r="B3721" s="15" t="s">
        <v>7328</v>
      </c>
      <c r="C3721" s="20" t="s">
        <v>5128</v>
      </c>
      <c r="D3721" s="58">
        <v>1.0388397640781477E-5</v>
      </c>
      <c r="E3721" s="69">
        <v>1.0388397640781477E-5</v>
      </c>
    </row>
    <row r="3722" spans="1:5" ht="30" x14ac:dyDescent="0.25">
      <c r="A3722" s="5" t="s">
        <v>7329</v>
      </c>
      <c r="B3722" s="15" t="s">
        <v>7330</v>
      </c>
      <c r="C3722" s="20" t="s">
        <v>38</v>
      </c>
      <c r="D3722" s="57">
        <v>8.449999988079071E-2</v>
      </c>
      <c r="E3722" s="68">
        <v>8.449999988079071E-2</v>
      </c>
    </row>
    <row r="3723" spans="1:5" ht="30" x14ac:dyDescent="0.25">
      <c r="A3723" s="5" t="s">
        <v>7331</v>
      </c>
      <c r="B3723" s="15" t="s">
        <v>7332</v>
      </c>
      <c r="C3723" s="20" t="s">
        <v>30</v>
      </c>
      <c r="D3723" s="51">
        <v>42.551734924316406</v>
      </c>
      <c r="E3723" s="62">
        <v>42.551734924316406</v>
      </c>
    </row>
    <row r="3724" spans="1:5" ht="30" x14ac:dyDescent="0.25">
      <c r="A3724" s="5" t="s">
        <v>7333</v>
      </c>
      <c r="B3724" s="15" t="s">
        <v>7334</v>
      </c>
      <c r="C3724" s="20" t="s">
        <v>212</v>
      </c>
      <c r="D3724" s="51">
        <v>15.548748970031738</v>
      </c>
      <c r="E3724" s="62">
        <v>15.548748970031738</v>
      </c>
    </row>
    <row r="3725" spans="1:5" ht="30" x14ac:dyDescent="0.25">
      <c r="A3725" s="5" t="s">
        <v>7335</v>
      </c>
      <c r="B3725" s="15" t="s">
        <v>7336</v>
      </c>
      <c r="C3725" s="20" t="s">
        <v>505</v>
      </c>
      <c r="D3725" s="50">
        <v>7.8093781471252441</v>
      </c>
      <c r="E3725" s="61">
        <v>7.8093781471252441</v>
      </c>
    </row>
    <row r="3726" spans="1:5" ht="30" x14ac:dyDescent="0.25">
      <c r="A3726" s="5" t="s">
        <v>7337</v>
      </c>
      <c r="B3726" s="15" t="s">
        <v>7338</v>
      </c>
      <c r="C3726" s="20" t="s">
        <v>500</v>
      </c>
      <c r="D3726" s="53">
        <v>2452.211669921875</v>
      </c>
      <c r="E3726" s="64">
        <v>2452.211669921875</v>
      </c>
    </row>
    <row r="3727" spans="1:5" ht="30" x14ac:dyDescent="0.25">
      <c r="A3727" s="5" t="s">
        <v>7339</v>
      </c>
      <c r="B3727" s="15" t="s">
        <v>7340</v>
      </c>
      <c r="C3727" s="20" t="s">
        <v>500</v>
      </c>
      <c r="D3727" s="51">
        <v>-95.276939392089844</v>
      </c>
      <c r="E3727" s="62">
        <v>-95.276939392089844</v>
      </c>
    </row>
    <row r="3728" spans="1:5" ht="45" x14ac:dyDescent="0.25">
      <c r="A3728" s="5" t="s">
        <v>7341</v>
      </c>
      <c r="B3728" s="15" t="s">
        <v>7342</v>
      </c>
      <c r="C3728" s="20"/>
      <c r="D3728" s="57">
        <v>0.94754576683044434</v>
      </c>
      <c r="E3728" s="68">
        <v>0.94754576683044434</v>
      </c>
    </row>
    <row r="3729" spans="1:5" ht="30" x14ac:dyDescent="0.25">
      <c r="A3729" s="5" t="s">
        <v>7343</v>
      </c>
      <c r="B3729" s="15" t="s">
        <v>7344</v>
      </c>
      <c r="C3729" s="20" t="s">
        <v>3939</v>
      </c>
      <c r="D3729" s="57">
        <v>6.1394177377223969E-2</v>
      </c>
      <c r="E3729" s="68">
        <v>6.1394177377223969E-2</v>
      </c>
    </row>
    <row r="3730" spans="1:5" ht="30" x14ac:dyDescent="0.25">
      <c r="A3730" s="5" t="s">
        <v>7345</v>
      </c>
      <c r="B3730" s="15" t="s">
        <v>7346</v>
      </c>
      <c r="C3730" s="20" t="s">
        <v>505</v>
      </c>
      <c r="D3730" s="50">
        <v>4.1790804862976074</v>
      </c>
      <c r="E3730" s="61">
        <v>4.1790804862976074</v>
      </c>
    </row>
    <row r="3731" spans="1:5" ht="45" x14ac:dyDescent="0.25">
      <c r="A3731" s="5" t="s">
        <v>7347</v>
      </c>
      <c r="B3731" s="15" t="s">
        <v>7348</v>
      </c>
      <c r="C3731" s="20" t="s">
        <v>5125</v>
      </c>
      <c r="D3731" s="57">
        <v>1.969943568110466E-2</v>
      </c>
      <c r="E3731" s="68">
        <v>1.969943568110466E-2</v>
      </c>
    </row>
    <row r="3732" spans="1:5" ht="45" x14ac:dyDescent="0.25">
      <c r="A3732" s="5" t="s">
        <v>7349</v>
      </c>
      <c r="B3732" s="15" t="s">
        <v>7350</v>
      </c>
      <c r="C3732" s="20" t="s">
        <v>5128</v>
      </c>
      <c r="D3732" s="58">
        <v>1.0388397640781477E-5</v>
      </c>
      <c r="E3732" s="69">
        <v>1.0388397640781477E-5</v>
      </c>
    </row>
    <row r="3733" spans="1:5" ht="30" x14ac:dyDescent="0.25">
      <c r="A3733" s="5" t="s">
        <v>7351</v>
      </c>
      <c r="B3733" s="15" t="s">
        <v>7352</v>
      </c>
      <c r="C3733" s="20" t="s">
        <v>38</v>
      </c>
      <c r="D3733" s="50">
        <v>8.4520359039306641</v>
      </c>
      <c r="E3733" s="61">
        <v>8.4520359039306641</v>
      </c>
    </row>
    <row r="3734" spans="1:5" ht="45" x14ac:dyDescent="0.25">
      <c r="A3734" s="5" t="s">
        <v>7353</v>
      </c>
      <c r="B3734" s="15" t="s">
        <v>7354</v>
      </c>
      <c r="C3734" s="20" t="s">
        <v>30</v>
      </c>
      <c r="D3734" s="56">
        <v>167.06465148925781</v>
      </c>
      <c r="E3734" s="67">
        <v>167.06465148925781</v>
      </c>
    </row>
    <row r="3735" spans="1:5" ht="30" x14ac:dyDescent="0.25">
      <c r="A3735" s="5" t="s">
        <v>7355</v>
      </c>
      <c r="B3735" s="15" t="s">
        <v>7356</v>
      </c>
      <c r="C3735" s="20" t="s">
        <v>212</v>
      </c>
      <c r="D3735" s="56">
        <v>412.47564697265625</v>
      </c>
      <c r="E3735" s="67">
        <v>412.47564697265625</v>
      </c>
    </row>
    <row r="3736" spans="1:5" ht="30" x14ac:dyDescent="0.25">
      <c r="A3736" s="5" t="s">
        <v>7357</v>
      </c>
      <c r="B3736" s="15" t="s">
        <v>7358</v>
      </c>
      <c r="C3736" s="20" t="s">
        <v>505</v>
      </c>
      <c r="D3736" s="50">
        <v>2.012850284576416</v>
      </c>
      <c r="E3736" s="61">
        <v>2.012850284576416</v>
      </c>
    </row>
    <row r="3737" spans="1:5" ht="30" x14ac:dyDescent="0.25">
      <c r="A3737" s="5" t="s">
        <v>7359</v>
      </c>
      <c r="B3737" s="15" t="s">
        <v>7360</v>
      </c>
      <c r="C3737" s="20" t="s">
        <v>500</v>
      </c>
      <c r="D3737" s="56">
        <v>706.32427978515625</v>
      </c>
      <c r="E3737" s="67">
        <v>706.32427978515625</v>
      </c>
    </row>
    <row r="3738" spans="1:5" ht="30" x14ac:dyDescent="0.25">
      <c r="A3738" s="5" t="s">
        <v>7361</v>
      </c>
      <c r="B3738" s="15" t="s">
        <v>7362</v>
      </c>
      <c r="C3738" s="20" t="s">
        <v>500</v>
      </c>
      <c r="D3738" s="53">
        <v>-1841.164306640625</v>
      </c>
      <c r="E3738" s="64">
        <v>-1841.164306640625</v>
      </c>
    </row>
    <row r="3739" spans="1:5" ht="45" x14ac:dyDescent="0.25">
      <c r="A3739" s="5" t="s">
        <v>7363</v>
      </c>
      <c r="B3739" s="15" t="s">
        <v>7364</v>
      </c>
      <c r="C3739" s="20"/>
      <c r="D3739" s="57">
        <v>-1.2133533135056496E-2</v>
      </c>
      <c r="E3739" s="68">
        <v>-1.2133533135056496E-2</v>
      </c>
    </row>
    <row r="3740" spans="1:5" ht="30" x14ac:dyDescent="0.25">
      <c r="A3740" s="5" t="s">
        <v>7365</v>
      </c>
      <c r="B3740" s="15" t="s">
        <v>7366</v>
      </c>
      <c r="C3740" s="20" t="s">
        <v>3939</v>
      </c>
      <c r="D3740" s="56">
        <v>900.53619384765625</v>
      </c>
      <c r="E3740" s="67">
        <v>900.53619384765625</v>
      </c>
    </row>
    <row r="3741" spans="1:5" ht="45" x14ac:dyDescent="0.25">
      <c r="A3741" s="5" t="s">
        <v>7367</v>
      </c>
      <c r="B3741" s="15" t="s">
        <v>7368</v>
      </c>
      <c r="C3741" s="20" t="s">
        <v>505</v>
      </c>
      <c r="D3741" s="50">
        <v>4.3602805137634277</v>
      </c>
      <c r="E3741" s="61">
        <v>4.3602805137634277</v>
      </c>
    </row>
    <row r="3742" spans="1:5" ht="45" x14ac:dyDescent="0.25">
      <c r="A3742" s="5" t="s">
        <v>7369</v>
      </c>
      <c r="B3742" s="15" t="s">
        <v>7370</v>
      </c>
      <c r="C3742" s="20" t="s">
        <v>5125</v>
      </c>
      <c r="D3742" s="57">
        <v>0.68032795190811157</v>
      </c>
      <c r="E3742" s="68">
        <v>0.68032795190811157</v>
      </c>
    </row>
    <row r="3743" spans="1:5" ht="45" x14ac:dyDescent="0.25">
      <c r="A3743" s="5" t="s">
        <v>7371</v>
      </c>
      <c r="B3743" s="15" t="s">
        <v>7372</v>
      </c>
      <c r="C3743" s="20" t="s">
        <v>5128</v>
      </c>
      <c r="D3743" s="60">
        <v>1.6191040049307048E-4</v>
      </c>
      <c r="E3743" s="71">
        <v>1.6191040049307048E-4</v>
      </c>
    </row>
    <row r="3744" spans="1:5" ht="30" x14ac:dyDescent="0.25">
      <c r="A3744" s="5" t="s">
        <v>7373</v>
      </c>
      <c r="B3744" s="15" t="s">
        <v>7374</v>
      </c>
      <c r="C3744" s="20" t="s">
        <v>38</v>
      </c>
      <c r="D3744" s="50">
        <v>8.4520359039306641</v>
      </c>
      <c r="E3744" s="61">
        <v>8.4520359039306641</v>
      </c>
    </row>
    <row r="3745" spans="1:5" ht="45" x14ac:dyDescent="0.25">
      <c r="A3745" s="5" t="s">
        <v>7375</v>
      </c>
      <c r="B3745" s="15" t="s">
        <v>7376</v>
      </c>
      <c r="C3745" s="20" t="s">
        <v>30</v>
      </c>
      <c r="D3745" s="56">
        <v>167.06465148925781</v>
      </c>
      <c r="E3745" s="67">
        <v>167.06465148925781</v>
      </c>
    </row>
    <row r="3746" spans="1:5" ht="30" x14ac:dyDescent="0.25">
      <c r="A3746" s="5" t="s">
        <v>7377</v>
      </c>
      <c r="B3746" s="15" t="s">
        <v>7378</v>
      </c>
      <c r="C3746" s="20" t="s">
        <v>212</v>
      </c>
      <c r="D3746" s="56">
        <v>412.47564697265625</v>
      </c>
      <c r="E3746" s="67">
        <v>412.47564697265625</v>
      </c>
    </row>
    <row r="3747" spans="1:5" ht="30" x14ac:dyDescent="0.25">
      <c r="A3747" s="5" t="s">
        <v>7379</v>
      </c>
      <c r="B3747" s="15" t="s">
        <v>7380</v>
      </c>
      <c r="C3747" s="20" t="s">
        <v>505</v>
      </c>
      <c r="D3747" s="50">
        <v>2.012850284576416</v>
      </c>
      <c r="E3747" s="61">
        <v>2.012850284576416</v>
      </c>
    </row>
    <row r="3748" spans="1:5" ht="30" x14ac:dyDescent="0.25">
      <c r="A3748" s="5" t="s">
        <v>7381</v>
      </c>
      <c r="B3748" s="15" t="s">
        <v>7382</v>
      </c>
      <c r="C3748" s="20" t="s">
        <v>500</v>
      </c>
      <c r="D3748" s="56">
        <v>706.32427978515625</v>
      </c>
      <c r="E3748" s="67">
        <v>706.32427978515625</v>
      </c>
    </row>
    <row r="3749" spans="1:5" ht="45" x14ac:dyDescent="0.25">
      <c r="A3749" s="5" t="s">
        <v>7383</v>
      </c>
      <c r="B3749" s="15" t="s">
        <v>7384</v>
      </c>
      <c r="C3749" s="20" t="s">
        <v>500</v>
      </c>
      <c r="D3749" s="53">
        <v>-1841.164306640625</v>
      </c>
      <c r="E3749" s="64">
        <v>-1841.164306640625</v>
      </c>
    </row>
    <row r="3750" spans="1:5" ht="45" x14ac:dyDescent="0.25">
      <c r="A3750" s="5" t="s">
        <v>7385</v>
      </c>
      <c r="B3750" s="15" t="s">
        <v>7386</v>
      </c>
      <c r="C3750" s="20"/>
      <c r="D3750" s="57">
        <v>-1.2133533135056496E-2</v>
      </c>
      <c r="E3750" s="68">
        <v>-1.2133533135056496E-2</v>
      </c>
    </row>
    <row r="3751" spans="1:5" ht="30" x14ac:dyDescent="0.25">
      <c r="A3751" s="5" t="s">
        <v>7387</v>
      </c>
      <c r="B3751" s="15" t="s">
        <v>7388</v>
      </c>
      <c r="C3751" s="20" t="s">
        <v>3939</v>
      </c>
      <c r="D3751" s="56">
        <v>900.53619384765625</v>
      </c>
      <c r="E3751" s="67">
        <v>900.53619384765625</v>
      </c>
    </row>
    <row r="3752" spans="1:5" ht="45" x14ac:dyDescent="0.25">
      <c r="A3752" s="5" t="s">
        <v>7389</v>
      </c>
      <c r="B3752" s="15" t="s">
        <v>7390</v>
      </c>
      <c r="C3752" s="20" t="s">
        <v>505</v>
      </c>
      <c r="D3752" s="50">
        <v>4.3602805137634277</v>
      </c>
      <c r="E3752" s="61">
        <v>4.3602805137634277</v>
      </c>
    </row>
    <row r="3753" spans="1:5" ht="45" x14ac:dyDescent="0.25">
      <c r="A3753" s="5" t="s">
        <v>7391</v>
      </c>
      <c r="B3753" s="15" t="s">
        <v>7392</v>
      </c>
      <c r="C3753" s="20" t="s">
        <v>5125</v>
      </c>
      <c r="D3753" s="57">
        <v>0.68032795190811157</v>
      </c>
      <c r="E3753" s="68">
        <v>0.68032795190811157</v>
      </c>
    </row>
    <row r="3754" spans="1:5" ht="45" x14ac:dyDescent="0.25">
      <c r="A3754" s="5" t="s">
        <v>7393</v>
      </c>
      <c r="B3754" s="15" t="s">
        <v>7394</v>
      </c>
      <c r="C3754" s="20" t="s">
        <v>5128</v>
      </c>
      <c r="D3754" s="60">
        <v>1.6191040049307048E-4</v>
      </c>
      <c r="E3754" s="71">
        <v>1.6191040049307048E-4</v>
      </c>
    </row>
    <row r="3755" spans="1:5" ht="30" x14ac:dyDescent="0.25">
      <c r="A3755" s="5" t="s">
        <v>7395</v>
      </c>
      <c r="B3755" s="15" t="s">
        <v>7396</v>
      </c>
      <c r="C3755" s="20" t="s">
        <v>38</v>
      </c>
      <c r="D3755" s="50">
        <v>7.5199999809265137</v>
      </c>
      <c r="E3755" s="61">
        <v>7.5199999809265137</v>
      </c>
    </row>
    <row r="3756" spans="1:5" ht="45" x14ac:dyDescent="0.25">
      <c r="A3756" s="5" t="s">
        <v>7397</v>
      </c>
      <c r="B3756" s="15" t="s">
        <v>7398</v>
      </c>
      <c r="C3756" s="20" t="s">
        <v>30</v>
      </c>
      <c r="D3756" s="56">
        <v>361.93035888671875</v>
      </c>
      <c r="E3756" s="67">
        <v>361.93035888671875</v>
      </c>
    </row>
    <row r="3757" spans="1:5" ht="30" x14ac:dyDescent="0.25">
      <c r="A3757" s="5" t="s">
        <v>7399</v>
      </c>
      <c r="B3757" s="15" t="s">
        <v>7400</v>
      </c>
      <c r="C3757" s="20" t="s">
        <v>212</v>
      </c>
      <c r="D3757" s="51">
        <v>15.548748970031738</v>
      </c>
      <c r="E3757" s="62">
        <v>15.548748970031738</v>
      </c>
    </row>
    <row r="3758" spans="1:5" ht="30" x14ac:dyDescent="0.25">
      <c r="A3758" s="5" t="s">
        <v>7401</v>
      </c>
      <c r="B3758" s="15" t="s">
        <v>7402</v>
      </c>
      <c r="C3758" s="20" t="s">
        <v>505</v>
      </c>
      <c r="D3758" s="50">
        <v>7.4800710678100586</v>
      </c>
      <c r="E3758" s="61">
        <v>7.4800710678100586</v>
      </c>
    </row>
    <row r="3759" spans="1:5" ht="30" x14ac:dyDescent="0.25">
      <c r="A3759" s="5" t="s">
        <v>7403</v>
      </c>
      <c r="B3759" s="15" t="s">
        <v>7404</v>
      </c>
      <c r="C3759" s="20" t="s">
        <v>500</v>
      </c>
      <c r="D3759" s="52">
        <v>3188.156494140625</v>
      </c>
      <c r="E3759" s="63">
        <v>3188.156494140625</v>
      </c>
    </row>
    <row r="3760" spans="1:5" ht="30" x14ac:dyDescent="0.25">
      <c r="A3760" s="5" t="s">
        <v>7405</v>
      </c>
      <c r="B3760" s="15" t="s">
        <v>7406</v>
      </c>
      <c r="C3760" s="20" t="s">
        <v>500</v>
      </c>
      <c r="D3760" s="56">
        <v>640.66802978515625</v>
      </c>
      <c r="E3760" s="67">
        <v>640.66802978515625</v>
      </c>
    </row>
    <row r="3761" spans="1:5" ht="45" x14ac:dyDescent="0.25">
      <c r="A3761" s="5" t="s">
        <v>7407</v>
      </c>
      <c r="B3761" s="15" t="s">
        <v>7408</v>
      </c>
      <c r="C3761" s="20"/>
      <c r="D3761" s="50">
        <v>1.205460786819458</v>
      </c>
      <c r="E3761" s="61">
        <v>1.205460786819458</v>
      </c>
    </row>
    <row r="3762" spans="1:5" ht="30" x14ac:dyDescent="0.25">
      <c r="A3762" s="5" t="s">
        <v>7409</v>
      </c>
      <c r="B3762" s="15" t="s">
        <v>7410</v>
      </c>
      <c r="C3762" s="20" t="s">
        <v>3939</v>
      </c>
      <c r="D3762" s="50">
        <v>2.597804069519043</v>
      </c>
      <c r="E3762" s="61">
        <v>2.597804069519043</v>
      </c>
    </row>
    <row r="3763" spans="1:5" ht="45" x14ac:dyDescent="0.25">
      <c r="A3763" s="5" t="s">
        <v>7411</v>
      </c>
      <c r="B3763" s="15" t="s">
        <v>7412</v>
      </c>
      <c r="C3763" s="20" t="s">
        <v>505</v>
      </c>
      <c r="D3763" s="50">
        <v>2.0952115058898926</v>
      </c>
      <c r="E3763" s="61">
        <v>2.0952115058898926</v>
      </c>
    </row>
    <row r="3764" spans="1:5" ht="45" x14ac:dyDescent="0.25">
      <c r="A3764" s="5" t="s">
        <v>7413</v>
      </c>
      <c r="B3764" s="15" t="s">
        <v>7414</v>
      </c>
      <c r="C3764" s="20" t="s">
        <v>5125</v>
      </c>
      <c r="D3764" s="57">
        <v>5.0931345671415329E-2</v>
      </c>
      <c r="E3764" s="68">
        <v>5.0931345671415329E-2</v>
      </c>
    </row>
    <row r="3765" spans="1:5" ht="45" x14ac:dyDescent="0.25">
      <c r="A3765" s="5" t="s">
        <v>7415</v>
      </c>
      <c r="B3765" s="15" t="s">
        <v>7416</v>
      </c>
      <c r="C3765" s="20" t="s">
        <v>5128</v>
      </c>
      <c r="D3765" s="58">
        <v>2.2842164980829693E-5</v>
      </c>
      <c r="E3765" s="69">
        <v>2.2842164980829693E-5</v>
      </c>
    </row>
    <row r="3766" spans="1:5" ht="30" x14ac:dyDescent="0.25">
      <c r="A3766" s="5" t="s">
        <v>7417</v>
      </c>
      <c r="B3766" s="15" t="s">
        <v>7418</v>
      </c>
      <c r="C3766" s="20" t="s">
        <v>38</v>
      </c>
      <c r="D3766" s="50">
        <v>7.5199999809265137</v>
      </c>
      <c r="E3766" s="61">
        <v>7.5199999809265137</v>
      </c>
    </row>
    <row r="3767" spans="1:5" ht="45" x14ac:dyDescent="0.25">
      <c r="A3767" s="5" t="s">
        <v>7419</v>
      </c>
      <c r="B3767" s="15" t="s">
        <v>7420</v>
      </c>
      <c r="C3767" s="20" t="s">
        <v>30</v>
      </c>
      <c r="D3767" s="56">
        <v>361.93035888671875</v>
      </c>
      <c r="E3767" s="67">
        <v>361.93035888671875</v>
      </c>
    </row>
    <row r="3768" spans="1:5" ht="30" x14ac:dyDescent="0.25">
      <c r="A3768" s="5" t="s">
        <v>7421</v>
      </c>
      <c r="B3768" s="15" t="s">
        <v>7422</v>
      </c>
      <c r="C3768" s="20" t="s">
        <v>212</v>
      </c>
      <c r="D3768" s="51">
        <v>15.548748970031738</v>
      </c>
      <c r="E3768" s="62">
        <v>15.548748970031738</v>
      </c>
    </row>
    <row r="3769" spans="1:5" ht="30" x14ac:dyDescent="0.25">
      <c r="A3769" s="5" t="s">
        <v>7423</v>
      </c>
      <c r="B3769" s="15" t="s">
        <v>7424</v>
      </c>
      <c r="C3769" s="20" t="s">
        <v>505</v>
      </c>
      <c r="D3769" s="50">
        <v>7.4800710678100586</v>
      </c>
      <c r="E3769" s="61">
        <v>7.4800710678100586</v>
      </c>
    </row>
    <row r="3770" spans="1:5" ht="30" x14ac:dyDescent="0.25">
      <c r="A3770" s="5" t="s">
        <v>7425</v>
      </c>
      <c r="B3770" s="15" t="s">
        <v>7426</v>
      </c>
      <c r="C3770" s="20" t="s">
        <v>500</v>
      </c>
      <c r="D3770" s="52">
        <v>3188.156494140625</v>
      </c>
      <c r="E3770" s="63">
        <v>3188.156494140625</v>
      </c>
    </row>
    <row r="3771" spans="1:5" ht="45" x14ac:dyDescent="0.25">
      <c r="A3771" s="5" t="s">
        <v>7427</v>
      </c>
      <c r="B3771" s="15" t="s">
        <v>7428</v>
      </c>
      <c r="C3771" s="20" t="s">
        <v>500</v>
      </c>
      <c r="D3771" s="56">
        <v>640.66802978515625</v>
      </c>
      <c r="E3771" s="67">
        <v>640.66802978515625</v>
      </c>
    </row>
    <row r="3772" spans="1:5" ht="45" x14ac:dyDescent="0.25">
      <c r="A3772" s="5" t="s">
        <v>7429</v>
      </c>
      <c r="B3772" s="15" t="s">
        <v>7430</v>
      </c>
      <c r="C3772" s="20"/>
      <c r="D3772" s="50">
        <v>1.205460786819458</v>
      </c>
      <c r="E3772" s="61">
        <v>1.205460786819458</v>
      </c>
    </row>
    <row r="3773" spans="1:5" ht="30" x14ac:dyDescent="0.25">
      <c r="A3773" s="5" t="s">
        <v>7431</v>
      </c>
      <c r="B3773" s="15" t="s">
        <v>7432</v>
      </c>
      <c r="C3773" s="20" t="s">
        <v>3939</v>
      </c>
      <c r="D3773" s="50">
        <v>2.597804069519043</v>
      </c>
      <c r="E3773" s="61">
        <v>2.597804069519043</v>
      </c>
    </row>
    <row r="3774" spans="1:5" ht="45" x14ac:dyDescent="0.25">
      <c r="A3774" s="5" t="s">
        <v>7433</v>
      </c>
      <c r="B3774" s="15" t="s">
        <v>7434</v>
      </c>
      <c r="C3774" s="20" t="s">
        <v>505</v>
      </c>
      <c r="D3774" s="50">
        <v>2.0952115058898926</v>
      </c>
      <c r="E3774" s="61">
        <v>2.0952115058898926</v>
      </c>
    </row>
    <row r="3775" spans="1:5" ht="45" x14ac:dyDescent="0.25">
      <c r="A3775" s="5" t="s">
        <v>7435</v>
      </c>
      <c r="B3775" s="15" t="s">
        <v>7436</v>
      </c>
      <c r="C3775" s="20" t="s">
        <v>5125</v>
      </c>
      <c r="D3775" s="57">
        <v>5.0931345671415329E-2</v>
      </c>
      <c r="E3775" s="68">
        <v>5.0931345671415329E-2</v>
      </c>
    </row>
    <row r="3776" spans="1:5" ht="45" x14ac:dyDescent="0.25">
      <c r="A3776" s="5" t="s">
        <v>7437</v>
      </c>
      <c r="B3776" s="15" t="s">
        <v>7438</v>
      </c>
      <c r="C3776" s="20" t="s">
        <v>5128</v>
      </c>
      <c r="D3776" s="58">
        <v>2.2842164980829693E-5</v>
      </c>
      <c r="E3776" s="69">
        <v>2.2842164980829693E-5</v>
      </c>
    </row>
    <row r="3777" spans="1:5" ht="30" x14ac:dyDescent="0.25">
      <c r="A3777" s="5" t="s">
        <v>7439</v>
      </c>
      <c r="B3777" s="15" t="s">
        <v>7440</v>
      </c>
      <c r="C3777" s="20" t="s">
        <v>38</v>
      </c>
      <c r="D3777" s="56">
        <v>188.18524169921875</v>
      </c>
      <c r="E3777" s="67">
        <v>188.18524169921875</v>
      </c>
    </row>
    <row r="3778" spans="1:5" ht="30" x14ac:dyDescent="0.25">
      <c r="A3778" s="5" t="s">
        <v>7441</v>
      </c>
      <c r="B3778" s="15" t="s">
        <v>7442</v>
      </c>
      <c r="C3778" s="20" t="s">
        <v>30</v>
      </c>
      <c r="D3778" s="56">
        <v>170.89791870117187</v>
      </c>
      <c r="E3778" s="67">
        <v>170.89791870117187</v>
      </c>
    </row>
    <row r="3779" spans="1:5" ht="30" x14ac:dyDescent="0.25">
      <c r="A3779" s="5" t="s">
        <v>7443</v>
      </c>
      <c r="B3779" s="15" t="s">
        <v>7444</v>
      </c>
      <c r="C3779" s="20" t="s">
        <v>212</v>
      </c>
      <c r="D3779" s="56">
        <v>412.47564697265625</v>
      </c>
      <c r="E3779" s="67">
        <v>412.47564697265625</v>
      </c>
    </row>
    <row r="3780" spans="1:5" ht="30" x14ac:dyDescent="0.25">
      <c r="A3780" s="5" t="s">
        <v>7445</v>
      </c>
      <c r="B3780" s="15" t="s">
        <v>7446</v>
      </c>
      <c r="C3780" s="20" t="s">
        <v>505</v>
      </c>
      <c r="D3780" s="50">
        <v>2.0284452438354492</v>
      </c>
      <c r="E3780" s="61">
        <v>2.0284452438354492</v>
      </c>
    </row>
    <row r="3781" spans="1:5" ht="30" x14ac:dyDescent="0.25">
      <c r="A3781" s="5" t="s">
        <v>7447</v>
      </c>
      <c r="B3781" s="15" t="s">
        <v>7448</v>
      </c>
      <c r="C3781" s="20" t="s">
        <v>500</v>
      </c>
      <c r="D3781" s="56">
        <v>733.13116455078125</v>
      </c>
      <c r="E3781" s="67">
        <v>733.13116455078125</v>
      </c>
    </row>
    <row r="3782" spans="1:5" ht="30" x14ac:dyDescent="0.25">
      <c r="A3782" s="5" t="s">
        <v>7449</v>
      </c>
      <c r="B3782" s="15" t="s">
        <v>7450</v>
      </c>
      <c r="C3782" s="20" t="s">
        <v>500</v>
      </c>
      <c r="D3782" s="53">
        <v>-1814.357421875</v>
      </c>
      <c r="E3782" s="64">
        <v>-1814.357421875</v>
      </c>
    </row>
    <row r="3783" spans="1:5" ht="45" x14ac:dyDescent="0.25">
      <c r="A3783" s="5" t="s">
        <v>7451</v>
      </c>
      <c r="B3783" s="15" t="s">
        <v>7452</v>
      </c>
      <c r="C3783" s="20"/>
      <c r="D3783" s="50">
        <v>-1.4671574831008911</v>
      </c>
      <c r="E3783" s="61">
        <v>-1.4671574831008911</v>
      </c>
    </row>
    <row r="3784" spans="1:5" ht="30" x14ac:dyDescent="0.25">
      <c r="A3784" s="5" t="s">
        <v>7453</v>
      </c>
      <c r="B3784" s="15" t="s">
        <v>7454</v>
      </c>
      <c r="C3784" s="20" t="s">
        <v>3939</v>
      </c>
      <c r="D3784" s="56">
        <v>907.5244140625</v>
      </c>
      <c r="E3784" s="67">
        <v>907.5244140625</v>
      </c>
    </row>
    <row r="3785" spans="1:5" ht="30" x14ac:dyDescent="0.25">
      <c r="A3785" s="5" t="s">
        <v>7455</v>
      </c>
      <c r="B3785" s="15" t="s">
        <v>7456</v>
      </c>
      <c r="C3785" s="20" t="s">
        <v>505</v>
      </c>
      <c r="D3785" s="50">
        <v>4.3078961372375488</v>
      </c>
      <c r="E3785" s="61">
        <v>4.3078961372375488</v>
      </c>
    </row>
    <row r="3786" spans="1:5" ht="45" x14ac:dyDescent="0.25">
      <c r="A3786" s="5" t="s">
        <v>7457</v>
      </c>
      <c r="B3786" s="15" t="s">
        <v>7458</v>
      </c>
      <c r="C3786" s="20" t="s">
        <v>5125</v>
      </c>
      <c r="D3786" s="57">
        <v>0.69182866811752319</v>
      </c>
      <c r="E3786" s="68">
        <v>0.69182866811752319</v>
      </c>
    </row>
    <row r="3787" spans="1:5" ht="45" x14ac:dyDescent="0.25">
      <c r="A3787" s="5" t="s">
        <v>7459</v>
      </c>
      <c r="B3787" s="15" t="s">
        <v>7460</v>
      </c>
      <c r="C3787" s="20" t="s">
        <v>5128</v>
      </c>
      <c r="D3787" s="60">
        <v>1.6241500270552933E-4</v>
      </c>
      <c r="E3787" s="71">
        <v>1.6241500270552933E-4</v>
      </c>
    </row>
    <row r="3788" spans="1:5" ht="30" x14ac:dyDescent="0.25">
      <c r="A3788" s="5" t="s">
        <v>7461</v>
      </c>
      <c r="B3788" s="15" t="s">
        <v>7462</v>
      </c>
      <c r="C3788" s="20" t="s">
        <v>38</v>
      </c>
      <c r="D3788" s="56">
        <v>188.18524169921875</v>
      </c>
      <c r="E3788" s="67">
        <v>188.18524169921875</v>
      </c>
    </row>
    <row r="3789" spans="1:5" ht="30" x14ac:dyDescent="0.25">
      <c r="A3789" s="5" t="s">
        <v>7463</v>
      </c>
      <c r="B3789" s="15" t="s">
        <v>7464</v>
      </c>
      <c r="C3789" s="20" t="s">
        <v>30</v>
      </c>
      <c r="D3789" s="56">
        <v>170.89791870117187</v>
      </c>
      <c r="E3789" s="67">
        <v>170.89791870117187</v>
      </c>
    </row>
    <row r="3790" spans="1:5" ht="30" x14ac:dyDescent="0.25">
      <c r="A3790" s="5" t="s">
        <v>7465</v>
      </c>
      <c r="B3790" s="15" t="s">
        <v>7466</v>
      </c>
      <c r="C3790" s="20" t="s">
        <v>212</v>
      </c>
      <c r="D3790" s="56">
        <v>412.47564697265625</v>
      </c>
      <c r="E3790" s="67">
        <v>412.47564697265625</v>
      </c>
    </row>
    <row r="3791" spans="1:5" ht="30" x14ac:dyDescent="0.25">
      <c r="A3791" s="5" t="s">
        <v>7467</v>
      </c>
      <c r="B3791" s="15" t="s">
        <v>7468</v>
      </c>
      <c r="C3791" s="20" t="s">
        <v>505</v>
      </c>
      <c r="D3791" s="50">
        <v>2.0284452438354492</v>
      </c>
      <c r="E3791" s="61">
        <v>2.0284452438354492</v>
      </c>
    </row>
    <row r="3792" spans="1:5" ht="30" x14ac:dyDescent="0.25">
      <c r="A3792" s="5" t="s">
        <v>7469</v>
      </c>
      <c r="B3792" s="15" t="s">
        <v>7470</v>
      </c>
      <c r="C3792" s="20" t="s">
        <v>500</v>
      </c>
      <c r="D3792" s="56">
        <v>733.13116455078125</v>
      </c>
      <c r="E3792" s="67">
        <v>733.13116455078125</v>
      </c>
    </row>
    <row r="3793" spans="1:5" ht="30" x14ac:dyDescent="0.25">
      <c r="A3793" s="5" t="s">
        <v>7471</v>
      </c>
      <c r="B3793" s="15" t="s">
        <v>7472</v>
      </c>
      <c r="C3793" s="20" t="s">
        <v>500</v>
      </c>
      <c r="D3793" s="53">
        <v>-1814.357421875</v>
      </c>
      <c r="E3793" s="64">
        <v>-1814.357421875</v>
      </c>
    </row>
    <row r="3794" spans="1:5" ht="45" x14ac:dyDescent="0.25">
      <c r="A3794" s="5" t="s">
        <v>7473</v>
      </c>
      <c r="B3794" s="15" t="s">
        <v>7474</v>
      </c>
      <c r="C3794" s="20"/>
      <c r="D3794" s="50">
        <v>-1.4671574831008911</v>
      </c>
      <c r="E3794" s="61">
        <v>-1.4671574831008911</v>
      </c>
    </row>
    <row r="3795" spans="1:5" ht="30" x14ac:dyDescent="0.25">
      <c r="A3795" s="5" t="s">
        <v>7475</v>
      </c>
      <c r="B3795" s="15" t="s">
        <v>7476</v>
      </c>
      <c r="C3795" s="20" t="s">
        <v>3939</v>
      </c>
      <c r="D3795" s="56">
        <v>907.5244140625</v>
      </c>
      <c r="E3795" s="67">
        <v>907.5244140625</v>
      </c>
    </row>
    <row r="3796" spans="1:5" ht="30" x14ac:dyDescent="0.25">
      <c r="A3796" s="5" t="s">
        <v>7477</v>
      </c>
      <c r="B3796" s="15" t="s">
        <v>7478</v>
      </c>
      <c r="C3796" s="20" t="s">
        <v>505</v>
      </c>
      <c r="D3796" s="50">
        <v>4.3078961372375488</v>
      </c>
      <c r="E3796" s="61">
        <v>4.3078961372375488</v>
      </c>
    </row>
    <row r="3797" spans="1:5" ht="45" x14ac:dyDescent="0.25">
      <c r="A3797" s="5" t="s">
        <v>7479</v>
      </c>
      <c r="B3797" s="15" t="s">
        <v>7480</v>
      </c>
      <c r="C3797" s="20" t="s">
        <v>5125</v>
      </c>
      <c r="D3797" s="57">
        <v>0.69182866811752319</v>
      </c>
      <c r="E3797" s="68">
        <v>0.69182866811752319</v>
      </c>
    </row>
    <row r="3798" spans="1:5" ht="45" x14ac:dyDescent="0.25">
      <c r="A3798" s="5" t="s">
        <v>7481</v>
      </c>
      <c r="B3798" s="15" t="s">
        <v>7482</v>
      </c>
      <c r="C3798" s="20" t="s">
        <v>5128</v>
      </c>
      <c r="D3798" s="60">
        <v>1.6241500270552933E-4</v>
      </c>
      <c r="E3798" s="71">
        <v>1.6241500270552933E-4</v>
      </c>
    </row>
    <row r="3799" spans="1:5" ht="45" x14ac:dyDescent="0.25">
      <c r="A3799" s="5" t="s">
        <v>7483</v>
      </c>
      <c r="B3799" s="15" t="s">
        <v>7484</v>
      </c>
      <c r="C3799" s="20" t="s">
        <v>38</v>
      </c>
      <c r="D3799" s="50">
        <v>1.0135135650634766</v>
      </c>
      <c r="E3799" s="61">
        <v>1.0135135650634766</v>
      </c>
    </row>
    <row r="3800" spans="1:5" ht="45" x14ac:dyDescent="0.25">
      <c r="A3800" s="5" t="s">
        <v>7485</v>
      </c>
      <c r="B3800" s="15" t="s">
        <v>7486</v>
      </c>
      <c r="C3800" s="20" t="s">
        <v>30</v>
      </c>
      <c r="D3800" s="51">
        <v>29.999990463256836</v>
      </c>
      <c r="E3800" s="62">
        <v>29.999990463256836</v>
      </c>
    </row>
    <row r="3801" spans="1:5" ht="45" x14ac:dyDescent="0.25">
      <c r="A3801" s="5" t="s">
        <v>7487</v>
      </c>
      <c r="B3801" s="15" t="s">
        <v>7488</v>
      </c>
      <c r="C3801" s="20" t="s">
        <v>212</v>
      </c>
      <c r="D3801" s="56">
        <v>135.78713989257812</v>
      </c>
      <c r="E3801" s="67">
        <v>135.78713989257812</v>
      </c>
    </row>
    <row r="3802" spans="1:5" ht="45" x14ac:dyDescent="0.25">
      <c r="A3802" s="5" t="s">
        <v>7489</v>
      </c>
      <c r="B3802" s="15" t="s">
        <v>7490</v>
      </c>
      <c r="C3802" s="20" t="s">
        <v>500</v>
      </c>
      <c r="D3802" s="52">
        <v>17936.076171875</v>
      </c>
      <c r="E3802" s="63">
        <v>17936.076171875</v>
      </c>
    </row>
    <row r="3803" spans="1:5" ht="45" x14ac:dyDescent="0.25">
      <c r="A3803" s="5" t="s">
        <v>7491</v>
      </c>
      <c r="B3803" s="15" t="s">
        <v>7492</v>
      </c>
      <c r="C3803" s="20" t="s">
        <v>500</v>
      </c>
      <c r="D3803" s="52">
        <v>17925.517578125</v>
      </c>
      <c r="E3803" s="63">
        <v>17925.517578125</v>
      </c>
    </row>
    <row r="3804" spans="1:5" ht="45" x14ac:dyDescent="0.25">
      <c r="A3804" s="5" t="s">
        <v>7493</v>
      </c>
      <c r="B3804" s="15" t="s">
        <v>7494</v>
      </c>
      <c r="C3804" s="20" t="s">
        <v>500</v>
      </c>
      <c r="D3804" s="52">
        <v>19480</v>
      </c>
      <c r="E3804" s="63">
        <v>19480</v>
      </c>
    </row>
    <row r="3805" spans="1:5" ht="45" x14ac:dyDescent="0.25">
      <c r="A3805" s="5" t="s">
        <v>7495</v>
      </c>
      <c r="B3805" s="15" t="s">
        <v>7496</v>
      </c>
      <c r="C3805" s="20" t="s">
        <v>3932</v>
      </c>
      <c r="D3805" s="50">
        <v>6.9862322807312012</v>
      </c>
      <c r="E3805" s="61">
        <v>6.9862322807312012</v>
      </c>
    </row>
    <row r="3806" spans="1:5" ht="45" x14ac:dyDescent="0.25">
      <c r="A3806" s="5" t="s">
        <v>7497</v>
      </c>
      <c r="B3806" s="15" t="s">
        <v>7498</v>
      </c>
      <c r="C3806" s="20" t="s">
        <v>120</v>
      </c>
      <c r="D3806" s="52">
        <v>676136.75</v>
      </c>
      <c r="E3806" s="63">
        <v>676136.75</v>
      </c>
    </row>
    <row r="3807" spans="1:5" ht="45" x14ac:dyDescent="0.25">
      <c r="A3807" s="5" t="s">
        <v>7499</v>
      </c>
      <c r="B3807" s="15" t="s">
        <v>7500</v>
      </c>
      <c r="C3807" s="20" t="s">
        <v>120</v>
      </c>
      <c r="D3807" s="52">
        <v>734770.625</v>
      </c>
      <c r="E3807" s="63">
        <v>734770.625</v>
      </c>
    </row>
    <row r="3808" spans="1:5" ht="45" x14ac:dyDescent="0.25">
      <c r="A3808" s="5" t="s">
        <v>7501</v>
      </c>
      <c r="B3808" s="15" t="s">
        <v>7502</v>
      </c>
      <c r="C3808" s="20" t="s">
        <v>585</v>
      </c>
      <c r="D3808" s="50">
        <v>2.277721643447876</v>
      </c>
      <c r="E3808" s="61">
        <v>2.277721643447876</v>
      </c>
    </row>
    <row r="3809" spans="1:5" ht="45" x14ac:dyDescent="0.25">
      <c r="A3809" s="5" t="s">
        <v>7503</v>
      </c>
      <c r="B3809" s="15" t="s">
        <v>7504</v>
      </c>
      <c r="C3809" s="20" t="s">
        <v>33</v>
      </c>
      <c r="D3809" s="50">
        <v>5.3600001335144043</v>
      </c>
      <c r="E3809" s="61">
        <v>5.3600001335144043</v>
      </c>
    </row>
    <row r="3810" spans="1:5" ht="45" x14ac:dyDescent="0.25">
      <c r="A3810" s="5" t="s">
        <v>7505</v>
      </c>
      <c r="B3810" s="15" t="s">
        <v>7506</v>
      </c>
      <c r="C3810" s="20" t="s">
        <v>33</v>
      </c>
      <c r="D3810" s="51">
        <v>27.989999771118164</v>
      </c>
      <c r="E3810" s="62">
        <v>27.989999771118164</v>
      </c>
    </row>
    <row r="3811" spans="1:5" ht="45" x14ac:dyDescent="0.25">
      <c r="A3811" s="5" t="s">
        <v>7507</v>
      </c>
      <c r="B3811" s="15" t="s">
        <v>7508</v>
      </c>
      <c r="C3811" s="20" t="s">
        <v>33</v>
      </c>
      <c r="D3811" s="51">
        <v>48.630001068115234</v>
      </c>
      <c r="E3811" s="62">
        <v>48.630001068115234</v>
      </c>
    </row>
    <row r="3812" spans="1:5" ht="45" x14ac:dyDescent="0.25">
      <c r="A3812" s="5" t="s">
        <v>7509</v>
      </c>
      <c r="B3812" s="15" t="s">
        <v>7510</v>
      </c>
      <c r="C3812" s="20" t="s">
        <v>33</v>
      </c>
      <c r="D3812" s="50">
        <v>3.9900000095367432</v>
      </c>
      <c r="E3812" s="61">
        <v>3.9900000095367432</v>
      </c>
    </row>
    <row r="3813" spans="1:5" ht="45" x14ac:dyDescent="0.25">
      <c r="A3813" s="5" t="s">
        <v>7511</v>
      </c>
      <c r="B3813" s="15" t="s">
        <v>7512</v>
      </c>
      <c r="C3813" s="20" t="s">
        <v>33</v>
      </c>
      <c r="D3813" s="51">
        <v>13.039999008178711</v>
      </c>
      <c r="E3813" s="62">
        <v>13.039999008178711</v>
      </c>
    </row>
    <row r="3814" spans="1:5" ht="45" x14ac:dyDescent="0.25">
      <c r="A3814" s="5" t="s">
        <v>7513</v>
      </c>
      <c r="B3814" s="15" t="s">
        <v>7514</v>
      </c>
      <c r="C3814" s="20" t="s">
        <v>33</v>
      </c>
      <c r="D3814" s="57">
        <v>0.80000001192092896</v>
      </c>
      <c r="E3814" s="68">
        <v>0.80000001192092896</v>
      </c>
    </row>
    <row r="3815" spans="1:5" ht="45" x14ac:dyDescent="0.25">
      <c r="A3815" s="5" t="s">
        <v>7515</v>
      </c>
      <c r="B3815" s="15" t="s">
        <v>7516</v>
      </c>
      <c r="C3815" s="20" t="s">
        <v>33</v>
      </c>
      <c r="D3815" s="57">
        <v>0.18999999761581421</v>
      </c>
      <c r="E3815" s="68">
        <v>0.18999999761581421</v>
      </c>
    </row>
    <row r="3816" spans="1:5" ht="45" x14ac:dyDescent="0.25">
      <c r="A3816" s="5" t="s">
        <v>7517</v>
      </c>
      <c r="B3816" s="15" t="s">
        <v>7518</v>
      </c>
      <c r="C3816" s="20" t="s">
        <v>33</v>
      </c>
      <c r="D3816" s="54">
        <v>0</v>
      </c>
      <c r="E3816" s="65">
        <v>0</v>
      </c>
    </row>
    <row r="3817" spans="1:5" ht="45" x14ac:dyDescent="0.25">
      <c r="A3817" s="5" t="s">
        <v>7519</v>
      </c>
      <c r="B3817" s="15" t="s">
        <v>7520</v>
      </c>
      <c r="C3817" s="20" t="s">
        <v>33</v>
      </c>
      <c r="D3817" s="54">
        <v>0</v>
      </c>
      <c r="E3817" s="65">
        <v>0</v>
      </c>
    </row>
    <row r="3818" spans="1:5" x14ac:dyDescent="0.25">
      <c r="A3818" s="5"/>
      <c r="B3818" s="15"/>
      <c r="C3818" s="20"/>
      <c r="D3818" s="12"/>
      <c r="E3818" s="33"/>
    </row>
    <row r="3819" spans="1:5" x14ac:dyDescent="0.2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307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819"/>
  <sheetViews>
    <sheetView topLeftCell="B1" workbookViewId="0">
      <selection activeCell="G8" sqref="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5" ht="15" customHeight="1" x14ac:dyDescent="0.25">
      <c r="A1" s="6"/>
      <c r="B1" s="7"/>
      <c r="C1" s="17"/>
      <c r="D1" s="9" t="s">
        <v>1</v>
      </c>
      <c r="E1" s="28" t="s">
        <v>8</v>
      </c>
    </row>
    <row r="2" spans="1:5" ht="15" customHeight="1" x14ac:dyDescent="0.25">
      <c r="A2" s="4"/>
      <c r="B2" s="3"/>
      <c r="C2" s="10"/>
      <c r="D2" s="10"/>
      <c r="E2" s="29"/>
    </row>
    <row r="3" spans="1:5" ht="15" customHeight="1" x14ac:dyDescent="0.25">
      <c r="A3" s="4"/>
      <c r="B3" s="3"/>
      <c r="C3" s="10"/>
      <c r="D3" s="10"/>
      <c r="E3" s="29"/>
    </row>
    <row r="4" spans="1:5" ht="15" customHeight="1" x14ac:dyDescent="0.25">
      <c r="A4" s="4"/>
      <c r="B4" s="3"/>
      <c r="C4" s="10"/>
      <c r="D4" s="10"/>
      <c r="E4" s="29"/>
    </row>
    <row r="5" spans="1:5" ht="15" customHeight="1" x14ac:dyDescent="0.25">
      <c r="A5" s="4"/>
      <c r="B5" s="3"/>
      <c r="C5" s="10"/>
      <c r="D5" s="10"/>
      <c r="E5" s="29"/>
    </row>
    <row r="6" spans="1:5" ht="15" customHeight="1" x14ac:dyDescent="0.25">
      <c r="A6" s="4"/>
      <c r="B6" s="3"/>
      <c r="C6" s="18" t="s">
        <v>0</v>
      </c>
      <c r="D6" s="27" t="s">
        <v>7</v>
      </c>
      <c r="E6" s="122" t="s">
        <v>7</v>
      </c>
    </row>
    <row r="7" spans="1:5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5" ht="75" x14ac:dyDescent="0.25">
      <c r="A8" s="5" t="s">
        <v>9</v>
      </c>
      <c r="B8" s="14" t="s">
        <v>10</v>
      </c>
      <c r="C8" s="19"/>
      <c r="D8" s="34">
        <v>0</v>
      </c>
      <c r="E8" s="42">
        <v>0</v>
      </c>
    </row>
    <row r="9" spans="1:5" ht="30" x14ac:dyDescent="0.25">
      <c r="A9" s="5" t="s">
        <v>11</v>
      </c>
      <c r="B9" s="14" t="s">
        <v>12</v>
      </c>
      <c r="C9" s="19"/>
      <c r="D9" s="35">
        <v>1</v>
      </c>
      <c r="E9" s="43">
        <v>1</v>
      </c>
    </row>
    <row r="10" spans="1:5" ht="30" x14ac:dyDescent="0.25">
      <c r="A10" s="5" t="s">
        <v>13</v>
      </c>
      <c r="B10" s="14" t="s">
        <v>14</v>
      </c>
      <c r="C10" s="19"/>
      <c r="D10" s="35">
        <v>1</v>
      </c>
      <c r="E10" s="43">
        <v>1</v>
      </c>
    </row>
    <row r="11" spans="1:5" ht="30" x14ac:dyDescent="0.25">
      <c r="A11" s="5" t="s">
        <v>15</v>
      </c>
      <c r="B11" s="14" t="s">
        <v>16</v>
      </c>
      <c r="C11" s="19"/>
      <c r="D11" s="35">
        <v>1</v>
      </c>
      <c r="E11" s="43">
        <v>1</v>
      </c>
    </row>
    <row r="12" spans="1:5" ht="30" x14ac:dyDescent="0.25">
      <c r="A12" s="5" t="s">
        <v>17</v>
      </c>
      <c r="B12" s="14" t="s">
        <v>18</v>
      </c>
      <c r="C12" s="19"/>
      <c r="D12" s="36">
        <v>30</v>
      </c>
      <c r="E12" s="44">
        <v>30</v>
      </c>
    </row>
    <row r="13" spans="1:5" ht="30" x14ac:dyDescent="0.25">
      <c r="A13" s="5" t="s">
        <v>19</v>
      </c>
      <c r="B13" s="14" t="s">
        <v>20</v>
      </c>
      <c r="C13" s="19"/>
      <c r="D13" s="36">
        <v>60</v>
      </c>
      <c r="E13" s="44">
        <v>60</v>
      </c>
    </row>
    <row r="14" spans="1:5" ht="30" x14ac:dyDescent="0.25">
      <c r="A14" s="5" t="s">
        <v>21</v>
      </c>
      <c r="B14" s="14" t="s">
        <v>22</v>
      </c>
      <c r="C14" s="19"/>
      <c r="D14" s="35">
        <v>1</v>
      </c>
      <c r="E14" s="43">
        <v>1</v>
      </c>
    </row>
    <row r="15" spans="1:5" ht="30" x14ac:dyDescent="0.25">
      <c r="A15" s="5" t="s">
        <v>23</v>
      </c>
      <c r="B15" s="14" t="s">
        <v>24</v>
      </c>
      <c r="C15" s="19"/>
      <c r="D15" s="36">
        <v>20</v>
      </c>
      <c r="E15" s="44">
        <v>20</v>
      </c>
    </row>
    <row r="16" spans="1:5" x14ac:dyDescent="0.25">
      <c r="A16" s="5" t="s">
        <v>25</v>
      </c>
      <c r="B16" s="14" t="s">
        <v>26</v>
      </c>
      <c r="C16" s="19" t="s">
        <v>27</v>
      </c>
      <c r="D16" s="35">
        <v>6.9000000953674316</v>
      </c>
      <c r="E16" s="43">
        <v>7.0079145431518555</v>
      </c>
    </row>
    <row r="17" spans="1:5" x14ac:dyDescent="0.25">
      <c r="A17" s="5" t="s">
        <v>28</v>
      </c>
      <c r="B17" s="14" t="s">
        <v>29</v>
      </c>
      <c r="C17" s="19" t="s">
        <v>30</v>
      </c>
      <c r="D17" s="36">
        <v>26.949996948242188</v>
      </c>
      <c r="E17" s="44">
        <f>input!M18</f>
        <v>30</v>
      </c>
    </row>
    <row r="18" spans="1:5" x14ac:dyDescent="0.25">
      <c r="A18" s="5" t="s">
        <v>31</v>
      </c>
      <c r="B18" s="14" t="s">
        <v>32</v>
      </c>
      <c r="C18" s="19" t="s">
        <v>33</v>
      </c>
      <c r="D18" s="36">
        <v>75.410003662109375</v>
      </c>
      <c r="E18" s="44">
        <f>input!M19</f>
        <v>75</v>
      </c>
    </row>
    <row r="19" spans="1:5" x14ac:dyDescent="0.25">
      <c r="A19" s="5" t="s">
        <v>34</v>
      </c>
      <c r="B19" s="14" t="s">
        <v>35</v>
      </c>
      <c r="C19" s="19" t="s">
        <v>30</v>
      </c>
      <c r="D19" s="36">
        <v>23.547693252563477</v>
      </c>
      <c r="E19" s="44">
        <v>23.547693252563477</v>
      </c>
    </row>
    <row r="20" spans="1:5" x14ac:dyDescent="0.25">
      <c r="A20" s="5" t="s">
        <v>36</v>
      </c>
      <c r="B20" s="14" t="s">
        <v>37</v>
      </c>
      <c r="C20" s="19" t="s">
        <v>38</v>
      </c>
      <c r="D20" s="35">
        <v>1.0124129056930542</v>
      </c>
      <c r="E20" s="43">
        <f>input!M20</f>
        <v>1.0124</v>
      </c>
    </row>
    <row r="21" spans="1:5" ht="30" x14ac:dyDescent="0.25">
      <c r="A21" s="5" t="s">
        <v>39</v>
      </c>
      <c r="B21" s="14" t="s">
        <v>40</v>
      </c>
      <c r="C21" s="19" t="s">
        <v>38</v>
      </c>
      <c r="D21" s="35">
        <v>9.2499971389770508</v>
      </c>
      <c r="E21" s="43">
        <v>8.7138690948486328</v>
      </c>
    </row>
    <row r="22" spans="1:5" ht="30" x14ac:dyDescent="0.25">
      <c r="A22" s="5" t="s">
        <v>41</v>
      </c>
      <c r="B22" s="14" t="s">
        <v>42</v>
      </c>
      <c r="C22" s="19" t="s">
        <v>30</v>
      </c>
      <c r="D22" s="37">
        <v>176.52560424804687</v>
      </c>
      <c r="E22" s="45">
        <v>173.98939514160156</v>
      </c>
    </row>
    <row r="23" spans="1:5" ht="45" x14ac:dyDescent="0.25">
      <c r="A23" s="5" t="s">
        <v>43</v>
      </c>
      <c r="B23" s="14" t="s">
        <v>44</v>
      </c>
      <c r="C23" s="19" t="s">
        <v>27</v>
      </c>
      <c r="D23" s="36">
        <v>12</v>
      </c>
      <c r="E23" s="44">
        <v>12</v>
      </c>
    </row>
    <row r="24" spans="1:5" ht="45" x14ac:dyDescent="0.25">
      <c r="A24" s="5" t="s">
        <v>45</v>
      </c>
      <c r="B24" s="14" t="s">
        <v>46</v>
      </c>
      <c r="C24" s="19" t="s">
        <v>27</v>
      </c>
      <c r="D24" s="36">
        <v>11.000000953674316</v>
      </c>
      <c r="E24" s="44">
        <v>11.000000953674316</v>
      </c>
    </row>
    <row r="25" spans="1:5" ht="30" x14ac:dyDescent="0.25">
      <c r="A25" s="5" t="s">
        <v>47</v>
      </c>
      <c r="B25" s="14" t="s">
        <v>48</v>
      </c>
      <c r="C25" s="19" t="s">
        <v>30</v>
      </c>
      <c r="D25" s="37">
        <v>325.00003051757813</v>
      </c>
      <c r="E25" s="45">
        <v>325.00003051757813</v>
      </c>
    </row>
    <row r="26" spans="1:5" ht="45" x14ac:dyDescent="0.25">
      <c r="A26" s="5" t="s">
        <v>49</v>
      </c>
      <c r="B26" s="14" t="s">
        <v>50</v>
      </c>
      <c r="C26" s="19" t="s">
        <v>30</v>
      </c>
      <c r="D26" s="36">
        <v>15</v>
      </c>
      <c r="E26" s="44">
        <v>15</v>
      </c>
    </row>
    <row r="27" spans="1:5" ht="45" x14ac:dyDescent="0.25">
      <c r="A27" s="5" t="s">
        <v>51</v>
      </c>
      <c r="B27" s="14" t="s">
        <v>52</v>
      </c>
      <c r="C27" s="19" t="s">
        <v>30</v>
      </c>
      <c r="D27" s="37">
        <v>417.99996948242187</v>
      </c>
      <c r="E27" s="45">
        <v>417.99996948242187</v>
      </c>
    </row>
    <row r="28" spans="1:5" ht="45" x14ac:dyDescent="0.25">
      <c r="A28" s="5" t="s">
        <v>53</v>
      </c>
      <c r="B28" s="14" t="s">
        <v>54</v>
      </c>
      <c r="C28" s="19" t="s">
        <v>30</v>
      </c>
      <c r="D28" s="36">
        <v>15</v>
      </c>
      <c r="E28" s="44">
        <v>15</v>
      </c>
    </row>
    <row r="29" spans="1:5" ht="45" x14ac:dyDescent="0.25">
      <c r="A29" s="5" t="s">
        <v>55</v>
      </c>
      <c r="B29" s="14" t="s">
        <v>56</v>
      </c>
      <c r="C29" s="19" t="s">
        <v>30</v>
      </c>
      <c r="D29" s="37">
        <v>515</v>
      </c>
      <c r="E29" s="45">
        <v>515</v>
      </c>
    </row>
    <row r="30" spans="1:5" ht="45" x14ac:dyDescent="0.25">
      <c r="A30" s="5" t="s">
        <v>57</v>
      </c>
      <c r="B30" s="14" t="s">
        <v>58</v>
      </c>
      <c r="C30" s="19" t="s">
        <v>30</v>
      </c>
      <c r="D30" s="36">
        <v>15</v>
      </c>
      <c r="E30" s="44">
        <v>15</v>
      </c>
    </row>
    <row r="31" spans="1:5" ht="30" x14ac:dyDescent="0.25">
      <c r="A31" s="5" t="s">
        <v>59</v>
      </c>
      <c r="B31" s="14" t="s">
        <v>60</v>
      </c>
      <c r="C31" s="19" t="s">
        <v>61</v>
      </c>
      <c r="D31" s="35">
        <v>4.9813203811645508</v>
      </c>
      <c r="E31" s="43">
        <v>4.9813203811645508</v>
      </c>
    </row>
    <row r="32" spans="1:5" ht="45" x14ac:dyDescent="0.25">
      <c r="A32" s="5" t="s">
        <v>62</v>
      </c>
      <c r="B32" s="14" t="s">
        <v>63</v>
      </c>
      <c r="C32" s="19" t="s">
        <v>30</v>
      </c>
      <c r="D32" s="35">
        <v>1.1111111640930176</v>
      </c>
      <c r="E32" s="43">
        <v>1.1111111640930176</v>
      </c>
    </row>
    <row r="33" spans="1:5" ht="30" x14ac:dyDescent="0.25">
      <c r="A33" s="5" t="s">
        <v>64</v>
      </c>
      <c r="B33" s="14" t="s">
        <v>65</v>
      </c>
      <c r="C33" s="19" t="s">
        <v>61</v>
      </c>
      <c r="D33" s="35">
        <v>4.9813203811645508</v>
      </c>
      <c r="E33" s="43">
        <v>4.9813203811645508</v>
      </c>
    </row>
    <row r="34" spans="1:5" ht="45" x14ac:dyDescent="0.25">
      <c r="A34" s="5" t="s">
        <v>66</v>
      </c>
      <c r="B34" s="14" t="s">
        <v>67</v>
      </c>
      <c r="C34" s="19" t="s">
        <v>30</v>
      </c>
      <c r="D34" s="35">
        <v>1</v>
      </c>
      <c r="E34" s="43">
        <v>1</v>
      </c>
    </row>
    <row r="35" spans="1:5" ht="30" x14ac:dyDescent="0.25">
      <c r="A35" s="5" t="s">
        <v>68</v>
      </c>
      <c r="B35" s="14" t="s">
        <v>69</v>
      </c>
      <c r="C35" s="19" t="s">
        <v>61</v>
      </c>
      <c r="D35" s="35">
        <v>4.9813203811645508</v>
      </c>
      <c r="E35" s="43">
        <v>4.9813203811645508</v>
      </c>
    </row>
    <row r="36" spans="1:5" ht="30" x14ac:dyDescent="0.25">
      <c r="A36" s="5" t="s">
        <v>70</v>
      </c>
      <c r="B36" s="14" t="s">
        <v>71</v>
      </c>
      <c r="C36" s="19" t="s">
        <v>30</v>
      </c>
      <c r="D36" s="35">
        <v>1</v>
      </c>
      <c r="E36" s="43">
        <v>1</v>
      </c>
    </row>
    <row r="37" spans="1:5" ht="30" x14ac:dyDescent="0.25">
      <c r="A37" s="5" t="s">
        <v>72</v>
      </c>
      <c r="B37" s="14" t="s">
        <v>73</v>
      </c>
      <c r="C37" s="19" t="s">
        <v>30</v>
      </c>
      <c r="D37" s="37">
        <v>317</v>
      </c>
      <c r="E37" s="45">
        <v>317</v>
      </c>
    </row>
    <row r="38" spans="1:5" ht="30" x14ac:dyDescent="0.25">
      <c r="A38" s="5" t="s">
        <v>74</v>
      </c>
      <c r="B38" s="14" t="s">
        <v>75</v>
      </c>
      <c r="C38" s="19" t="s">
        <v>33</v>
      </c>
      <c r="D38" s="38">
        <v>0.75</v>
      </c>
      <c r="E38" s="46">
        <v>0.75</v>
      </c>
    </row>
    <row r="39" spans="1:5" ht="30" x14ac:dyDescent="0.25">
      <c r="A39" s="5" t="s">
        <v>76</v>
      </c>
      <c r="B39" s="14" t="s">
        <v>77</v>
      </c>
      <c r="C39" s="19" t="s">
        <v>30</v>
      </c>
      <c r="D39" s="35">
        <v>5</v>
      </c>
      <c r="E39" s="43">
        <v>5</v>
      </c>
    </row>
    <row r="40" spans="1:5" ht="45" x14ac:dyDescent="0.25">
      <c r="A40" s="5" t="s">
        <v>78</v>
      </c>
      <c r="B40" s="14" t="s">
        <v>79</v>
      </c>
      <c r="C40" s="19" t="s">
        <v>33</v>
      </c>
      <c r="D40" s="35">
        <v>1</v>
      </c>
      <c r="E40" s="43">
        <v>1</v>
      </c>
    </row>
    <row r="41" spans="1:5" ht="45" x14ac:dyDescent="0.25">
      <c r="A41" s="5" t="s">
        <v>80</v>
      </c>
      <c r="B41" s="14" t="s">
        <v>81</v>
      </c>
      <c r="C41" s="19" t="s">
        <v>33</v>
      </c>
      <c r="D41" s="36">
        <v>99.618110656738281</v>
      </c>
      <c r="E41" s="44">
        <v>99.613906860351563</v>
      </c>
    </row>
    <row r="42" spans="1:5" ht="45" x14ac:dyDescent="0.25">
      <c r="A42" s="5" t="s">
        <v>82</v>
      </c>
      <c r="B42" s="14" t="s">
        <v>83</v>
      </c>
      <c r="C42" s="19" t="s">
        <v>84</v>
      </c>
      <c r="D42" s="35">
        <v>8.5989999771118164</v>
      </c>
      <c r="E42" s="43">
        <v>8.5989999771118164</v>
      </c>
    </row>
    <row r="43" spans="1:5" ht="45" x14ac:dyDescent="0.25">
      <c r="A43" s="5" t="s">
        <v>85</v>
      </c>
      <c r="B43" s="14" t="s">
        <v>86</v>
      </c>
      <c r="C43" s="19" t="s">
        <v>87</v>
      </c>
      <c r="D43" s="36">
        <v>25</v>
      </c>
      <c r="E43" s="44">
        <v>25</v>
      </c>
    </row>
    <row r="44" spans="1:5" ht="45" x14ac:dyDescent="0.25">
      <c r="A44" s="5" t="s">
        <v>88</v>
      </c>
      <c r="B44" s="14" t="s">
        <v>89</v>
      </c>
      <c r="C44" s="19" t="s">
        <v>90</v>
      </c>
      <c r="D44" s="35">
        <v>1.2192000150680542</v>
      </c>
      <c r="E44" s="43">
        <v>1.2192000150680542</v>
      </c>
    </row>
    <row r="45" spans="1:5" ht="45" x14ac:dyDescent="0.25">
      <c r="A45" s="5" t="s">
        <v>91</v>
      </c>
      <c r="B45" s="14" t="s">
        <v>92</v>
      </c>
      <c r="C45" s="19" t="s">
        <v>33</v>
      </c>
      <c r="D45" s="35">
        <v>6</v>
      </c>
      <c r="E45" s="43">
        <v>6</v>
      </c>
    </row>
    <row r="46" spans="1:5" ht="45" x14ac:dyDescent="0.25">
      <c r="A46" s="5" t="s">
        <v>93</v>
      </c>
      <c r="B46" s="14" t="s">
        <v>94</v>
      </c>
      <c r="C46" s="19"/>
      <c r="D46" s="38">
        <v>0.48044517636299133</v>
      </c>
      <c r="E46" s="46">
        <v>0.50418537855148315</v>
      </c>
    </row>
    <row r="47" spans="1:5" ht="45" x14ac:dyDescent="0.25">
      <c r="A47" s="5" t="s">
        <v>95</v>
      </c>
      <c r="B47" s="14" t="s">
        <v>96</v>
      </c>
      <c r="C47" s="19" t="s">
        <v>90</v>
      </c>
      <c r="D47" s="38">
        <v>0.21335999667644501</v>
      </c>
      <c r="E47" s="46">
        <v>0.21335999667644501</v>
      </c>
    </row>
    <row r="48" spans="1:5" ht="45" x14ac:dyDescent="0.25">
      <c r="A48" s="5" t="s">
        <v>97</v>
      </c>
      <c r="B48" s="14" t="s">
        <v>98</v>
      </c>
      <c r="C48" s="19" t="s">
        <v>99</v>
      </c>
      <c r="D48" s="34">
        <v>100000000</v>
      </c>
      <c r="E48" s="42">
        <v>100000000</v>
      </c>
    </row>
    <row r="49" spans="1:5" ht="45" x14ac:dyDescent="0.25">
      <c r="A49" s="5" t="s">
        <v>100</v>
      </c>
      <c r="B49" s="14" t="s">
        <v>101</v>
      </c>
      <c r="C49" s="19" t="s">
        <v>30</v>
      </c>
      <c r="D49" s="34">
        <v>0</v>
      </c>
      <c r="E49" s="42">
        <v>0</v>
      </c>
    </row>
    <row r="50" spans="1:5" ht="30" x14ac:dyDescent="0.25">
      <c r="A50" s="5" t="s">
        <v>102</v>
      </c>
      <c r="B50" s="14" t="s">
        <v>103</v>
      </c>
      <c r="C50" s="19" t="s">
        <v>61</v>
      </c>
      <c r="D50" s="36">
        <v>38.605178833007812</v>
      </c>
      <c r="E50" s="44">
        <v>38.605178833007812</v>
      </c>
    </row>
    <row r="51" spans="1:5" ht="30" x14ac:dyDescent="0.25">
      <c r="A51" s="5" t="s">
        <v>104</v>
      </c>
      <c r="B51" s="14" t="s">
        <v>105</v>
      </c>
      <c r="C51" s="19" t="s">
        <v>33</v>
      </c>
      <c r="D51" s="34">
        <v>0</v>
      </c>
      <c r="E51" s="42">
        <v>0</v>
      </c>
    </row>
    <row r="52" spans="1:5" x14ac:dyDescent="0.25">
      <c r="A52" s="5" t="s">
        <v>106</v>
      </c>
      <c r="B52" s="14" t="s">
        <v>107</v>
      </c>
      <c r="C52" s="19" t="s">
        <v>33</v>
      </c>
      <c r="D52" s="34">
        <v>0</v>
      </c>
      <c r="E52" s="42">
        <v>0</v>
      </c>
    </row>
    <row r="53" spans="1:5" ht="30" x14ac:dyDescent="0.25">
      <c r="A53" s="5" t="s">
        <v>108</v>
      </c>
      <c r="B53" s="14" t="s">
        <v>109</v>
      </c>
      <c r="C53" s="19" t="s">
        <v>33</v>
      </c>
      <c r="D53" s="36">
        <v>80</v>
      </c>
      <c r="E53" s="44">
        <v>80</v>
      </c>
    </row>
    <row r="54" spans="1:5" x14ac:dyDescent="0.25">
      <c r="A54" s="5" t="s">
        <v>110</v>
      </c>
      <c r="B54" s="14" t="s">
        <v>111</v>
      </c>
      <c r="C54" s="19"/>
      <c r="D54" s="37">
        <v>1200</v>
      </c>
      <c r="E54" s="45">
        <v>1200</v>
      </c>
    </row>
    <row r="55" spans="1:5" ht="30" x14ac:dyDescent="0.25">
      <c r="A55" s="5" t="s">
        <v>112</v>
      </c>
      <c r="B55" s="14" t="s">
        <v>113</v>
      </c>
      <c r="C55" s="19"/>
      <c r="D55" s="37">
        <v>1200</v>
      </c>
      <c r="E55" s="45">
        <v>1200</v>
      </c>
    </row>
    <row r="56" spans="1:5" ht="30" x14ac:dyDescent="0.25">
      <c r="A56" s="5" t="s">
        <v>114</v>
      </c>
      <c r="B56" s="14" t="s">
        <v>115</v>
      </c>
      <c r="C56" s="19" t="s">
        <v>33</v>
      </c>
      <c r="D56" s="36">
        <v>99</v>
      </c>
      <c r="E56" s="44">
        <v>99</v>
      </c>
    </row>
    <row r="57" spans="1:5" ht="30" x14ac:dyDescent="0.25">
      <c r="A57" s="5" t="s">
        <v>116</v>
      </c>
      <c r="B57" s="14" t="s">
        <v>117</v>
      </c>
      <c r="C57" s="19"/>
      <c r="D57" s="35">
        <v>1</v>
      </c>
      <c r="E57" s="43">
        <v>1</v>
      </c>
    </row>
    <row r="58" spans="1:5" ht="30" x14ac:dyDescent="0.25">
      <c r="A58" s="5" t="s">
        <v>118</v>
      </c>
      <c r="B58" s="14" t="s">
        <v>119</v>
      </c>
      <c r="C58" s="19" t="s">
        <v>120</v>
      </c>
      <c r="D58" s="36">
        <v>28.572202682495117</v>
      </c>
      <c r="E58" s="44">
        <v>37.029708862304687</v>
      </c>
    </row>
    <row r="59" spans="1:5" ht="30" x14ac:dyDescent="0.25">
      <c r="A59" s="5" t="s">
        <v>121</v>
      </c>
      <c r="B59" s="14" t="s">
        <v>122</v>
      </c>
      <c r="C59" s="19" t="s">
        <v>61</v>
      </c>
      <c r="D59" s="34">
        <v>0</v>
      </c>
      <c r="E59" s="42">
        <v>0</v>
      </c>
    </row>
    <row r="60" spans="1:5" ht="30" x14ac:dyDescent="0.25">
      <c r="A60" s="5" t="s">
        <v>123</v>
      </c>
      <c r="B60" s="14" t="s">
        <v>124</v>
      </c>
      <c r="C60" s="19"/>
      <c r="D60" s="37">
        <v>1200</v>
      </c>
      <c r="E60" s="45">
        <v>1200</v>
      </c>
    </row>
    <row r="61" spans="1:5" ht="30" x14ac:dyDescent="0.25">
      <c r="A61" s="5" t="s">
        <v>125</v>
      </c>
      <c r="B61" s="14" t="s">
        <v>126</v>
      </c>
      <c r="C61" s="19" t="s">
        <v>127</v>
      </c>
      <c r="D61" s="37">
        <v>594.20281982421875</v>
      </c>
      <c r="E61" s="45">
        <v>770.20654296875</v>
      </c>
    </row>
    <row r="62" spans="1:5" ht="45" x14ac:dyDescent="0.25">
      <c r="A62" s="5" t="s">
        <v>128</v>
      </c>
      <c r="B62" s="14" t="s">
        <v>129</v>
      </c>
      <c r="C62" s="19" t="s">
        <v>61</v>
      </c>
      <c r="D62" s="36">
        <v>57.495525360107422</v>
      </c>
      <c r="E62" s="44">
        <v>74.695816040039063</v>
      </c>
    </row>
    <row r="63" spans="1:5" ht="30" x14ac:dyDescent="0.25">
      <c r="A63" s="5" t="s">
        <v>130</v>
      </c>
      <c r="B63" s="14" t="s">
        <v>131</v>
      </c>
      <c r="C63" s="19"/>
      <c r="D63" s="35">
        <v>1.0499999523162842</v>
      </c>
      <c r="E63" s="43">
        <v>1.0499999523162842</v>
      </c>
    </row>
    <row r="64" spans="1:5" ht="30" x14ac:dyDescent="0.25">
      <c r="A64" s="5" t="s">
        <v>132</v>
      </c>
      <c r="B64" s="14" t="s">
        <v>133</v>
      </c>
      <c r="C64" s="19" t="s">
        <v>61</v>
      </c>
      <c r="D64" s="35">
        <v>3.5333571434020996</v>
      </c>
      <c r="E64" s="43">
        <v>3.5204799175262451</v>
      </c>
    </row>
    <row r="65" spans="1:5" ht="30" x14ac:dyDescent="0.25">
      <c r="A65" s="5" t="s">
        <v>134</v>
      </c>
      <c r="B65" s="14" t="s">
        <v>135</v>
      </c>
      <c r="C65" s="19" t="s">
        <v>33</v>
      </c>
      <c r="D65" s="34">
        <v>0</v>
      </c>
      <c r="E65" s="42">
        <v>0</v>
      </c>
    </row>
    <row r="66" spans="1:5" ht="30" x14ac:dyDescent="0.25">
      <c r="A66" s="5" t="s">
        <v>136</v>
      </c>
      <c r="B66" s="14" t="s">
        <v>137</v>
      </c>
      <c r="C66" s="19" t="s">
        <v>33</v>
      </c>
      <c r="D66" s="34">
        <v>0</v>
      </c>
      <c r="E66" s="42">
        <v>0</v>
      </c>
    </row>
    <row r="67" spans="1:5" ht="30" x14ac:dyDescent="0.25">
      <c r="A67" s="5" t="s">
        <v>138</v>
      </c>
      <c r="B67" s="14" t="s">
        <v>139</v>
      </c>
      <c r="C67" s="19" t="s">
        <v>33</v>
      </c>
      <c r="D67" s="36">
        <v>80</v>
      </c>
      <c r="E67" s="44">
        <v>80</v>
      </c>
    </row>
    <row r="68" spans="1:5" ht="30" x14ac:dyDescent="0.25">
      <c r="A68" s="5" t="s">
        <v>140</v>
      </c>
      <c r="B68" s="14" t="s">
        <v>141</v>
      </c>
      <c r="C68" s="19"/>
      <c r="D68" s="37">
        <v>1200</v>
      </c>
      <c r="E68" s="45">
        <v>1200</v>
      </c>
    </row>
    <row r="69" spans="1:5" ht="30" x14ac:dyDescent="0.25">
      <c r="A69" s="5" t="s">
        <v>142</v>
      </c>
      <c r="B69" s="14" t="s">
        <v>143</v>
      </c>
      <c r="C69" s="19"/>
      <c r="D69" s="37">
        <v>1200</v>
      </c>
      <c r="E69" s="45">
        <v>1200</v>
      </c>
    </row>
    <row r="70" spans="1:5" ht="30" x14ac:dyDescent="0.25">
      <c r="A70" s="5" t="s">
        <v>144</v>
      </c>
      <c r="B70" s="14" t="s">
        <v>145</v>
      </c>
      <c r="C70" s="19" t="s">
        <v>33</v>
      </c>
      <c r="D70" s="36">
        <v>99</v>
      </c>
      <c r="E70" s="44">
        <v>99</v>
      </c>
    </row>
    <row r="71" spans="1:5" ht="30" x14ac:dyDescent="0.25">
      <c r="A71" s="5" t="s">
        <v>146</v>
      </c>
      <c r="B71" s="14" t="s">
        <v>147</v>
      </c>
      <c r="C71" s="19"/>
      <c r="D71" s="35">
        <v>1</v>
      </c>
      <c r="E71" s="43">
        <v>1</v>
      </c>
    </row>
    <row r="72" spans="1:5" ht="30" x14ac:dyDescent="0.25">
      <c r="A72" s="5" t="s">
        <v>148</v>
      </c>
      <c r="B72" s="14" t="s">
        <v>149</v>
      </c>
      <c r="C72" s="19" t="s">
        <v>120</v>
      </c>
      <c r="D72" s="35">
        <v>1.2716878652572632</v>
      </c>
      <c r="E72" s="43">
        <v>1.2711420059204102</v>
      </c>
    </row>
    <row r="73" spans="1:5" ht="30" x14ac:dyDescent="0.25">
      <c r="A73" s="5" t="s">
        <v>150</v>
      </c>
      <c r="B73" s="14" t="s">
        <v>151</v>
      </c>
      <c r="C73" s="19" t="s">
        <v>61</v>
      </c>
      <c r="D73" s="34">
        <v>0</v>
      </c>
      <c r="E73" s="42">
        <v>0</v>
      </c>
    </row>
    <row r="74" spans="1:5" ht="30" x14ac:dyDescent="0.25">
      <c r="A74" s="5" t="s">
        <v>152</v>
      </c>
      <c r="B74" s="14" t="s">
        <v>153</v>
      </c>
      <c r="C74" s="19"/>
      <c r="D74" s="37">
        <v>1200</v>
      </c>
      <c r="E74" s="45">
        <v>1200</v>
      </c>
    </row>
    <row r="75" spans="1:5" ht="45" x14ac:dyDescent="0.25">
      <c r="A75" s="5" t="s">
        <v>154</v>
      </c>
      <c r="B75" s="14" t="s">
        <v>155</v>
      </c>
      <c r="C75" s="19" t="s">
        <v>127</v>
      </c>
      <c r="D75" s="37">
        <v>285.21649169921875</v>
      </c>
      <c r="E75" s="45">
        <v>286.09713745117187</v>
      </c>
    </row>
    <row r="76" spans="1:5" ht="45" x14ac:dyDescent="0.25">
      <c r="A76" s="5" t="s">
        <v>156</v>
      </c>
      <c r="B76" s="14" t="s">
        <v>157</v>
      </c>
      <c r="C76" s="19" t="s">
        <v>61</v>
      </c>
      <c r="D76" s="35">
        <v>3.6079614162445068</v>
      </c>
      <c r="E76" s="43">
        <v>3.5948121547698975</v>
      </c>
    </row>
    <row r="77" spans="1:5" ht="30" x14ac:dyDescent="0.25">
      <c r="A77" s="5" t="s">
        <v>158</v>
      </c>
      <c r="B77" s="14" t="s">
        <v>159</v>
      </c>
      <c r="C77" s="19"/>
      <c r="D77" s="35">
        <v>1.0499999523162842</v>
      </c>
      <c r="E77" s="43">
        <v>1.0499999523162842</v>
      </c>
    </row>
    <row r="78" spans="1:5" ht="30" x14ac:dyDescent="0.25">
      <c r="A78" s="5" t="s">
        <v>160</v>
      </c>
      <c r="B78" s="14" t="s">
        <v>161</v>
      </c>
      <c r="C78" s="19" t="s">
        <v>61</v>
      </c>
      <c r="D78" s="36">
        <v>24.906553268432617</v>
      </c>
      <c r="E78" s="44">
        <v>24.906553268432617</v>
      </c>
    </row>
    <row r="79" spans="1:5" ht="30" x14ac:dyDescent="0.25">
      <c r="A79" s="5" t="s">
        <v>162</v>
      </c>
      <c r="B79" s="14" t="s">
        <v>163</v>
      </c>
      <c r="C79" s="19" t="s">
        <v>33</v>
      </c>
      <c r="D79" s="34">
        <v>0</v>
      </c>
      <c r="E79" s="42">
        <v>0</v>
      </c>
    </row>
    <row r="80" spans="1:5" ht="30" x14ac:dyDescent="0.25">
      <c r="A80" s="5" t="s">
        <v>164</v>
      </c>
      <c r="B80" s="14" t="s">
        <v>165</v>
      </c>
      <c r="C80" s="19" t="s">
        <v>33</v>
      </c>
      <c r="D80" s="34">
        <v>0</v>
      </c>
      <c r="E80" s="42">
        <v>0</v>
      </c>
    </row>
    <row r="81" spans="1:5" ht="30" x14ac:dyDescent="0.25">
      <c r="A81" s="5" t="s">
        <v>166</v>
      </c>
      <c r="B81" s="14" t="s">
        <v>167</v>
      </c>
      <c r="C81" s="19" t="s">
        <v>33</v>
      </c>
      <c r="D81" s="36">
        <v>80</v>
      </c>
      <c r="E81" s="44">
        <v>80</v>
      </c>
    </row>
    <row r="82" spans="1:5" ht="30" x14ac:dyDescent="0.25">
      <c r="A82" s="5" t="s">
        <v>168</v>
      </c>
      <c r="B82" s="14" t="s">
        <v>169</v>
      </c>
      <c r="C82" s="19"/>
      <c r="D82" s="37">
        <v>1200</v>
      </c>
      <c r="E82" s="45">
        <v>1200</v>
      </c>
    </row>
    <row r="83" spans="1:5" ht="30" x14ac:dyDescent="0.25">
      <c r="A83" s="5" t="s">
        <v>170</v>
      </c>
      <c r="B83" s="14" t="s">
        <v>171</v>
      </c>
      <c r="C83" s="19"/>
      <c r="D83" s="37">
        <v>1200</v>
      </c>
      <c r="E83" s="45">
        <v>1200</v>
      </c>
    </row>
    <row r="84" spans="1:5" ht="30" x14ac:dyDescent="0.25">
      <c r="A84" s="5" t="s">
        <v>172</v>
      </c>
      <c r="B84" s="14" t="s">
        <v>173</v>
      </c>
      <c r="C84" s="19" t="s">
        <v>33</v>
      </c>
      <c r="D84" s="36">
        <v>99</v>
      </c>
      <c r="E84" s="44">
        <v>99</v>
      </c>
    </row>
    <row r="85" spans="1:5" ht="30" x14ac:dyDescent="0.25">
      <c r="A85" s="5" t="s">
        <v>174</v>
      </c>
      <c r="B85" s="14" t="s">
        <v>175</v>
      </c>
      <c r="C85" s="19"/>
      <c r="D85" s="35">
        <v>1</v>
      </c>
      <c r="E85" s="43">
        <v>1</v>
      </c>
    </row>
    <row r="86" spans="1:5" ht="30" x14ac:dyDescent="0.25">
      <c r="A86" s="5" t="s">
        <v>176</v>
      </c>
      <c r="B86" s="14" t="s">
        <v>177</v>
      </c>
      <c r="C86" s="19" t="s">
        <v>120</v>
      </c>
      <c r="D86" s="35">
        <v>2.4127833843231201</v>
      </c>
      <c r="E86" s="43">
        <v>2.3720772266387939</v>
      </c>
    </row>
    <row r="87" spans="1:5" ht="30" x14ac:dyDescent="0.25">
      <c r="A87" s="5" t="s">
        <v>178</v>
      </c>
      <c r="B87" s="14" t="s">
        <v>179</v>
      </c>
      <c r="C87" s="19" t="s">
        <v>61</v>
      </c>
      <c r="D87" s="39">
        <v>2.0531315385596827E-6</v>
      </c>
      <c r="E87" s="47">
        <v>2.0531315385596827E-6</v>
      </c>
    </row>
    <row r="88" spans="1:5" ht="30" x14ac:dyDescent="0.25">
      <c r="A88" s="5" t="s">
        <v>180</v>
      </c>
      <c r="B88" s="14" t="s">
        <v>181</v>
      </c>
      <c r="C88" s="19"/>
      <c r="D88" s="37">
        <v>1200</v>
      </c>
      <c r="E88" s="45">
        <v>1200</v>
      </c>
    </row>
    <row r="89" spans="1:5" ht="45" x14ac:dyDescent="0.25">
      <c r="A89" s="5" t="s">
        <v>182</v>
      </c>
      <c r="B89" s="14" t="s">
        <v>183</v>
      </c>
      <c r="C89" s="19" t="s">
        <v>127</v>
      </c>
      <c r="D89" s="36">
        <v>77.278335571289062</v>
      </c>
      <c r="E89" s="44">
        <v>75.974563598632812</v>
      </c>
    </row>
    <row r="90" spans="1:5" ht="45" x14ac:dyDescent="0.25">
      <c r="A90" s="5" t="s">
        <v>184</v>
      </c>
      <c r="B90" s="14" t="s">
        <v>185</v>
      </c>
      <c r="C90" s="19" t="s">
        <v>61</v>
      </c>
      <c r="D90" s="36">
        <v>23.59742546081543</v>
      </c>
      <c r="E90" s="44">
        <v>23.59742546081543</v>
      </c>
    </row>
    <row r="91" spans="1:5" ht="30" x14ac:dyDescent="0.25">
      <c r="A91" s="5" t="s">
        <v>186</v>
      </c>
      <c r="B91" s="14" t="s">
        <v>187</v>
      </c>
      <c r="C91" s="19"/>
      <c r="D91" s="35">
        <v>1.0499999523162842</v>
      </c>
      <c r="E91" s="43">
        <v>1.0499999523162842</v>
      </c>
    </row>
    <row r="92" spans="1:5" ht="30" x14ac:dyDescent="0.25">
      <c r="A92" s="5" t="s">
        <v>188</v>
      </c>
      <c r="B92" s="14" t="s">
        <v>189</v>
      </c>
      <c r="C92" s="19" t="s">
        <v>30</v>
      </c>
      <c r="D92" s="37">
        <v>272.00003051757812</v>
      </c>
      <c r="E92" s="45">
        <v>265.93002319335938</v>
      </c>
    </row>
    <row r="93" spans="1:5" ht="30" x14ac:dyDescent="0.25">
      <c r="A93" s="5" t="s">
        <v>190</v>
      </c>
      <c r="B93" s="14" t="s">
        <v>191</v>
      </c>
      <c r="C93" s="19" t="s">
        <v>30</v>
      </c>
      <c r="D93" s="35">
        <v>1.4999998807907104</v>
      </c>
      <c r="E93" s="43">
        <v>1.4999998807907104</v>
      </c>
    </row>
    <row r="94" spans="1:5" ht="30" x14ac:dyDescent="0.25">
      <c r="A94" s="5" t="s">
        <v>192</v>
      </c>
      <c r="B94" s="14" t="s">
        <v>193</v>
      </c>
      <c r="C94" s="19" t="s">
        <v>30</v>
      </c>
      <c r="D94" s="35">
        <v>2.7999999523162842</v>
      </c>
      <c r="E94" s="43">
        <v>2.7999999523162842</v>
      </c>
    </row>
    <row r="95" spans="1:5" ht="30" x14ac:dyDescent="0.25">
      <c r="A95" s="5" t="s">
        <v>194</v>
      </c>
      <c r="B95" s="14" t="s">
        <v>195</v>
      </c>
      <c r="C95" s="19" t="s">
        <v>30</v>
      </c>
      <c r="D95" s="36">
        <v>20</v>
      </c>
      <c r="E95" s="44">
        <v>20</v>
      </c>
    </row>
    <row r="96" spans="1:5" ht="30" x14ac:dyDescent="0.25">
      <c r="A96" s="5" t="s">
        <v>196</v>
      </c>
      <c r="B96" s="14" t="s">
        <v>197</v>
      </c>
      <c r="C96" s="19" t="s">
        <v>30</v>
      </c>
      <c r="D96" s="35">
        <v>1.4999998807907104</v>
      </c>
      <c r="E96" s="43">
        <v>1.4999998807907104</v>
      </c>
    </row>
    <row r="97" spans="1:5" ht="30" x14ac:dyDescent="0.25">
      <c r="A97" s="5" t="s">
        <v>198</v>
      </c>
      <c r="B97" s="14" t="s">
        <v>199</v>
      </c>
      <c r="C97" s="19" t="s">
        <v>33</v>
      </c>
      <c r="D97" s="35">
        <v>2</v>
      </c>
      <c r="E97" s="43">
        <v>2</v>
      </c>
    </row>
    <row r="98" spans="1:5" ht="30" x14ac:dyDescent="0.25">
      <c r="A98" s="5" t="s">
        <v>200</v>
      </c>
      <c r="B98" s="14" t="s">
        <v>201</v>
      </c>
      <c r="C98" s="19"/>
      <c r="D98" s="34">
        <v>0</v>
      </c>
      <c r="E98" s="42">
        <v>0</v>
      </c>
    </row>
    <row r="99" spans="1:5" ht="30" x14ac:dyDescent="0.25">
      <c r="A99" s="5" t="s">
        <v>202</v>
      </c>
      <c r="B99" s="14" t="s">
        <v>203</v>
      </c>
      <c r="C99" s="19" t="s">
        <v>30</v>
      </c>
      <c r="D99" s="37">
        <v>272.00003051757812</v>
      </c>
      <c r="E99" s="45">
        <v>265.93002319335938</v>
      </c>
    </row>
    <row r="100" spans="1:5" ht="30" x14ac:dyDescent="0.25">
      <c r="A100" s="5" t="s">
        <v>204</v>
      </c>
      <c r="B100" s="14" t="s">
        <v>205</v>
      </c>
      <c r="C100" s="19"/>
      <c r="D100" s="38">
        <v>0.10000000149011612</v>
      </c>
      <c r="E100" s="46">
        <v>0.10000000149011612</v>
      </c>
    </row>
    <row r="101" spans="1:5" ht="30" x14ac:dyDescent="0.25">
      <c r="A101" s="5" t="s">
        <v>206</v>
      </c>
      <c r="B101" s="14" t="s">
        <v>207</v>
      </c>
      <c r="C101" s="19"/>
      <c r="D101" s="38">
        <v>0.75</v>
      </c>
      <c r="E101" s="46">
        <v>0.75</v>
      </c>
    </row>
    <row r="102" spans="1:5" ht="30" x14ac:dyDescent="0.25">
      <c r="A102" s="5" t="s">
        <v>208</v>
      </c>
      <c r="B102" s="14" t="s">
        <v>209</v>
      </c>
      <c r="C102" s="19"/>
      <c r="D102" s="38">
        <v>0.15000000596046448</v>
      </c>
      <c r="E102" s="46">
        <v>0.15000000596046448</v>
      </c>
    </row>
    <row r="103" spans="1:5" ht="30" x14ac:dyDescent="0.25">
      <c r="A103" s="5" t="s">
        <v>210</v>
      </c>
      <c r="B103" s="14" t="s">
        <v>211</v>
      </c>
      <c r="C103" s="19" t="s">
        <v>212</v>
      </c>
      <c r="D103" s="36">
        <v>75.742584228515625</v>
      </c>
      <c r="E103" s="44">
        <v>62.446266174316406</v>
      </c>
    </row>
    <row r="104" spans="1:5" ht="30" x14ac:dyDescent="0.25">
      <c r="A104" s="5" t="s">
        <v>213</v>
      </c>
      <c r="B104" s="14" t="s">
        <v>214</v>
      </c>
      <c r="C104" s="19" t="s">
        <v>212</v>
      </c>
      <c r="D104" s="37">
        <v>1108.7650146484375</v>
      </c>
      <c r="E104" s="45">
        <v>949.43768310546875</v>
      </c>
    </row>
    <row r="105" spans="1:5" ht="30" x14ac:dyDescent="0.25">
      <c r="A105" s="5" t="s">
        <v>215</v>
      </c>
      <c r="B105" s="14" t="s">
        <v>216</v>
      </c>
      <c r="C105" s="19" t="s">
        <v>217</v>
      </c>
      <c r="D105" s="34">
        <v>4356.59619140625</v>
      </c>
      <c r="E105" s="42">
        <v>3696.851318359375</v>
      </c>
    </row>
    <row r="106" spans="1:5" ht="30" x14ac:dyDescent="0.25">
      <c r="A106" s="5" t="s">
        <v>218</v>
      </c>
      <c r="B106" s="14" t="s">
        <v>219</v>
      </c>
      <c r="C106" s="19" t="s">
        <v>217</v>
      </c>
      <c r="D106" s="37">
        <v>263.0811767578125</v>
      </c>
      <c r="E106" s="45">
        <v>212.79592895507812</v>
      </c>
    </row>
    <row r="107" spans="1:5" ht="30" x14ac:dyDescent="0.25">
      <c r="A107" s="5" t="s">
        <v>220</v>
      </c>
      <c r="B107" s="14" t="s">
        <v>221</v>
      </c>
      <c r="C107" s="19" t="s">
        <v>217</v>
      </c>
      <c r="D107" s="34">
        <v>0</v>
      </c>
      <c r="E107" s="42">
        <v>0</v>
      </c>
    </row>
    <row r="108" spans="1:5" ht="30" x14ac:dyDescent="0.25">
      <c r="A108" s="5" t="s">
        <v>222</v>
      </c>
      <c r="B108" s="14" t="s">
        <v>223</v>
      </c>
      <c r="C108" s="19"/>
      <c r="D108" s="35">
        <v>1</v>
      </c>
      <c r="E108" s="43">
        <v>1</v>
      </c>
    </row>
    <row r="109" spans="1:5" ht="30" x14ac:dyDescent="0.25">
      <c r="A109" s="5" t="s">
        <v>224</v>
      </c>
      <c r="B109" s="14" t="s">
        <v>225</v>
      </c>
      <c r="C109" s="19" t="s">
        <v>226</v>
      </c>
      <c r="D109" s="38">
        <v>1.2903683818876743E-2</v>
      </c>
      <c r="E109" s="46">
        <v>1.5879634767770767E-2</v>
      </c>
    </row>
    <row r="110" spans="1:5" ht="30" x14ac:dyDescent="0.25">
      <c r="A110" s="5" t="s">
        <v>227</v>
      </c>
      <c r="B110" s="14" t="s">
        <v>228</v>
      </c>
      <c r="C110" s="19"/>
      <c r="D110" s="38">
        <v>0.80000001192092896</v>
      </c>
      <c r="E110" s="46">
        <v>0.80000001192092896</v>
      </c>
    </row>
    <row r="111" spans="1:5" ht="30" x14ac:dyDescent="0.25">
      <c r="A111" s="5" t="s">
        <v>229</v>
      </c>
      <c r="B111" s="14" t="s">
        <v>230</v>
      </c>
      <c r="C111" s="19"/>
      <c r="D111" s="38">
        <v>0.72000002861022949</v>
      </c>
      <c r="E111" s="46">
        <v>0.72000002861022949</v>
      </c>
    </row>
    <row r="112" spans="1:5" ht="30" x14ac:dyDescent="0.25">
      <c r="A112" s="5" t="s">
        <v>231</v>
      </c>
      <c r="B112" s="14" t="s">
        <v>232</v>
      </c>
      <c r="C112" s="19" t="s">
        <v>30</v>
      </c>
      <c r="D112" s="37">
        <v>242.41241455078125</v>
      </c>
      <c r="E112" s="45">
        <v>236.57501220703125</v>
      </c>
    </row>
    <row r="113" spans="1:5" ht="30" x14ac:dyDescent="0.25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6">
        <v>0.27799999713897705</v>
      </c>
    </row>
    <row r="114" spans="1:5" ht="30" x14ac:dyDescent="0.25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3">
        <v>5.5999999046325684</v>
      </c>
    </row>
    <row r="115" spans="1:5" ht="30" x14ac:dyDescent="0.25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3">
        <v>2.7999999523162842</v>
      </c>
    </row>
    <row r="116" spans="1:5" ht="30" x14ac:dyDescent="0.25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6">
        <v>0.27799999713897705</v>
      </c>
    </row>
    <row r="117" spans="1:5" ht="30" x14ac:dyDescent="0.25">
      <c r="A117" s="5" t="s">
        <v>241</v>
      </c>
      <c r="B117" s="14" t="s">
        <v>242</v>
      </c>
      <c r="C117" s="19" t="s">
        <v>33</v>
      </c>
      <c r="D117" s="35">
        <v>2</v>
      </c>
      <c r="E117" s="43">
        <v>2</v>
      </c>
    </row>
    <row r="118" spans="1:5" ht="30" x14ac:dyDescent="0.25">
      <c r="A118" s="5" t="s">
        <v>243</v>
      </c>
      <c r="B118" s="14" t="s">
        <v>244</v>
      </c>
      <c r="C118" s="19"/>
      <c r="D118" s="34">
        <v>0</v>
      </c>
      <c r="E118" s="42">
        <v>0</v>
      </c>
    </row>
    <row r="119" spans="1:5" ht="30" x14ac:dyDescent="0.25">
      <c r="A119" s="5" t="s">
        <v>245</v>
      </c>
      <c r="B119" s="14" t="s">
        <v>246</v>
      </c>
      <c r="C119" s="19" t="s">
        <v>30</v>
      </c>
      <c r="D119" s="37">
        <v>242.41238403320312</v>
      </c>
      <c r="E119" s="45">
        <v>236.57498168945312</v>
      </c>
    </row>
    <row r="120" spans="1:5" ht="30" x14ac:dyDescent="0.25">
      <c r="A120" s="5" t="s">
        <v>247</v>
      </c>
      <c r="B120" s="14" t="s">
        <v>248</v>
      </c>
      <c r="C120" s="19"/>
      <c r="D120" s="38">
        <v>0.10000000149011612</v>
      </c>
      <c r="E120" s="46">
        <v>0.10000000149011612</v>
      </c>
    </row>
    <row r="121" spans="1:5" ht="30" x14ac:dyDescent="0.25">
      <c r="A121" s="5" t="s">
        <v>249</v>
      </c>
      <c r="B121" s="14" t="s">
        <v>250</v>
      </c>
      <c r="C121" s="19"/>
      <c r="D121" s="38">
        <v>0.75</v>
      </c>
      <c r="E121" s="46">
        <v>0.75</v>
      </c>
    </row>
    <row r="122" spans="1:5" ht="30" x14ac:dyDescent="0.25">
      <c r="A122" s="5" t="s">
        <v>251</v>
      </c>
      <c r="B122" s="14" t="s">
        <v>252</v>
      </c>
      <c r="C122" s="19"/>
      <c r="D122" s="38">
        <v>0.15000000596046448</v>
      </c>
      <c r="E122" s="46">
        <v>0.15000000596046448</v>
      </c>
    </row>
    <row r="123" spans="1:5" ht="30" x14ac:dyDescent="0.25">
      <c r="A123" s="5" t="s">
        <v>253</v>
      </c>
      <c r="B123" s="14" t="s">
        <v>254</v>
      </c>
      <c r="C123" s="19" t="s">
        <v>212</v>
      </c>
      <c r="D123" s="37">
        <v>163.9302978515625</v>
      </c>
      <c r="E123" s="45">
        <v>131.30278015136719</v>
      </c>
    </row>
    <row r="124" spans="1:5" ht="30" x14ac:dyDescent="0.25">
      <c r="A124" s="5" t="s">
        <v>255</v>
      </c>
      <c r="B124" s="14" t="s">
        <v>256</v>
      </c>
      <c r="C124" s="19" t="s">
        <v>212</v>
      </c>
      <c r="D124" s="37">
        <v>1108.7650146484375</v>
      </c>
      <c r="E124" s="45">
        <v>949.43768310546875</v>
      </c>
    </row>
    <row r="125" spans="1:5" ht="30" x14ac:dyDescent="0.25">
      <c r="A125" s="5" t="s">
        <v>257</v>
      </c>
      <c r="B125" s="14" t="s">
        <v>258</v>
      </c>
      <c r="C125" s="19" t="s">
        <v>217</v>
      </c>
      <c r="D125" s="34">
        <v>6748.13720703125</v>
      </c>
      <c r="E125" s="42">
        <v>5673.8212890625</v>
      </c>
    </row>
    <row r="126" spans="1:5" ht="30" x14ac:dyDescent="0.25">
      <c r="A126" s="5" t="s">
        <v>259</v>
      </c>
      <c r="B126" s="14" t="s">
        <v>260</v>
      </c>
      <c r="C126" s="19" t="s">
        <v>217</v>
      </c>
      <c r="D126" s="37">
        <v>461.40872192382812</v>
      </c>
      <c r="E126" s="45">
        <v>348.17514038085937</v>
      </c>
    </row>
    <row r="127" spans="1:5" ht="30" x14ac:dyDescent="0.25">
      <c r="A127" s="5" t="s">
        <v>261</v>
      </c>
      <c r="B127" s="14" t="s">
        <v>262</v>
      </c>
      <c r="C127" s="19" t="s">
        <v>217</v>
      </c>
      <c r="D127" s="34">
        <v>0</v>
      </c>
      <c r="E127" s="42">
        <v>0</v>
      </c>
    </row>
    <row r="128" spans="1:5" ht="30" x14ac:dyDescent="0.25">
      <c r="A128" s="5" t="s">
        <v>263</v>
      </c>
      <c r="B128" s="14" t="s">
        <v>264</v>
      </c>
      <c r="C128" s="19"/>
      <c r="D128" s="35">
        <v>1</v>
      </c>
      <c r="E128" s="43">
        <v>1</v>
      </c>
    </row>
    <row r="129" spans="1:5" ht="30" x14ac:dyDescent="0.25">
      <c r="A129" s="5" t="s">
        <v>265</v>
      </c>
      <c r="B129" s="14" t="s">
        <v>266</v>
      </c>
      <c r="C129" s="19" t="s">
        <v>226</v>
      </c>
      <c r="D129" s="38">
        <v>1.3161736540496349E-2</v>
      </c>
      <c r="E129" s="46">
        <v>1.6197256743907928E-2</v>
      </c>
    </row>
    <row r="130" spans="1:5" ht="30" x14ac:dyDescent="0.25">
      <c r="A130" s="5" t="s">
        <v>267</v>
      </c>
      <c r="B130" s="14" t="s">
        <v>268</v>
      </c>
      <c r="C130" s="19"/>
      <c r="D130" s="38">
        <v>0.80000001192092896</v>
      </c>
      <c r="E130" s="46">
        <v>0.80000001192092896</v>
      </c>
    </row>
    <row r="131" spans="1:5" ht="30" x14ac:dyDescent="0.25">
      <c r="A131" s="5" t="s">
        <v>269</v>
      </c>
      <c r="B131" s="14" t="s">
        <v>270</v>
      </c>
      <c r="C131" s="19"/>
      <c r="D131" s="38">
        <v>0.72000002861022949</v>
      </c>
      <c r="E131" s="46">
        <v>0.72000002861022949</v>
      </c>
    </row>
    <row r="132" spans="1:5" ht="30" x14ac:dyDescent="0.25">
      <c r="A132" s="5" t="s">
        <v>271</v>
      </c>
      <c r="B132" s="14" t="s">
        <v>272</v>
      </c>
      <c r="C132" s="19" t="s">
        <v>30</v>
      </c>
      <c r="D132" s="37">
        <v>201.67001342773437</v>
      </c>
      <c r="E132" s="45">
        <v>199.25445556640625</v>
      </c>
    </row>
    <row r="133" spans="1:5" ht="30" x14ac:dyDescent="0.25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6">
        <v>0.37999999523162842</v>
      </c>
    </row>
    <row r="134" spans="1:5" ht="30" x14ac:dyDescent="0.25">
      <c r="A134" s="5" t="s">
        <v>275</v>
      </c>
      <c r="B134" s="14" t="s">
        <v>276</v>
      </c>
      <c r="C134" s="19" t="s">
        <v>30</v>
      </c>
      <c r="D134" s="35">
        <v>2.5</v>
      </c>
      <c r="E134" s="43">
        <v>2.5</v>
      </c>
    </row>
    <row r="135" spans="1:5" ht="30" x14ac:dyDescent="0.25">
      <c r="A135" s="5" t="s">
        <v>277</v>
      </c>
      <c r="B135" s="14" t="s">
        <v>278</v>
      </c>
      <c r="C135" s="19" t="s">
        <v>30</v>
      </c>
      <c r="D135" s="36">
        <v>20</v>
      </c>
      <c r="E135" s="44">
        <v>20</v>
      </c>
    </row>
    <row r="136" spans="1:5" ht="30" x14ac:dyDescent="0.25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6">
        <v>0.30000001192092896</v>
      </c>
    </row>
    <row r="137" spans="1:5" ht="30" x14ac:dyDescent="0.25">
      <c r="A137" s="5" t="s">
        <v>281</v>
      </c>
      <c r="B137" s="14" t="s">
        <v>282</v>
      </c>
      <c r="C137" s="19" t="s">
        <v>33</v>
      </c>
      <c r="D137" s="35">
        <v>2</v>
      </c>
      <c r="E137" s="43">
        <v>2</v>
      </c>
    </row>
    <row r="138" spans="1:5" ht="30" x14ac:dyDescent="0.25">
      <c r="A138" s="5" t="s">
        <v>283</v>
      </c>
      <c r="B138" s="14" t="s">
        <v>284</v>
      </c>
      <c r="C138" s="19"/>
      <c r="D138" s="34">
        <v>0</v>
      </c>
      <c r="E138" s="42">
        <v>0</v>
      </c>
    </row>
    <row r="139" spans="1:5" ht="30" x14ac:dyDescent="0.25">
      <c r="A139" s="5" t="s">
        <v>285</v>
      </c>
      <c r="B139" s="14" t="s">
        <v>286</v>
      </c>
      <c r="C139" s="19" t="s">
        <v>30</v>
      </c>
      <c r="D139" s="37">
        <v>201.67001342773437</v>
      </c>
      <c r="E139" s="45">
        <v>199.25442504882813</v>
      </c>
    </row>
    <row r="140" spans="1:5" ht="30" x14ac:dyDescent="0.25">
      <c r="A140" s="5" t="s">
        <v>287</v>
      </c>
      <c r="B140" s="14" t="s">
        <v>288</v>
      </c>
      <c r="C140" s="19"/>
      <c r="D140" s="38">
        <v>0.10000000149011612</v>
      </c>
      <c r="E140" s="46">
        <v>0.10000000149011612</v>
      </c>
    </row>
    <row r="141" spans="1:5" ht="30" x14ac:dyDescent="0.25">
      <c r="A141" s="5" t="s">
        <v>289</v>
      </c>
      <c r="B141" s="14" t="s">
        <v>290</v>
      </c>
      <c r="C141" s="19"/>
      <c r="D141" s="38">
        <v>0.75</v>
      </c>
      <c r="E141" s="46">
        <v>0.75</v>
      </c>
    </row>
    <row r="142" spans="1:5" ht="30" x14ac:dyDescent="0.25">
      <c r="A142" s="5" t="s">
        <v>291</v>
      </c>
      <c r="B142" s="14" t="s">
        <v>292</v>
      </c>
      <c r="C142" s="19"/>
      <c r="D142" s="38">
        <v>0.15000000596046448</v>
      </c>
      <c r="E142" s="46">
        <v>0.15000000596046448</v>
      </c>
    </row>
    <row r="143" spans="1:5" ht="30" x14ac:dyDescent="0.25">
      <c r="A143" s="5" t="s">
        <v>293</v>
      </c>
      <c r="B143" s="14" t="s">
        <v>294</v>
      </c>
      <c r="C143" s="19" t="s">
        <v>212</v>
      </c>
      <c r="D143" s="37">
        <v>196.24327087402344</v>
      </c>
      <c r="E143" s="45">
        <v>159.9515380859375</v>
      </c>
    </row>
    <row r="144" spans="1:5" ht="30" x14ac:dyDescent="0.25">
      <c r="A144" s="5" t="s">
        <v>295</v>
      </c>
      <c r="B144" s="14" t="s">
        <v>296</v>
      </c>
      <c r="C144" s="19" t="s">
        <v>212</v>
      </c>
      <c r="D144" s="37">
        <v>1108.7650146484375</v>
      </c>
      <c r="E144" s="45">
        <v>949.43768310546875</v>
      </c>
    </row>
    <row r="145" spans="1:5" ht="30" x14ac:dyDescent="0.25">
      <c r="A145" s="5" t="s">
        <v>297</v>
      </c>
      <c r="B145" s="14" t="s">
        <v>298</v>
      </c>
      <c r="C145" s="19" t="s">
        <v>217</v>
      </c>
      <c r="D145" s="34">
        <v>5195.76904296875</v>
      </c>
      <c r="E145" s="42">
        <v>4488.083984375</v>
      </c>
    </row>
    <row r="146" spans="1:5" ht="30" x14ac:dyDescent="0.25">
      <c r="A146" s="5" t="s">
        <v>299</v>
      </c>
      <c r="B146" s="14" t="s">
        <v>300</v>
      </c>
      <c r="C146" s="19" t="s">
        <v>217</v>
      </c>
      <c r="D146" s="37">
        <v>587.12554931640625</v>
      </c>
      <c r="E146" s="45">
        <v>480.31100463867187</v>
      </c>
    </row>
    <row r="147" spans="1:5" ht="30" x14ac:dyDescent="0.25">
      <c r="A147" s="5" t="s">
        <v>301</v>
      </c>
      <c r="B147" s="14" t="s">
        <v>302</v>
      </c>
      <c r="C147" s="19" t="s">
        <v>217</v>
      </c>
      <c r="D147" s="34">
        <v>0</v>
      </c>
      <c r="E147" s="42">
        <v>0</v>
      </c>
    </row>
    <row r="148" spans="1:5" ht="30" x14ac:dyDescent="0.25">
      <c r="A148" s="5" t="s">
        <v>303</v>
      </c>
      <c r="B148" s="14" t="s">
        <v>304</v>
      </c>
      <c r="C148" s="19"/>
      <c r="D148" s="35">
        <v>1</v>
      </c>
      <c r="E148" s="43">
        <v>1</v>
      </c>
    </row>
    <row r="149" spans="1:5" ht="30" x14ac:dyDescent="0.25">
      <c r="A149" s="5" t="s">
        <v>305</v>
      </c>
      <c r="B149" s="14" t="s">
        <v>306</v>
      </c>
      <c r="C149" s="19" t="s">
        <v>226</v>
      </c>
      <c r="D149" s="38">
        <v>1.3425004668533802E-2</v>
      </c>
      <c r="E149" s="46">
        <v>1.6521153971552849E-2</v>
      </c>
    </row>
    <row r="150" spans="1:5" ht="30" x14ac:dyDescent="0.25">
      <c r="A150" s="5" t="s">
        <v>307</v>
      </c>
      <c r="B150" s="14" t="s">
        <v>308</v>
      </c>
      <c r="C150" s="19"/>
      <c r="D150" s="38">
        <v>0.80000001192092896</v>
      </c>
      <c r="E150" s="46">
        <v>0.80000001192092896</v>
      </c>
    </row>
    <row r="151" spans="1:5" ht="30" x14ac:dyDescent="0.25">
      <c r="A151" s="5" t="s">
        <v>309</v>
      </c>
      <c r="B151" s="14" t="s">
        <v>310</v>
      </c>
      <c r="C151" s="19"/>
      <c r="D151" s="38">
        <v>0.72000002861022949</v>
      </c>
      <c r="E151" s="46">
        <v>0.72000002861022949</v>
      </c>
    </row>
    <row r="152" spans="1:5" ht="30" x14ac:dyDescent="0.25">
      <c r="A152" s="5" t="s">
        <v>311</v>
      </c>
      <c r="B152" s="14" t="s">
        <v>312</v>
      </c>
      <c r="C152" s="19" t="s">
        <v>30</v>
      </c>
      <c r="D152" s="36">
        <v>61.710399627685547</v>
      </c>
      <c r="E152" s="44">
        <v>61.710399627685547</v>
      </c>
    </row>
    <row r="153" spans="1:5" ht="30" x14ac:dyDescent="0.25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3">
        <v>5.5999999046325684</v>
      </c>
    </row>
    <row r="154" spans="1:5" ht="30" x14ac:dyDescent="0.25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3">
        <v>2.7999999523162842</v>
      </c>
    </row>
    <row r="155" spans="1:5" ht="30" x14ac:dyDescent="0.25">
      <c r="A155" s="5" t="s">
        <v>317</v>
      </c>
      <c r="B155" s="14" t="s">
        <v>318</v>
      </c>
      <c r="C155" s="19" t="s">
        <v>30</v>
      </c>
      <c r="D155" s="36">
        <v>20</v>
      </c>
      <c r="E155" s="44">
        <v>20</v>
      </c>
    </row>
    <row r="156" spans="1:5" ht="30" x14ac:dyDescent="0.25">
      <c r="A156" s="5" t="s">
        <v>319</v>
      </c>
      <c r="B156" s="14" t="s">
        <v>320</v>
      </c>
      <c r="C156" s="19" t="s">
        <v>30</v>
      </c>
      <c r="D156" s="35">
        <v>2.5</v>
      </c>
      <c r="E156" s="43">
        <v>2.5</v>
      </c>
    </row>
    <row r="157" spans="1:5" ht="30" x14ac:dyDescent="0.25">
      <c r="A157" s="5" t="s">
        <v>321</v>
      </c>
      <c r="B157" s="14" t="s">
        <v>322</v>
      </c>
      <c r="C157" s="19" t="s">
        <v>33</v>
      </c>
      <c r="D157" s="35">
        <v>2</v>
      </c>
      <c r="E157" s="43">
        <v>2</v>
      </c>
    </row>
    <row r="158" spans="1:5" ht="30" x14ac:dyDescent="0.25">
      <c r="A158" s="5" t="s">
        <v>323</v>
      </c>
      <c r="B158" s="14" t="s">
        <v>324</v>
      </c>
      <c r="C158" s="19"/>
      <c r="D158" s="34">
        <v>0</v>
      </c>
      <c r="E158" s="42">
        <v>0</v>
      </c>
    </row>
    <row r="159" spans="1:5" ht="30" x14ac:dyDescent="0.25">
      <c r="A159" s="5" t="s">
        <v>325</v>
      </c>
      <c r="B159" s="14" t="s">
        <v>326</v>
      </c>
      <c r="C159" s="19" t="s">
        <v>30</v>
      </c>
      <c r="D159" s="36">
        <v>61.710399627685547</v>
      </c>
      <c r="E159" s="44">
        <v>61.710399627685547</v>
      </c>
    </row>
    <row r="160" spans="1:5" ht="30" x14ac:dyDescent="0.25">
      <c r="A160" s="5" t="s">
        <v>327</v>
      </c>
      <c r="B160" s="14" t="s">
        <v>328</v>
      </c>
      <c r="C160" s="19"/>
      <c r="D160" s="38">
        <v>0.10000000149011612</v>
      </c>
      <c r="E160" s="46">
        <v>0.10000000149011612</v>
      </c>
    </row>
    <row r="161" spans="1:5" ht="30" x14ac:dyDescent="0.25">
      <c r="A161" s="5" t="s">
        <v>329</v>
      </c>
      <c r="B161" s="14" t="s">
        <v>330</v>
      </c>
      <c r="C161" s="19"/>
      <c r="D161" s="38">
        <v>0.75</v>
      </c>
      <c r="E161" s="46">
        <v>0.75</v>
      </c>
    </row>
    <row r="162" spans="1:5" ht="30" x14ac:dyDescent="0.25">
      <c r="A162" s="5" t="s">
        <v>331</v>
      </c>
      <c r="B162" s="14" t="s">
        <v>332</v>
      </c>
      <c r="C162" s="19"/>
      <c r="D162" s="38">
        <v>0.15000000596046448</v>
      </c>
      <c r="E162" s="46">
        <v>0.15000000596046448</v>
      </c>
    </row>
    <row r="163" spans="1:5" ht="30" x14ac:dyDescent="0.25">
      <c r="A163" s="5" t="s">
        <v>333</v>
      </c>
      <c r="B163" s="14" t="s">
        <v>334</v>
      </c>
      <c r="C163" s="19" t="s">
        <v>212</v>
      </c>
      <c r="D163" s="37">
        <v>131.66879272460937</v>
      </c>
      <c r="E163" s="45">
        <v>108.59784698486328</v>
      </c>
    </row>
    <row r="164" spans="1:5" ht="30" x14ac:dyDescent="0.25">
      <c r="A164" s="5" t="s">
        <v>335</v>
      </c>
      <c r="B164" s="14" t="s">
        <v>336</v>
      </c>
      <c r="C164" s="19" t="s">
        <v>212</v>
      </c>
      <c r="D164" s="37">
        <v>861.94232177734375</v>
      </c>
      <c r="E164" s="45">
        <v>741.9317626953125</v>
      </c>
    </row>
    <row r="165" spans="1:5" ht="30" x14ac:dyDescent="0.25">
      <c r="A165" s="5" t="s">
        <v>337</v>
      </c>
      <c r="B165" s="14" t="s">
        <v>338</v>
      </c>
      <c r="C165" s="19" t="s">
        <v>217</v>
      </c>
      <c r="D165" s="37">
        <v>1326.3665771484375</v>
      </c>
      <c r="E165" s="45">
        <v>1147.5247802734375</v>
      </c>
    </row>
    <row r="166" spans="1:5" ht="30" x14ac:dyDescent="0.25">
      <c r="A166" s="5" t="s">
        <v>339</v>
      </c>
      <c r="B166" s="14" t="s">
        <v>340</v>
      </c>
      <c r="C166" s="19" t="s">
        <v>217</v>
      </c>
      <c r="D166" s="37">
        <v>364.43527221679687</v>
      </c>
      <c r="E166" s="45">
        <v>299.31747436523437</v>
      </c>
    </row>
    <row r="167" spans="1:5" ht="30" x14ac:dyDescent="0.25">
      <c r="A167" s="5" t="s">
        <v>341</v>
      </c>
      <c r="B167" s="14" t="s">
        <v>342</v>
      </c>
      <c r="C167" s="19" t="s">
        <v>217</v>
      </c>
      <c r="D167" s="34">
        <v>0</v>
      </c>
      <c r="E167" s="42">
        <v>0</v>
      </c>
    </row>
    <row r="168" spans="1:5" ht="30" x14ac:dyDescent="0.25">
      <c r="A168" s="5" t="s">
        <v>343</v>
      </c>
      <c r="B168" s="14" t="s">
        <v>344</v>
      </c>
      <c r="C168" s="19"/>
      <c r="D168" s="35">
        <v>1</v>
      </c>
      <c r="E168" s="43">
        <v>1</v>
      </c>
    </row>
    <row r="169" spans="1:5" ht="30" x14ac:dyDescent="0.25">
      <c r="A169" s="5" t="s">
        <v>345</v>
      </c>
      <c r="B169" s="14" t="s">
        <v>346</v>
      </c>
      <c r="C169" s="19" t="s">
        <v>226</v>
      </c>
      <c r="D169" s="40">
        <v>1.3348297215998173E-3</v>
      </c>
      <c r="E169" s="48">
        <v>1.7089559696614742E-3</v>
      </c>
    </row>
    <row r="170" spans="1:5" ht="30" x14ac:dyDescent="0.25">
      <c r="A170" s="5" t="s">
        <v>347</v>
      </c>
      <c r="B170" s="14" t="s">
        <v>348</v>
      </c>
      <c r="C170" s="19"/>
      <c r="D170" s="38">
        <v>0.80000001192092896</v>
      </c>
      <c r="E170" s="46">
        <v>0.80000001192092896</v>
      </c>
    </row>
    <row r="171" spans="1:5" ht="30" x14ac:dyDescent="0.25">
      <c r="A171" s="5" t="s">
        <v>349</v>
      </c>
      <c r="B171" s="14" t="s">
        <v>350</v>
      </c>
      <c r="C171" s="19"/>
      <c r="D171" s="38">
        <v>0.72000002861022949</v>
      </c>
      <c r="E171" s="46">
        <v>0.72000002861022949</v>
      </c>
    </row>
    <row r="172" spans="1:5" ht="30" x14ac:dyDescent="0.25">
      <c r="A172" s="5" t="s">
        <v>351</v>
      </c>
      <c r="B172" s="14" t="s">
        <v>352</v>
      </c>
      <c r="C172" s="19" t="s">
        <v>30</v>
      </c>
      <c r="D172" s="36">
        <v>84.500015258789063</v>
      </c>
      <c r="E172" s="44">
        <v>84.500015258789063</v>
      </c>
    </row>
    <row r="173" spans="1:5" ht="30" x14ac:dyDescent="0.25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3">
        <v>5.5999999046325684</v>
      </c>
    </row>
    <row r="174" spans="1:5" ht="30" x14ac:dyDescent="0.25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3">
        <v>2.7999999523162842</v>
      </c>
    </row>
    <row r="175" spans="1:5" ht="30" x14ac:dyDescent="0.25">
      <c r="A175" s="5" t="s">
        <v>357</v>
      </c>
      <c r="B175" s="14" t="s">
        <v>358</v>
      </c>
      <c r="C175" s="19" t="s">
        <v>30</v>
      </c>
      <c r="D175" s="36">
        <v>20</v>
      </c>
      <c r="E175" s="44">
        <v>20</v>
      </c>
    </row>
    <row r="176" spans="1:5" ht="30" x14ac:dyDescent="0.25">
      <c r="A176" s="5" t="s">
        <v>359</v>
      </c>
      <c r="B176" s="14" t="s">
        <v>360</v>
      </c>
      <c r="C176" s="19" t="s">
        <v>30</v>
      </c>
      <c r="D176" s="35">
        <v>2.5</v>
      </c>
      <c r="E176" s="43">
        <v>2.5</v>
      </c>
    </row>
    <row r="177" spans="1:5" ht="30" x14ac:dyDescent="0.25">
      <c r="A177" s="5" t="s">
        <v>361</v>
      </c>
      <c r="B177" s="14" t="s">
        <v>362</v>
      </c>
      <c r="C177" s="19" t="s">
        <v>33</v>
      </c>
      <c r="D177" s="35">
        <v>2</v>
      </c>
      <c r="E177" s="43">
        <v>2</v>
      </c>
    </row>
    <row r="178" spans="1:5" ht="30" x14ac:dyDescent="0.25">
      <c r="A178" s="5" t="s">
        <v>363</v>
      </c>
      <c r="B178" s="14" t="s">
        <v>364</v>
      </c>
      <c r="C178" s="19"/>
      <c r="D178" s="34">
        <v>0</v>
      </c>
      <c r="E178" s="42">
        <v>0</v>
      </c>
    </row>
    <row r="179" spans="1:5" ht="30" x14ac:dyDescent="0.25">
      <c r="A179" s="5" t="s">
        <v>365</v>
      </c>
      <c r="B179" s="14" t="s">
        <v>366</v>
      </c>
      <c r="C179" s="19" t="s">
        <v>30</v>
      </c>
      <c r="D179" s="36">
        <v>84.500015258789063</v>
      </c>
      <c r="E179" s="44">
        <v>84.500015258789063</v>
      </c>
    </row>
    <row r="180" spans="1:5" ht="30" x14ac:dyDescent="0.25">
      <c r="A180" s="5" t="s">
        <v>367</v>
      </c>
      <c r="B180" s="14" t="s">
        <v>368</v>
      </c>
      <c r="C180" s="19"/>
      <c r="D180" s="38">
        <v>0.10000000149011612</v>
      </c>
      <c r="E180" s="46">
        <v>0.10000000149011612</v>
      </c>
    </row>
    <row r="181" spans="1:5" ht="30" x14ac:dyDescent="0.25">
      <c r="A181" s="5" t="s">
        <v>369</v>
      </c>
      <c r="B181" s="14" t="s">
        <v>370</v>
      </c>
      <c r="C181" s="19"/>
      <c r="D181" s="38">
        <v>0.75</v>
      </c>
      <c r="E181" s="46">
        <v>0.75</v>
      </c>
    </row>
    <row r="182" spans="1:5" ht="30" x14ac:dyDescent="0.25">
      <c r="A182" s="5" t="s">
        <v>371</v>
      </c>
      <c r="B182" s="14" t="s">
        <v>372</v>
      </c>
      <c r="C182" s="19"/>
      <c r="D182" s="38">
        <v>0.15000000596046448</v>
      </c>
      <c r="E182" s="46">
        <v>0.15000000596046448</v>
      </c>
    </row>
    <row r="183" spans="1:5" ht="30" x14ac:dyDescent="0.25">
      <c r="A183" s="5" t="s">
        <v>373</v>
      </c>
      <c r="B183" s="14" t="s">
        <v>374</v>
      </c>
      <c r="C183" s="19" t="s">
        <v>212</v>
      </c>
      <c r="D183" s="37">
        <v>106.16611480712891</v>
      </c>
      <c r="E183" s="44">
        <v>86.623741149902344</v>
      </c>
    </row>
    <row r="184" spans="1:5" ht="30" x14ac:dyDescent="0.25">
      <c r="A184" s="5" t="s">
        <v>375</v>
      </c>
      <c r="B184" s="14" t="s">
        <v>376</v>
      </c>
      <c r="C184" s="19" t="s">
        <v>212</v>
      </c>
      <c r="D184" s="37">
        <v>861.94232177734375</v>
      </c>
      <c r="E184" s="45">
        <v>741.9317626953125</v>
      </c>
    </row>
    <row r="185" spans="1:5" ht="30" x14ac:dyDescent="0.25">
      <c r="A185" s="5" t="s">
        <v>377</v>
      </c>
      <c r="B185" s="14" t="s">
        <v>378</v>
      </c>
      <c r="C185" s="19" t="s">
        <v>217</v>
      </c>
      <c r="D185" s="37">
        <v>1509.4835205078125</v>
      </c>
      <c r="E185" s="45">
        <v>1304.98046875</v>
      </c>
    </row>
    <row r="186" spans="1:5" ht="30" x14ac:dyDescent="0.25">
      <c r="A186" s="5" t="s">
        <v>379</v>
      </c>
      <c r="B186" s="14" t="s">
        <v>380</v>
      </c>
      <c r="C186" s="19" t="s">
        <v>217</v>
      </c>
      <c r="D186" s="37">
        <v>310.17108154296875</v>
      </c>
      <c r="E186" s="45">
        <v>251.97662353515625</v>
      </c>
    </row>
    <row r="187" spans="1:5" ht="30" x14ac:dyDescent="0.25">
      <c r="A187" s="5" t="s">
        <v>381</v>
      </c>
      <c r="B187" s="14" t="s">
        <v>382</v>
      </c>
      <c r="C187" s="19" t="s">
        <v>217</v>
      </c>
      <c r="D187" s="34">
        <v>0</v>
      </c>
      <c r="E187" s="42">
        <v>0</v>
      </c>
    </row>
    <row r="188" spans="1:5" ht="30" x14ac:dyDescent="0.25">
      <c r="A188" s="5" t="s">
        <v>383</v>
      </c>
      <c r="B188" s="14" t="s">
        <v>384</v>
      </c>
      <c r="C188" s="19"/>
      <c r="D188" s="35">
        <v>1</v>
      </c>
      <c r="E188" s="43">
        <v>1</v>
      </c>
    </row>
    <row r="189" spans="1:5" ht="30" x14ac:dyDescent="0.25">
      <c r="A189" s="5" t="s">
        <v>385</v>
      </c>
      <c r="B189" s="14" t="s">
        <v>386</v>
      </c>
      <c r="C189" s="19" t="s">
        <v>226</v>
      </c>
      <c r="D189" s="40">
        <v>1.3086559483781457E-3</v>
      </c>
      <c r="E189" s="48">
        <v>1.6754455864429474E-3</v>
      </c>
    </row>
    <row r="190" spans="1:5" ht="30" x14ac:dyDescent="0.25">
      <c r="A190" s="5" t="s">
        <v>387</v>
      </c>
      <c r="B190" s="14" t="s">
        <v>388</v>
      </c>
      <c r="C190" s="19"/>
      <c r="D190" s="38">
        <v>0.80000001192092896</v>
      </c>
      <c r="E190" s="46">
        <v>0.80000001192092896</v>
      </c>
    </row>
    <row r="191" spans="1:5" ht="30" x14ac:dyDescent="0.25">
      <c r="A191" s="5" t="s">
        <v>389</v>
      </c>
      <c r="B191" s="14" t="s">
        <v>390</v>
      </c>
      <c r="C191" s="19"/>
      <c r="D191" s="38">
        <v>0.72000002861022949</v>
      </c>
      <c r="E191" s="46">
        <v>0.72000002861022949</v>
      </c>
    </row>
    <row r="192" spans="1:5" ht="30" x14ac:dyDescent="0.25">
      <c r="A192" s="5" t="s">
        <v>391</v>
      </c>
      <c r="B192" s="14" t="s">
        <v>392</v>
      </c>
      <c r="C192" s="19" t="s">
        <v>30</v>
      </c>
      <c r="D192" s="37">
        <v>104.45369720458984</v>
      </c>
      <c r="E192" s="45">
        <v>101.40773773193359</v>
      </c>
    </row>
    <row r="193" spans="1:5" ht="30" x14ac:dyDescent="0.25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3">
        <v>5.6999998092651367</v>
      </c>
    </row>
    <row r="194" spans="1:5" ht="30" x14ac:dyDescent="0.25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3">
        <v>2.7999999523162842</v>
      </c>
    </row>
    <row r="195" spans="1:5" ht="30" x14ac:dyDescent="0.25">
      <c r="A195" s="5" t="s">
        <v>397</v>
      </c>
      <c r="B195" s="14" t="s">
        <v>398</v>
      </c>
      <c r="C195" s="19" t="s">
        <v>30</v>
      </c>
      <c r="D195" s="36">
        <v>20</v>
      </c>
      <c r="E195" s="44">
        <v>20</v>
      </c>
    </row>
    <row r="196" spans="1:5" ht="30" x14ac:dyDescent="0.25">
      <c r="A196" s="5" t="s">
        <v>399</v>
      </c>
      <c r="B196" s="14" t="s">
        <v>400</v>
      </c>
      <c r="C196" s="19" t="s">
        <v>30</v>
      </c>
      <c r="D196" s="35">
        <v>2.5</v>
      </c>
      <c r="E196" s="43">
        <v>2.5</v>
      </c>
    </row>
    <row r="197" spans="1:5" ht="30" x14ac:dyDescent="0.25">
      <c r="A197" s="5" t="s">
        <v>401</v>
      </c>
      <c r="B197" s="14" t="s">
        <v>402</v>
      </c>
      <c r="C197" s="19" t="s">
        <v>33</v>
      </c>
      <c r="D197" s="35">
        <v>2</v>
      </c>
      <c r="E197" s="43">
        <v>2</v>
      </c>
    </row>
    <row r="198" spans="1:5" ht="30" x14ac:dyDescent="0.25">
      <c r="A198" s="5" t="s">
        <v>403</v>
      </c>
      <c r="B198" s="14" t="s">
        <v>404</v>
      </c>
      <c r="C198" s="19"/>
      <c r="D198" s="34">
        <v>0</v>
      </c>
      <c r="E198" s="42">
        <v>0</v>
      </c>
    </row>
    <row r="199" spans="1:5" ht="30" x14ac:dyDescent="0.25">
      <c r="A199" s="5" t="s">
        <v>405</v>
      </c>
      <c r="B199" s="14" t="s">
        <v>406</v>
      </c>
      <c r="C199" s="19" t="s">
        <v>30</v>
      </c>
      <c r="D199" s="37">
        <v>104.45369720458984</v>
      </c>
      <c r="E199" s="45">
        <v>101.40773773193359</v>
      </c>
    </row>
    <row r="200" spans="1:5" ht="30" x14ac:dyDescent="0.25">
      <c r="A200" s="5" t="s">
        <v>407</v>
      </c>
      <c r="B200" s="14" t="s">
        <v>408</v>
      </c>
      <c r="C200" s="19"/>
      <c r="D200" s="38">
        <v>0.10000000149011612</v>
      </c>
      <c r="E200" s="46">
        <v>0.10000000149011612</v>
      </c>
    </row>
    <row r="201" spans="1:5" ht="30" x14ac:dyDescent="0.25">
      <c r="A201" s="5" t="s">
        <v>409</v>
      </c>
      <c r="B201" s="14" t="s">
        <v>410</v>
      </c>
      <c r="C201" s="19"/>
      <c r="D201" s="38">
        <v>0.75</v>
      </c>
      <c r="E201" s="46">
        <v>0.75</v>
      </c>
    </row>
    <row r="202" spans="1:5" ht="30" x14ac:dyDescent="0.25">
      <c r="A202" s="5" t="s">
        <v>411</v>
      </c>
      <c r="B202" s="14" t="s">
        <v>412</v>
      </c>
      <c r="C202" s="19"/>
      <c r="D202" s="38">
        <v>0.15000000596046448</v>
      </c>
      <c r="E202" s="46">
        <v>0.15000000596046448</v>
      </c>
    </row>
    <row r="203" spans="1:5" ht="30" x14ac:dyDescent="0.25">
      <c r="A203" s="5" t="s">
        <v>413</v>
      </c>
      <c r="B203" s="14" t="s">
        <v>414</v>
      </c>
      <c r="C203" s="19" t="s">
        <v>212</v>
      </c>
      <c r="D203" s="36">
        <v>74.798149108886719</v>
      </c>
      <c r="E203" s="44">
        <v>59.628044128417969</v>
      </c>
    </row>
    <row r="204" spans="1:5" ht="30" x14ac:dyDescent="0.25">
      <c r="A204" s="5" t="s">
        <v>415</v>
      </c>
      <c r="B204" s="14" t="s">
        <v>416</v>
      </c>
      <c r="C204" s="19" t="s">
        <v>212</v>
      </c>
      <c r="D204" s="37">
        <v>861.94232177734375</v>
      </c>
      <c r="E204" s="45">
        <v>741.9317626953125</v>
      </c>
    </row>
    <row r="205" spans="1:5" ht="30" x14ac:dyDescent="0.25">
      <c r="A205" s="5" t="s">
        <v>417</v>
      </c>
      <c r="B205" s="14" t="s">
        <v>418</v>
      </c>
      <c r="C205" s="19" t="s">
        <v>217</v>
      </c>
      <c r="D205" s="37">
        <v>1434.000732421875</v>
      </c>
      <c r="E205" s="45">
        <v>1130.7264404296875</v>
      </c>
    </row>
    <row r="206" spans="1:5" ht="30" x14ac:dyDescent="0.25">
      <c r="A206" s="5" t="s">
        <v>419</v>
      </c>
      <c r="B206" s="14" t="s">
        <v>420</v>
      </c>
      <c r="C206" s="19" t="s">
        <v>217</v>
      </c>
      <c r="D206" s="37">
        <v>204.76039123535156</v>
      </c>
      <c r="E206" s="45">
        <v>152.98881530761719</v>
      </c>
    </row>
    <row r="207" spans="1:5" ht="30" x14ac:dyDescent="0.25">
      <c r="A207" s="5" t="s">
        <v>421</v>
      </c>
      <c r="B207" s="14" t="s">
        <v>422</v>
      </c>
      <c r="C207" s="19" t="s">
        <v>217</v>
      </c>
      <c r="D207" s="34">
        <v>0</v>
      </c>
      <c r="E207" s="42">
        <v>0</v>
      </c>
    </row>
    <row r="208" spans="1:5" ht="30" x14ac:dyDescent="0.25">
      <c r="A208" s="5" t="s">
        <v>423</v>
      </c>
      <c r="B208" s="14" t="s">
        <v>424</v>
      </c>
      <c r="C208" s="19"/>
      <c r="D208" s="35">
        <v>1</v>
      </c>
      <c r="E208" s="43">
        <v>1</v>
      </c>
    </row>
    <row r="209" spans="1:5" ht="30" x14ac:dyDescent="0.25">
      <c r="A209" s="5" t="s">
        <v>425</v>
      </c>
      <c r="B209" s="14" t="s">
        <v>426</v>
      </c>
      <c r="C209" s="19" t="s">
        <v>226</v>
      </c>
      <c r="D209" s="40">
        <v>1.28299614880234E-3</v>
      </c>
      <c r="E209" s="48">
        <v>1.6425945796072483E-3</v>
      </c>
    </row>
    <row r="210" spans="1:5" ht="30" x14ac:dyDescent="0.25">
      <c r="A210" s="5" t="s">
        <v>427</v>
      </c>
      <c r="B210" s="14" t="s">
        <v>428</v>
      </c>
      <c r="C210" s="19"/>
      <c r="D210" s="38">
        <v>0.80000001192092896</v>
      </c>
      <c r="E210" s="46">
        <v>0.80000001192092896</v>
      </c>
    </row>
    <row r="211" spans="1:5" ht="30" x14ac:dyDescent="0.25">
      <c r="A211" s="5" t="s">
        <v>429</v>
      </c>
      <c r="B211" s="14" t="s">
        <v>430</v>
      </c>
      <c r="C211" s="19"/>
      <c r="D211" s="38">
        <v>0.72000002861022949</v>
      </c>
      <c r="E211" s="46">
        <v>0.72000002861022949</v>
      </c>
    </row>
    <row r="212" spans="1:5" ht="30" x14ac:dyDescent="0.25">
      <c r="A212" s="5" t="s">
        <v>431</v>
      </c>
      <c r="B212" s="14" t="s">
        <v>432</v>
      </c>
      <c r="C212" s="19" t="s">
        <v>30</v>
      </c>
      <c r="D212" s="37">
        <v>136.20944213867187</v>
      </c>
      <c r="E212" s="45">
        <v>132.57676696777344</v>
      </c>
    </row>
    <row r="213" spans="1:5" ht="30" x14ac:dyDescent="0.25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3">
        <v>5.5999999046325684</v>
      </c>
    </row>
    <row r="214" spans="1:5" ht="30" x14ac:dyDescent="0.25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3">
        <v>2.7999999523162842</v>
      </c>
    </row>
    <row r="215" spans="1:5" ht="30" x14ac:dyDescent="0.25">
      <c r="A215" s="5" t="s">
        <v>437</v>
      </c>
      <c r="B215" s="14" t="s">
        <v>438</v>
      </c>
      <c r="C215" s="19" t="s">
        <v>30</v>
      </c>
      <c r="D215" s="36">
        <v>20</v>
      </c>
      <c r="E215" s="44">
        <v>20</v>
      </c>
    </row>
    <row r="216" spans="1:5" ht="30" x14ac:dyDescent="0.25">
      <c r="A216" s="5" t="s">
        <v>439</v>
      </c>
      <c r="B216" s="14" t="s">
        <v>440</v>
      </c>
      <c r="C216" s="19" t="s">
        <v>30</v>
      </c>
      <c r="D216" s="35">
        <v>2.5</v>
      </c>
      <c r="E216" s="43">
        <v>2.5</v>
      </c>
    </row>
    <row r="217" spans="1:5" ht="30" x14ac:dyDescent="0.25">
      <c r="A217" s="5" t="s">
        <v>441</v>
      </c>
      <c r="B217" s="14" t="s">
        <v>442</v>
      </c>
      <c r="C217" s="19" t="s">
        <v>33</v>
      </c>
      <c r="D217" s="35">
        <v>2</v>
      </c>
      <c r="E217" s="43">
        <v>2</v>
      </c>
    </row>
    <row r="218" spans="1:5" ht="30" x14ac:dyDescent="0.25">
      <c r="A218" s="5" t="s">
        <v>443</v>
      </c>
      <c r="B218" s="14" t="s">
        <v>444</v>
      </c>
      <c r="C218" s="19"/>
      <c r="D218" s="34">
        <v>0</v>
      </c>
      <c r="E218" s="42">
        <v>0</v>
      </c>
    </row>
    <row r="219" spans="1:5" ht="30" x14ac:dyDescent="0.25">
      <c r="A219" s="5" t="s">
        <v>445</v>
      </c>
      <c r="B219" s="14" t="s">
        <v>446</v>
      </c>
      <c r="C219" s="19" t="s">
        <v>30</v>
      </c>
      <c r="D219" s="37">
        <v>136.20944213867187</v>
      </c>
      <c r="E219" s="45">
        <v>132.57676696777344</v>
      </c>
    </row>
    <row r="220" spans="1:5" ht="30" x14ac:dyDescent="0.25">
      <c r="A220" s="5" t="s">
        <v>447</v>
      </c>
      <c r="B220" s="14" t="s">
        <v>448</v>
      </c>
      <c r="C220" s="19"/>
      <c r="D220" s="38">
        <v>0.10000000149011612</v>
      </c>
      <c r="E220" s="46">
        <v>0.10000000149011612</v>
      </c>
    </row>
    <row r="221" spans="1:5" ht="30" x14ac:dyDescent="0.25">
      <c r="A221" s="5" t="s">
        <v>449</v>
      </c>
      <c r="B221" s="14" t="s">
        <v>450</v>
      </c>
      <c r="C221" s="19"/>
      <c r="D221" s="38">
        <v>0.75</v>
      </c>
      <c r="E221" s="46">
        <v>0.75</v>
      </c>
    </row>
    <row r="222" spans="1:5" ht="30" x14ac:dyDescent="0.25">
      <c r="A222" s="5" t="s">
        <v>451</v>
      </c>
      <c r="B222" s="14" t="s">
        <v>452</v>
      </c>
      <c r="C222" s="19"/>
      <c r="D222" s="38">
        <v>0.15000000596046448</v>
      </c>
      <c r="E222" s="46">
        <v>0.15000000596046448</v>
      </c>
    </row>
    <row r="223" spans="1:5" ht="30" x14ac:dyDescent="0.25">
      <c r="A223" s="5" t="s">
        <v>453</v>
      </c>
      <c r="B223" s="14" t="s">
        <v>454</v>
      </c>
      <c r="C223" s="19" t="s">
        <v>212</v>
      </c>
      <c r="D223" s="36">
        <v>46.311664581298828</v>
      </c>
      <c r="E223" s="44">
        <v>38.843791961669922</v>
      </c>
    </row>
    <row r="224" spans="1:5" ht="30" x14ac:dyDescent="0.25">
      <c r="A224" s="5" t="s">
        <v>455</v>
      </c>
      <c r="B224" s="14" t="s">
        <v>456</v>
      </c>
      <c r="C224" s="19" t="s">
        <v>212</v>
      </c>
      <c r="D224" s="37">
        <v>861.94232177734375</v>
      </c>
      <c r="E224" s="45">
        <v>741.9317626953125</v>
      </c>
    </row>
    <row r="225" spans="1:5" ht="30" x14ac:dyDescent="0.25">
      <c r="A225" s="5" t="s">
        <v>457</v>
      </c>
      <c r="B225" s="14" t="s">
        <v>458</v>
      </c>
      <c r="C225" s="19" t="s">
        <v>217</v>
      </c>
      <c r="D225" s="37">
        <v>1877.1114501953125</v>
      </c>
      <c r="E225" s="45">
        <v>1601.0096435546875</v>
      </c>
    </row>
    <row r="226" spans="1:5" ht="30" x14ac:dyDescent="0.25">
      <c r="A226" s="5" t="s">
        <v>459</v>
      </c>
      <c r="B226" s="14" t="s">
        <v>460</v>
      </c>
      <c r="C226" s="19" t="s">
        <v>217</v>
      </c>
      <c r="D226" s="37">
        <v>146.94485473632812</v>
      </c>
      <c r="E226" s="45">
        <v>122.19921875</v>
      </c>
    </row>
    <row r="227" spans="1:5" ht="30" x14ac:dyDescent="0.25">
      <c r="A227" s="5" t="s">
        <v>461</v>
      </c>
      <c r="B227" s="14" t="s">
        <v>462</v>
      </c>
      <c r="C227" s="19" t="s">
        <v>217</v>
      </c>
      <c r="D227" s="34">
        <v>0</v>
      </c>
      <c r="E227" s="42">
        <v>0</v>
      </c>
    </row>
    <row r="228" spans="1:5" ht="30" x14ac:dyDescent="0.25">
      <c r="A228" s="5" t="s">
        <v>463</v>
      </c>
      <c r="B228" s="14" t="s">
        <v>464</v>
      </c>
      <c r="C228" s="19"/>
      <c r="D228" s="35">
        <v>1</v>
      </c>
      <c r="E228" s="43">
        <v>1</v>
      </c>
    </row>
    <row r="229" spans="1:5" ht="30" x14ac:dyDescent="0.25">
      <c r="A229" s="5" t="s">
        <v>465</v>
      </c>
      <c r="B229" s="14" t="s">
        <v>466</v>
      </c>
      <c r="C229" s="19" t="s">
        <v>226</v>
      </c>
      <c r="D229" s="40">
        <v>1.2578376336023211E-3</v>
      </c>
      <c r="E229" s="48">
        <v>1.6103858361020684E-3</v>
      </c>
    </row>
    <row r="230" spans="1:5" ht="30" x14ac:dyDescent="0.25">
      <c r="A230" s="5" t="s">
        <v>467</v>
      </c>
      <c r="B230" s="14" t="s">
        <v>468</v>
      </c>
      <c r="C230" s="19"/>
      <c r="D230" s="38">
        <v>0.80000001192092896</v>
      </c>
      <c r="E230" s="46">
        <v>0.80000001192092896</v>
      </c>
    </row>
    <row r="231" spans="1:5" ht="30" x14ac:dyDescent="0.25">
      <c r="A231" s="5" t="s">
        <v>469</v>
      </c>
      <c r="B231" s="14" t="s">
        <v>470</v>
      </c>
      <c r="C231" s="19"/>
      <c r="D231" s="38">
        <v>0.72000002861022949</v>
      </c>
      <c r="E231" s="46">
        <v>0.72000002861022949</v>
      </c>
    </row>
    <row r="232" spans="1:5" ht="30" x14ac:dyDescent="0.25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3">
        <v>1.0135135650634766</v>
      </c>
    </row>
    <row r="233" spans="1:5" ht="30" x14ac:dyDescent="0.25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4">
        <v>29.999990463256836</v>
      </c>
    </row>
    <row r="234" spans="1:5" x14ac:dyDescent="0.25">
      <c r="A234" s="5" t="s">
        <v>475</v>
      </c>
      <c r="B234" s="14" t="s">
        <v>476</v>
      </c>
      <c r="C234" s="19" t="s">
        <v>212</v>
      </c>
      <c r="D234" s="37">
        <v>215</v>
      </c>
      <c r="E234" s="45">
        <v>215</v>
      </c>
    </row>
    <row r="235" spans="1:5" x14ac:dyDescent="0.25">
      <c r="A235" s="5" t="s">
        <v>477</v>
      </c>
      <c r="B235" s="14" t="s">
        <v>478</v>
      </c>
      <c r="C235" s="19"/>
      <c r="D235" s="11" t="s">
        <v>479</v>
      </c>
      <c r="E235" s="31" t="s">
        <v>479</v>
      </c>
    </row>
    <row r="236" spans="1:5" ht="30" x14ac:dyDescent="0.25">
      <c r="A236" s="5" t="s">
        <v>480</v>
      </c>
      <c r="B236" s="14" t="s">
        <v>481</v>
      </c>
      <c r="C236" s="19"/>
      <c r="D236" s="34">
        <v>0</v>
      </c>
      <c r="E236" s="42">
        <v>0</v>
      </c>
    </row>
    <row r="237" spans="1:5" ht="30" x14ac:dyDescent="0.25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4">
        <f>input!M5</f>
        <v>30</v>
      </c>
    </row>
    <row r="238" spans="1:5" ht="30" x14ac:dyDescent="0.25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3">
        <v>5.3600001335144043</v>
      </c>
    </row>
    <row r="239" spans="1:5" x14ac:dyDescent="0.25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4">
        <v>48.630001068115234</v>
      </c>
    </row>
    <row r="240" spans="1:5" x14ac:dyDescent="0.25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3">
        <v>3.9900000095367432</v>
      </c>
    </row>
    <row r="241" spans="1:5" ht="30" x14ac:dyDescent="0.25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6">
        <v>0.80000001192092896</v>
      </c>
    </row>
    <row r="242" spans="1:5" ht="30" x14ac:dyDescent="0.25">
      <c r="A242" s="5" t="s">
        <v>492</v>
      </c>
      <c r="B242" s="14" t="s">
        <v>493</v>
      </c>
      <c r="C242" s="19" t="s">
        <v>33</v>
      </c>
      <c r="D242" s="34">
        <v>0</v>
      </c>
      <c r="E242" s="42">
        <v>0</v>
      </c>
    </row>
    <row r="243" spans="1:5" x14ac:dyDescent="0.25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6">
        <v>0.18999999761581421</v>
      </c>
    </row>
    <row r="244" spans="1:5" ht="30" x14ac:dyDescent="0.25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4">
        <v>11.029998779296875</v>
      </c>
    </row>
    <row r="245" spans="1:5" x14ac:dyDescent="0.25">
      <c r="A245" s="5" t="s">
        <v>498</v>
      </c>
      <c r="B245" s="14" t="s">
        <v>499</v>
      </c>
      <c r="C245" s="19" t="s">
        <v>500</v>
      </c>
      <c r="D245" s="34">
        <v>19480</v>
      </c>
      <c r="E245" s="42">
        <f>input!M4</f>
        <v>19000</v>
      </c>
    </row>
    <row r="246" spans="1:5" ht="30" x14ac:dyDescent="0.25">
      <c r="A246" s="5" t="s">
        <v>501</v>
      </c>
      <c r="B246" s="14" t="s">
        <v>502</v>
      </c>
      <c r="C246" s="19" t="s">
        <v>33</v>
      </c>
      <c r="D246" s="36">
        <v>32.75</v>
      </c>
      <c r="E246" s="44">
        <v>32.75</v>
      </c>
    </row>
    <row r="247" spans="1:5" ht="30" x14ac:dyDescent="0.25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3">
        <v>1.2978314161300659</v>
      </c>
    </row>
    <row r="248" spans="1:5" ht="30" x14ac:dyDescent="0.25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3">
        <v>2.0932765007019043</v>
      </c>
    </row>
    <row r="249" spans="1:5" ht="30" x14ac:dyDescent="0.25">
      <c r="A249" s="5" t="s">
        <v>508</v>
      </c>
      <c r="B249" s="14" t="s">
        <v>509</v>
      </c>
      <c r="C249" s="19"/>
      <c r="D249" s="36">
        <v>46</v>
      </c>
      <c r="E249" s="44">
        <v>46</v>
      </c>
    </row>
    <row r="250" spans="1:5" ht="30" x14ac:dyDescent="0.25">
      <c r="A250" s="5" t="s">
        <v>510</v>
      </c>
      <c r="B250" s="14" t="s">
        <v>511</v>
      </c>
      <c r="C250" s="19" t="s">
        <v>33</v>
      </c>
      <c r="D250" s="36">
        <v>18</v>
      </c>
      <c r="E250" s="44">
        <v>18</v>
      </c>
    </row>
    <row r="251" spans="1:5" ht="30" x14ac:dyDescent="0.25">
      <c r="A251" s="5" t="s">
        <v>512</v>
      </c>
      <c r="B251" s="14" t="s">
        <v>513</v>
      </c>
      <c r="C251" s="19" t="s">
        <v>33</v>
      </c>
      <c r="D251" s="36">
        <v>19</v>
      </c>
      <c r="E251" s="44">
        <v>19</v>
      </c>
    </row>
    <row r="252" spans="1:5" ht="30" x14ac:dyDescent="0.25">
      <c r="A252" s="5" t="s">
        <v>514</v>
      </c>
      <c r="B252" s="14" t="s">
        <v>515</v>
      </c>
      <c r="C252" s="19" t="s">
        <v>33</v>
      </c>
      <c r="D252" s="36">
        <v>23.5</v>
      </c>
      <c r="E252" s="44">
        <v>23.5</v>
      </c>
    </row>
    <row r="253" spans="1:5" ht="30" x14ac:dyDescent="0.25">
      <c r="A253" s="5" t="s">
        <v>516</v>
      </c>
      <c r="B253" s="14" t="s">
        <v>517</v>
      </c>
      <c r="C253" s="19" t="s">
        <v>33</v>
      </c>
      <c r="D253" s="36">
        <v>18.5</v>
      </c>
      <c r="E253" s="44">
        <v>18.5</v>
      </c>
    </row>
    <row r="254" spans="1:5" ht="30" x14ac:dyDescent="0.25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3">
        <v>7.0999999046325684</v>
      </c>
    </row>
    <row r="255" spans="1:5" ht="30" x14ac:dyDescent="0.25">
      <c r="A255" s="5" t="s">
        <v>520</v>
      </c>
      <c r="B255" s="14" t="s">
        <v>521</v>
      </c>
      <c r="C255" s="19" t="s">
        <v>33</v>
      </c>
      <c r="D255" s="35">
        <v>5</v>
      </c>
      <c r="E255" s="43">
        <v>5</v>
      </c>
    </row>
    <row r="256" spans="1:5" ht="30" x14ac:dyDescent="0.25">
      <c r="A256" s="5" t="s">
        <v>522</v>
      </c>
      <c r="B256" s="14" t="s">
        <v>523</v>
      </c>
      <c r="C256" s="19" t="s">
        <v>33</v>
      </c>
      <c r="D256" s="38">
        <v>0.5</v>
      </c>
      <c r="E256" s="46">
        <v>0.5</v>
      </c>
    </row>
    <row r="257" spans="1:5" ht="30" x14ac:dyDescent="0.25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6">
        <v>0.69999998807907104</v>
      </c>
    </row>
    <row r="258" spans="1:5" ht="30" x14ac:dyDescent="0.25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6">
        <v>3.9999999105930328E-2</v>
      </c>
    </row>
    <row r="259" spans="1:5" ht="30" x14ac:dyDescent="0.25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3">
        <v>7.6599998474121094</v>
      </c>
    </row>
    <row r="260" spans="1:5" ht="30" x14ac:dyDescent="0.25">
      <c r="A260" s="5" t="s">
        <v>530</v>
      </c>
      <c r="B260" s="14" t="s">
        <v>531</v>
      </c>
      <c r="C260" s="19" t="s">
        <v>33</v>
      </c>
      <c r="D260" s="34">
        <v>0</v>
      </c>
      <c r="E260" s="42">
        <v>0</v>
      </c>
    </row>
    <row r="261" spans="1:5" ht="30" x14ac:dyDescent="0.25">
      <c r="A261" s="5" t="s">
        <v>532</v>
      </c>
      <c r="B261" s="14" t="s">
        <v>533</v>
      </c>
      <c r="C261" s="19" t="s">
        <v>30</v>
      </c>
      <c r="D261" s="37">
        <v>1095</v>
      </c>
      <c r="E261" s="45">
        <v>1095</v>
      </c>
    </row>
    <row r="262" spans="1:5" ht="30" x14ac:dyDescent="0.25">
      <c r="A262" s="5" t="s">
        <v>534</v>
      </c>
      <c r="B262" s="14" t="s">
        <v>535</v>
      </c>
      <c r="C262" s="19" t="s">
        <v>30</v>
      </c>
      <c r="D262" s="37">
        <v>1130</v>
      </c>
      <c r="E262" s="45">
        <v>1130</v>
      </c>
    </row>
    <row r="263" spans="1:5" ht="30" x14ac:dyDescent="0.25">
      <c r="A263" s="5" t="s">
        <v>536</v>
      </c>
      <c r="B263" s="14" t="s">
        <v>537</v>
      </c>
      <c r="C263" s="19" t="s">
        <v>212</v>
      </c>
      <c r="D263" s="37">
        <v>1106</v>
      </c>
      <c r="E263" s="45">
        <f>input!M7</f>
        <v>518.07000000000005</v>
      </c>
    </row>
    <row r="264" spans="1:5" ht="30" x14ac:dyDescent="0.25">
      <c r="A264" s="5" t="s">
        <v>538</v>
      </c>
      <c r="B264" s="14" t="s">
        <v>539</v>
      </c>
      <c r="C264" s="19" t="s">
        <v>30</v>
      </c>
      <c r="D264" s="37">
        <v>1185</v>
      </c>
      <c r="E264" s="45">
        <v>1185</v>
      </c>
    </row>
    <row r="265" spans="1:5" ht="30" x14ac:dyDescent="0.25">
      <c r="A265" s="5" t="s">
        <v>540</v>
      </c>
      <c r="B265" s="14" t="s">
        <v>541</v>
      </c>
      <c r="C265" s="19" t="s">
        <v>33</v>
      </c>
      <c r="D265" s="36">
        <v>25</v>
      </c>
      <c r="E265" s="44">
        <f>input!M17</f>
        <v>25</v>
      </c>
    </row>
    <row r="266" spans="1:5" ht="30" x14ac:dyDescent="0.25">
      <c r="A266" s="5" t="s">
        <v>542</v>
      </c>
      <c r="B266" s="14" t="s">
        <v>543</v>
      </c>
      <c r="C266" s="19" t="s">
        <v>33</v>
      </c>
      <c r="D266" s="35">
        <v>3.25</v>
      </c>
      <c r="E266" s="43">
        <v>3.25</v>
      </c>
    </row>
    <row r="267" spans="1:5" ht="30" x14ac:dyDescent="0.25">
      <c r="A267" s="5" t="s">
        <v>544</v>
      </c>
      <c r="B267" s="14" t="s">
        <v>545</v>
      </c>
      <c r="C267" s="19" t="s">
        <v>33</v>
      </c>
      <c r="D267" s="38">
        <v>0.25</v>
      </c>
      <c r="E267" s="46">
        <v>0.25</v>
      </c>
    </row>
    <row r="268" spans="1:5" ht="30" x14ac:dyDescent="0.25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6">
        <v>-0.62266504764556885</v>
      </c>
    </row>
    <row r="269" spans="1:5" ht="30" x14ac:dyDescent="0.25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4">
        <v>12.453300476074219</v>
      </c>
    </row>
    <row r="270" spans="1:5" ht="30" x14ac:dyDescent="0.25">
      <c r="A270" s="5" t="s">
        <v>550</v>
      </c>
      <c r="B270" s="14" t="s">
        <v>551</v>
      </c>
      <c r="C270" s="19" t="s">
        <v>33</v>
      </c>
      <c r="D270" s="36">
        <v>20</v>
      </c>
      <c r="E270" s="44">
        <v>20</v>
      </c>
    </row>
    <row r="271" spans="1:5" ht="45" x14ac:dyDescent="0.2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3">
        <v>5.3000001907348633</v>
      </c>
    </row>
    <row r="272" spans="1:5" ht="45" x14ac:dyDescent="0.25">
      <c r="A272" s="5" t="s">
        <v>554</v>
      </c>
      <c r="B272" s="14" t="s">
        <v>555</v>
      </c>
      <c r="C272" s="19" t="s">
        <v>84</v>
      </c>
      <c r="D272" s="34">
        <v>0</v>
      </c>
      <c r="E272" s="42">
        <v>0</v>
      </c>
    </row>
    <row r="273" spans="1:5" ht="30" x14ac:dyDescent="0.25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4">
        <v>60.799991607666016</v>
      </c>
    </row>
    <row r="274" spans="1:5" ht="45" x14ac:dyDescent="0.25">
      <c r="A274" s="5" t="s">
        <v>558</v>
      </c>
      <c r="B274" s="14" t="s">
        <v>559</v>
      </c>
      <c r="C274" s="19"/>
      <c r="D274" s="35">
        <v>1.7999999523162842</v>
      </c>
      <c r="E274" s="43">
        <v>1.7999999523162842</v>
      </c>
    </row>
    <row r="275" spans="1:5" ht="30" x14ac:dyDescent="0.25">
      <c r="A275" s="5" t="s">
        <v>560</v>
      </c>
      <c r="B275" s="14" t="s">
        <v>561</v>
      </c>
      <c r="C275" s="19" t="s">
        <v>33</v>
      </c>
      <c r="D275" s="36">
        <v>65</v>
      </c>
      <c r="E275" s="44">
        <v>65</v>
      </c>
    </row>
    <row r="276" spans="1:5" ht="45" x14ac:dyDescent="0.25">
      <c r="A276" s="5" t="s">
        <v>562</v>
      </c>
      <c r="B276" s="14" t="s">
        <v>563</v>
      </c>
      <c r="C276" s="19" t="s">
        <v>33</v>
      </c>
      <c r="D276" s="36">
        <v>80</v>
      </c>
      <c r="E276" s="44">
        <v>80</v>
      </c>
    </row>
    <row r="277" spans="1:5" ht="45" x14ac:dyDescent="0.25">
      <c r="A277" s="5" t="s">
        <v>564</v>
      </c>
      <c r="B277" s="14" t="s">
        <v>565</v>
      </c>
      <c r="C277" s="19" t="s">
        <v>33</v>
      </c>
      <c r="D277" s="36">
        <v>60</v>
      </c>
      <c r="E277" s="44">
        <v>60</v>
      </c>
    </row>
    <row r="278" spans="1:5" ht="30" x14ac:dyDescent="0.25">
      <c r="A278" s="5" t="s">
        <v>566</v>
      </c>
      <c r="B278" s="14" t="s">
        <v>567</v>
      </c>
      <c r="C278" s="19" t="s">
        <v>61</v>
      </c>
      <c r="D278" s="36">
        <v>20</v>
      </c>
      <c r="E278" s="44">
        <v>20</v>
      </c>
    </row>
    <row r="279" spans="1:5" ht="30" x14ac:dyDescent="0.25">
      <c r="A279" s="5" t="s">
        <v>568</v>
      </c>
      <c r="B279" s="14" t="s">
        <v>569</v>
      </c>
      <c r="C279" s="19" t="s">
        <v>61</v>
      </c>
      <c r="D279" s="36">
        <v>99.62640380859375</v>
      </c>
      <c r="E279" s="44">
        <v>99.62640380859375</v>
      </c>
    </row>
    <row r="280" spans="1:5" ht="30" x14ac:dyDescent="0.25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4">
        <v>22.046199798583984</v>
      </c>
    </row>
    <row r="281" spans="1:5" x14ac:dyDescent="0.25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3">
        <v>1.0331799983978271</v>
      </c>
    </row>
    <row r="282" spans="1:5" x14ac:dyDescent="0.25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4">
        <v>25.850008010864258</v>
      </c>
    </row>
    <row r="283" spans="1:5" x14ac:dyDescent="0.25">
      <c r="A283" s="5" t="s">
        <v>577</v>
      </c>
      <c r="B283" s="14" t="s">
        <v>578</v>
      </c>
      <c r="C283" s="19" t="s">
        <v>212</v>
      </c>
      <c r="D283" s="37">
        <v>695.22998046875</v>
      </c>
      <c r="E283" s="45">
        <v>695.22998046875</v>
      </c>
    </row>
    <row r="284" spans="1:5" ht="30" x14ac:dyDescent="0.25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4">
        <v>59.240001678466797</v>
      </c>
    </row>
    <row r="285" spans="1:5" ht="30" x14ac:dyDescent="0.25">
      <c r="A285" s="5" t="s">
        <v>581</v>
      </c>
      <c r="B285" s="14" t="s">
        <v>582</v>
      </c>
      <c r="C285" s="19" t="s">
        <v>33</v>
      </c>
      <c r="D285" s="36">
        <v>80</v>
      </c>
      <c r="E285" s="44">
        <v>80</v>
      </c>
    </row>
    <row r="286" spans="1:5" ht="30" x14ac:dyDescent="0.25">
      <c r="A286" s="5" t="s">
        <v>583</v>
      </c>
      <c r="B286" s="14" t="s">
        <v>584</v>
      </c>
      <c r="C286" s="19" t="s">
        <v>585</v>
      </c>
      <c r="D286" s="34">
        <v>0</v>
      </c>
      <c r="E286" s="42">
        <v>0</v>
      </c>
    </row>
    <row r="287" spans="1:5" ht="30" x14ac:dyDescent="0.25">
      <c r="A287" s="5" t="s">
        <v>586</v>
      </c>
      <c r="B287" s="14" t="s">
        <v>587</v>
      </c>
      <c r="C287" s="19" t="s">
        <v>588</v>
      </c>
      <c r="D287" s="34">
        <v>0</v>
      </c>
      <c r="E287" s="42">
        <v>0</v>
      </c>
    </row>
    <row r="288" spans="1:5" x14ac:dyDescent="0.25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3">
        <v>1.1129435300827026</v>
      </c>
    </row>
    <row r="289" spans="1:5" x14ac:dyDescent="0.25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4">
        <v>25.850008010864258</v>
      </c>
    </row>
    <row r="290" spans="1:5" x14ac:dyDescent="0.25">
      <c r="A290" s="5" t="s">
        <v>593</v>
      </c>
      <c r="B290" s="14" t="s">
        <v>594</v>
      </c>
      <c r="C290" s="19" t="s">
        <v>212</v>
      </c>
      <c r="D290" s="37">
        <v>579.010009765625</v>
      </c>
      <c r="E290" s="45">
        <v>579.010009765625</v>
      </c>
    </row>
    <row r="291" spans="1:5" ht="30" x14ac:dyDescent="0.25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4">
        <v>59.240001678466797</v>
      </c>
    </row>
    <row r="292" spans="1:5" ht="30" x14ac:dyDescent="0.25">
      <c r="A292" s="5" t="s">
        <v>597</v>
      </c>
      <c r="B292" s="14" t="s">
        <v>598</v>
      </c>
      <c r="C292" s="19" t="s">
        <v>33</v>
      </c>
      <c r="D292" s="36">
        <v>80</v>
      </c>
      <c r="E292" s="44">
        <v>80</v>
      </c>
    </row>
    <row r="293" spans="1:5" ht="30" x14ac:dyDescent="0.25">
      <c r="A293" s="5" t="s">
        <v>599</v>
      </c>
      <c r="B293" s="14" t="s">
        <v>600</v>
      </c>
      <c r="C293" s="19" t="s">
        <v>585</v>
      </c>
      <c r="D293" s="34">
        <v>0</v>
      </c>
      <c r="E293" s="42">
        <v>0</v>
      </c>
    </row>
    <row r="294" spans="1:5" ht="30" x14ac:dyDescent="0.25">
      <c r="A294" s="5" t="s">
        <v>601</v>
      </c>
      <c r="B294" s="14" t="s">
        <v>602</v>
      </c>
      <c r="C294" s="19" t="s">
        <v>588</v>
      </c>
      <c r="D294" s="34">
        <v>0</v>
      </c>
      <c r="E294" s="42">
        <v>0</v>
      </c>
    </row>
    <row r="295" spans="1:5" ht="30" x14ac:dyDescent="0.25">
      <c r="A295" s="5" t="s">
        <v>603</v>
      </c>
      <c r="B295" s="14" t="s">
        <v>604</v>
      </c>
      <c r="C295" s="19" t="s">
        <v>33</v>
      </c>
      <c r="D295" s="36">
        <v>75</v>
      </c>
      <c r="E295" s="44">
        <v>75</v>
      </c>
    </row>
    <row r="296" spans="1:5" ht="30" x14ac:dyDescent="0.25">
      <c r="A296" s="5" t="s">
        <v>605</v>
      </c>
      <c r="B296" s="14" t="s">
        <v>606</v>
      </c>
      <c r="C296" s="19"/>
      <c r="D296" s="35">
        <v>1.0212230682373047</v>
      </c>
      <c r="E296" s="43">
        <v>1.0212230682373047</v>
      </c>
    </row>
    <row r="297" spans="1:5" ht="30" x14ac:dyDescent="0.25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4">
        <v>24.999990463256836</v>
      </c>
    </row>
    <row r="298" spans="1:5" x14ac:dyDescent="0.25">
      <c r="A298" s="5" t="s">
        <v>609</v>
      </c>
      <c r="B298" s="14" t="s">
        <v>610</v>
      </c>
      <c r="C298" s="19"/>
      <c r="D298" s="35">
        <v>1</v>
      </c>
      <c r="E298" s="43">
        <v>1</v>
      </c>
    </row>
    <row r="299" spans="1:5" ht="30" x14ac:dyDescent="0.25">
      <c r="A299" s="5" t="s">
        <v>611</v>
      </c>
      <c r="B299" s="14" t="s">
        <v>612</v>
      </c>
      <c r="C299" s="19"/>
      <c r="D299" s="38">
        <v>0.99000000953674316</v>
      </c>
      <c r="E299" s="46">
        <v>0.99000000953674316</v>
      </c>
    </row>
    <row r="300" spans="1:5" ht="30" x14ac:dyDescent="0.25">
      <c r="A300" s="5" t="s">
        <v>613</v>
      </c>
      <c r="B300" s="14" t="s">
        <v>614</v>
      </c>
      <c r="C300" s="19"/>
      <c r="D300" s="40">
        <v>9.9999904632568359E-3</v>
      </c>
      <c r="E300" s="48">
        <v>9.9999904632568359E-3</v>
      </c>
    </row>
    <row r="301" spans="1:5" ht="30" x14ac:dyDescent="0.25">
      <c r="A301" s="5" t="s">
        <v>615</v>
      </c>
      <c r="B301" s="14" t="s">
        <v>616</v>
      </c>
      <c r="C301" s="19"/>
      <c r="D301" s="38">
        <v>0.30000001192092896</v>
      </c>
      <c r="E301" s="46">
        <v>0.30000001192092896</v>
      </c>
    </row>
    <row r="302" spans="1:5" ht="30" x14ac:dyDescent="0.25">
      <c r="A302" s="5" t="s">
        <v>617</v>
      </c>
      <c r="B302" s="14" t="s">
        <v>618</v>
      </c>
      <c r="C302" s="19"/>
      <c r="D302" s="38">
        <v>0.69999998807907104</v>
      </c>
      <c r="E302" s="46">
        <v>0.69999998807907104</v>
      </c>
    </row>
    <row r="303" spans="1:5" ht="30" x14ac:dyDescent="0.25">
      <c r="A303" s="5" t="s">
        <v>619</v>
      </c>
      <c r="B303" s="14" t="s">
        <v>620</v>
      </c>
      <c r="C303" s="19"/>
      <c r="D303" s="38">
        <v>0.10989011079072952</v>
      </c>
      <c r="E303" s="46">
        <v>0.10989011079072952</v>
      </c>
    </row>
    <row r="304" spans="1:5" ht="30" x14ac:dyDescent="0.25">
      <c r="A304" s="5" t="s">
        <v>621</v>
      </c>
      <c r="B304" s="14" t="s">
        <v>622</v>
      </c>
      <c r="C304" s="19"/>
      <c r="D304" s="38">
        <v>0.89010989665985107</v>
      </c>
      <c r="E304" s="46">
        <v>0.89010989665985107</v>
      </c>
    </row>
    <row r="305" spans="1:5" ht="30" x14ac:dyDescent="0.25">
      <c r="A305" s="5" t="s">
        <v>623</v>
      </c>
      <c r="B305" s="14" t="s">
        <v>624</v>
      </c>
      <c r="C305" s="19"/>
      <c r="D305" s="38">
        <v>0.5</v>
      </c>
      <c r="E305" s="46">
        <v>0.5</v>
      </c>
    </row>
    <row r="306" spans="1:5" ht="30" x14ac:dyDescent="0.25">
      <c r="A306" s="5" t="s">
        <v>625</v>
      </c>
      <c r="B306" s="14" t="s">
        <v>626</v>
      </c>
      <c r="C306" s="19"/>
      <c r="D306" s="38">
        <v>0.5</v>
      </c>
      <c r="E306" s="46">
        <v>0.5</v>
      </c>
    </row>
    <row r="307" spans="1:5" ht="30" x14ac:dyDescent="0.25">
      <c r="A307" s="5" t="s">
        <v>627</v>
      </c>
      <c r="B307" s="14" t="s">
        <v>628</v>
      </c>
      <c r="C307" s="19"/>
      <c r="D307" s="38">
        <v>0.10760867595672607</v>
      </c>
      <c r="E307" s="46">
        <v>0.10760867595672607</v>
      </c>
    </row>
    <row r="308" spans="1:5" ht="30" x14ac:dyDescent="0.25">
      <c r="A308" s="5" t="s">
        <v>629</v>
      </c>
      <c r="B308" s="14" t="s">
        <v>630</v>
      </c>
      <c r="C308" s="19"/>
      <c r="D308" s="38">
        <v>9.9999994039535522E-2</v>
      </c>
      <c r="E308" s="46">
        <v>9.9999994039535522E-2</v>
      </c>
    </row>
    <row r="309" spans="1:5" ht="30" x14ac:dyDescent="0.25">
      <c r="A309" s="5" t="s">
        <v>631</v>
      </c>
      <c r="B309" s="14" t="s">
        <v>632</v>
      </c>
      <c r="C309" s="19"/>
      <c r="D309" s="38">
        <v>0.79239130020141602</v>
      </c>
      <c r="E309" s="46">
        <v>0.79239130020141602</v>
      </c>
    </row>
    <row r="310" spans="1:5" ht="30" x14ac:dyDescent="0.25">
      <c r="A310" s="5" t="s">
        <v>633</v>
      </c>
      <c r="B310" s="14" t="s">
        <v>634</v>
      </c>
      <c r="C310" s="19"/>
      <c r="D310" s="38">
        <v>0.5</v>
      </c>
      <c r="E310" s="46">
        <v>0.5</v>
      </c>
    </row>
    <row r="311" spans="1:5" ht="30" x14ac:dyDescent="0.25">
      <c r="A311" s="5" t="s">
        <v>635</v>
      </c>
      <c r="B311" s="14" t="s">
        <v>636</v>
      </c>
      <c r="C311" s="19"/>
      <c r="D311" s="38">
        <v>0.5</v>
      </c>
      <c r="E311" s="46">
        <v>0.5</v>
      </c>
    </row>
    <row r="312" spans="1:5" ht="30" x14ac:dyDescent="0.25">
      <c r="A312" s="5" t="s">
        <v>637</v>
      </c>
      <c r="B312" s="14" t="s">
        <v>638</v>
      </c>
      <c r="C312" s="19"/>
      <c r="D312" s="38">
        <v>0.5</v>
      </c>
      <c r="E312" s="46">
        <v>0.5</v>
      </c>
    </row>
    <row r="313" spans="1:5" ht="30" x14ac:dyDescent="0.25">
      <c r="A313" s="5" t="s">
        <v>639</v>
      </c>
      <c r="B313" s="14" t="s">
        <v>640</v>
      </c>
      <c r="C313" s="19"/>
      <c r="D313" s="38">
        <v>0.5</v>
      </c>
      <c r="E313" s="46">
        <v>0.5</v>
      </c>
    </row>
    <row r="314" spans="1:5" ht="30" x14ac:dyDescent="0.25">
      <c r="A314" s="5" t="s">
        <v>641</v>
      </c>
      <c r="B314" s="14" t="s">
        <v>642</v>
      </c>
      <c r="C314" s="19"/>
      <c r="D314" s="38">
        <v>0.5</v>
      </c>
      <c r="E314" s="46">
        <v>0.5</v>
      </c>
    </row>
    <row r="315" spans="1:5" ht="30" x14ac:dyDescent="0.25">
      <c r="A315" s="5" t="s">
        <v>643</v>
      </c>
      <c r="B315" s="14" t="s">
        <v>644</v>
      </c>
      <c r="C315" s="19"/>
      <c r="D315" s="38">
        <v>0.5</v>
      </c>
      <c r="E315" s="46">
        <v>0.5</v>
      </c>
    </row>
    <row r="316" spans="1:5" ht="30" x14ac:dyDescent="0.25">
      <c r="A316" s="5" t="s">
        <v>645</v>
      </c>
      <c r="B316" s="14" t="s">
        <v>646</v>
      </c>
      <c r="C316" s="19"/>
      <c r="D316" s="38">
        <v>0.5</v>
      </c>
      <c r="E316" s="46">
        <v>0.5</v>
      </c>
    </row>
    <row r="317" spans="1:5" ht="30" x14ac:dyDescent="0.25">
      <c r="A317" s="5" t="s">
        <v>647</v>
      </c>
      <c r="B317" s="14" t="s">
        <v>648</v>
      </c>
      <c r="C317" s="19"/>
      <c r="D317" s="38">
        <v>0.5</v>
      </c>
      <c r="E317" s="46">
        <v>0.5</v>
      </c>
    </row>
    <row r="318" spans="1:5" ht="30" x14ac:dyDescent="0.25">
      <c r="A318" s="5" t="s">
        <v>649</v>
      </c>
      <c r="B318" s="14" t="s">
        <v>650</v>
      </c>
      <c r="C318" s="19" t="s">
        <v>33</v>
      </c>
      <c r="D318" s="35">
        <v>2</v>
      </c>
      <c r="E318" s="43">
        <v>2</v>
      </c>
    </row>
    <row r="319" spans="1:5" x14ac:dyDescent="0.25">
      <c r="A319" s="5" t="s">
        <v>651</v>
      </c>
      <c r="B319" s="14" t="s">
        <v>652</v>
      </c>
      <c r="C319" s="19" t="s">
        <v>500</v>
      </c>
      <c r="D319" s="35">
        <v>1</v>
      </c>
      <c r="E319" s="43">
        <v>1</v>
      </c>
    </row>
    <row r="320" spans="1:5" ht="30" x14ac:dyDescent="0.25">
      <c r="A320" s="5" t="s">
        <v>653</v>
      </c>
      <c r="B320" s="14" t="s">
        <v>654</v>
      </c>
      <c r="C320" s="19" t="s">
        <v>33</v>
      </c>
      <c r="D320" s="35">
        <v>2</v>
      </c>
      <c r="E320" s="43">
        <v>2</v>
      </c>
    </row>
    <row r="321" spans="1:5" x14ac:dyDescent="0.25">
      <c r="A321" s="5" t="s">
        <v>655</v>
      </c>
      <c r="B321" s="14" t="s">
        <v>656</v>
      </c>
      <c r="C321" s="19" t="s">
        <v>500</v>
      </c>
      <c r="D321" s="35">
        <v>1</v>
      </c>
      <c r="E321" s="43">
        <v>1</v>
      </c>
    </row>
    <row r="322" spans="1:5" ht="30" x14ac:dyDescent="0.25">
      <c r="A322" s="5" t="s">
        <v>657</v>
      </c>
      <c r="B322" s="14" t="s">
        <v>658</v>
      </c>
      <c r="C322" s="19" t="s">
        <v>33</v>
      </c>
      <c r="D322" s="35">
        <v>2</v>
      </c>
      <c r="E322" s="43">
        <v>2</v>
      </c>
    </row>
    <row r="323" spans="1:5" x14ac:dyDescent="0.25">
      <c r="A323" s="5" t="s">
        <v>659</v>
      </c>
      <c r="B323" s="14" t="s">
        <v>660</v>
      </c>
      <c r="C323" s="19" t="s">
        <v>500</v>
      </c>
      <c r="D323" s="35">
        <v>1</v>
      </c>
      <c r="E323" s="43">
        <v>1</v>
      </c>
    </row>
    <row r="324" spans="1:5" ht="30" x14ac:dyDescent="0.25">
      <c r="A324" s="5" t="s">
        <v>661</v>
      </c>
      <c r="B324" s="14" t="s">
        <v>662</v>
      </c>
      <c r="C324" s="19" t="s">
        <v>33</v>
      </c>
      <c r="D324" s="35">
        <v>2</v>
      </c>
      <c r="E324" s="43">
        <v>2</v>
      </c>
    </row>
    <row r="325" spans="1:5" x14ac:dyDescent="0.25">
      <c r="A325" s="5" t="s">
        <v>663</v>
      </c>
      <c r="B325" s="14" t="s">
        <v>664</v>
      </c>
      <c r="C325" s="19" t="s">
        <v>500</v>
      </c>
      <c r="D325" s="35">
        <v>1</v>
      </c>
      <c r="E325" s="43">
        <v>1</v>
      </c>
    </row>
    <row r="326" spans="1:5" ht="30" x14ac:dyDescent="0.25">
      <c r="A326" s="5" t="s">
        <v>665</v>
      </c>
      <c r="B326" s="14" t="s">
        <v>666</v>
      </c>
      <c r="C326" s="19" t="s">
        <v>33</v>
      </c>
      <c r="D326" s="35">
        <v>2</v>
      </c>
      <c r="E326" s="43">
        <v>2</v>
      </c>
    </row>
    <row r="327" spans="1:5" x14ac:dyDescent="0.25">
      <c r="A327" s="5" t="s">
        <v>667</v>
      </c>
      <c r="B327" s="14" t="s">
        <v>668</v>
      </c>
      <c r="C327" s="19" t="s">
        <v>500</v>
      </c>
      <c r="D327" s="35">
        <v>1</v>
      </c>
      <c r="E327" s="43">
        <v>1</v>
      </c>
    </row>
    <row r="328" spans="1:5" ht="30" x14ac:dyDescent="0.25">
      <c r="A328" s="5" t="s">
        <v>669</v>
      </c>
      <c r="B328" s="14" t="s">
        <v>670</v>
      </c>
      <c r="C328" s="19" t="s">
        <v>33</v>
      </c>
      <c r="D328" s="35">
        <v>2</v>
      </c>
      <c r="E328" s="43">
        <v>2</v>
      </c>
    </row>
    <row r="329" spans="1:5" x14ac:dyDescent="0.25">
      <c r="A329" s="5" t="s">
        <v>671</v>
      </c>
      <c r="B329" s="14" t="s">
        <v>672</v>
      </c>
      <c r="C329" s="19" t="s">
        <v>500</v>
      </c>
      <c r="D329" s="35">
        <v>1</v>
      </c>
      <c r="E329" s="43">
        <v>1</v>
      </c>
    </row>
    <row r="330" spans="1:5" ht="30" x14ac:dyDescent="0.25">
      <c r="A330" s="5" t="s">
        <v>673</v>
      </c>
      <c r="B330" s="14" t="s">
        <v>674</v>
      </c>
      <c r="C330" s="19" t="s">
        <v>33</v>
      </c>
      <c r="D330" s="35">
        <v>2</v>
      </c>
      <c r="E330" s="43">
        <v>2</v>
      </c>
    </row>
    <row r="331" spans="1:5" x14ac:dyDescent="0.25">
      <c r="A331" s="5" t="s">
        <v>675</v>
      </c>
      <c r="B331" s="14" t="s">
        <v>676</v>
      </c>
      <c r="C331" s="19" t="s">
        <v>500</v>
      </c>
      <c r="D331" s="35">
        <v>1</v>
      </c>
      <c r="E331" s="43">
        <v>1</v>
      </c>
    </row>
    <row r="332" spans="1:5" ht="30" x14ac:dyDescent="0.25">
      <c r="A332" s="5" t="s">
        <v>677</v>
      </c>
      <c r="B332" s="14" t="s">
        <v>678</v>
      </c>
      <c r="C332" s="19" t="s">
        <v>33</v>
      </c>
      <c r="D332" s="35">
        <v>2</v>
      </c>
      <c r="E332" s="43">
        <v>2</v>
      </c>
    </row>
    <row r="333" spans="1:5" x14ac:dyDescent="0.25">
      <c r="A333" s="5" t="s">
        <v>679</v>
      </c>
      <c r="B333" s="14" t="s">
        <v>680</v>
      </c>
      <c r="C333" s="19" t="s">
        <v>500</v>
      </c>
      <c r="D333" s="35">
        <v>1</v>
      </c>
      <c r="E333" s="43">
        <v>1</v>
      </c>
    </row>
    <row r="334" spans="1:5" ht="30" x14ac:dyDescent="0.25">
      <c r="A334" s="5" t="s">
        <v>681</v>
      </c>
      <c r="B334" s="14" t="s">
        <v>682</v>
      </c>
      <c r="C334" s="19" t="s">
        <v>33</v>
      </c>
      <c r="D334" s="35">
        <v>1</v>
      </c>
      <c r="E334" s="43">
        <v>1</v>
      </c>
    </row>
    <row r="335" spans="1:5" x14ac:dyDescent="0.25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3">
        <v>1.7000000476837158</v>
      </c>
    </row>
    <row r="336" spans="1:5" ht="30" x14ac:dyDescent="0.25">
      <c r="A336" s="5" t="s">
        <v>685</v>
      </c>
      <c r="B336" s="14" t="s">
        <v>686</v>
      </c>
      <c r="C336" s="19" t="s">
        <v>33</v>
      </c>
      <c r="D336" s="35">
        <v>1</v>
      </c>
      <c r="E336" s="43">
        <v>1</v>
      </c>
    </row>
    <row r="337" spans="1:5" x14ac:dyDescent="0.25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3">
        <v>1.7000000476837158</v>
      </c>
    </row>
    <row r="338" spans="1:5" ht="30" x14ac:dyDescent="0.25">
      <c r="A338" s="5" t="s">
        <v>689</v>
      </c>
      <c r="B338" s="14" t="s">
        <v>690</v>
      </c>
      <c r="C338" s="19" t="s">
        <v>33</v>
      </c>
      <c r="D338" s="35">
        <v>1</v>
      </c>
      <c r="E338" s="43">
        <v>1</v>
      </c>
    </row>
    <row r="339" spans="1:5" x14ac:dyDescent="0.25">
      <c r="A339" s="5" t="s">
        <v>691</v>
      </c>
      <c r="B339" s="14" t="s">
        <v>692</v>
      </c>
      <c r="C339" s="19" t="s">
        <v>500</v>
      </c>
      <c r="D339" s="35">
        <v>1</v>
      </c>
      <c r="E339" s="43">
        <v>1</v>
      </c>
    </row>
    <row r="340" spans="1:5" ht="30" x14ac:dyDescent="0.25">
      <c r="A340" s="5" t="s">
        <v>693</v>
      </c>
      <c r="B340" s="14" t="s">
        <v>694</v>
      </c>
      <c r="C340" s="19" t="s">
        <v>33</v>
      </c>
      <c r="D340" s="36">
        <v>75</v>
      </c>
      <c r="E340" s="44">
        <v>75</v>
      </c>
    </row>
    <row r="341" spans="1:5" ht="30" x14ac:dyDescent="0.25">
      <c r="A341" s="5" t="s">
        <v>695</v>
      </c>
      <c r="B341" s="14" t="s">
        <v>696</v>
      </c>
      <c r="C341" s="19"/>
      <c r="D341" s="35">
        <v>1.0349382162094116</v>
      </c>
      <c r="E341" s="43">
        <v>1.0349382162094116</v>
      </c>
    </row>
    <row r="342" spans="1:5" ht="30" x14ac:dyDescent="0.25">
      <c r="A342" s="5" t="s">
        <v>697</v>
      </c>
      <c r="B342" s="14" t="s">
        <v>698</v>
      </c>
      <c r="C342" s="19" t="s">
        <v>33</v>
      </c>
      <c r="D342" s="36">
        <v>75</v>
      </c>
      <c r="E342" s="44">
        <v>75</v>
      </c>
    </row>
    <row r="343" spans="1:5" ht="30" x14ac:dyDescent="0.25">
      <c r="A343" s="5" t="s">
        <v>699</v>
      </c>
      <c r="B343" s="14" t="s">
        <v>700</v>
      </c>
      <c r="C343" s="19"/>
      <c r="D343" s="35">
        <v>1.0349382162094116</v>
      </c>
      <c r="E343" s="43">
        <v>1.0349382162094116</v>
      </c>
    </row>
    <row r="344" spans="1:5" ht="30" x14ac:dyDescent="0.25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5">
        <v>273.88888549804687</v>
      </c>
    </row>
    <row r="345" spans="1:5" ht="45" x14ac:dyDescent="0.25">
      <c r="A345" s="5" t="s">
        <v>703</v>
      </c>
      <c r="B345" s="14" t="s">
        <v>704</v>
      </c>
      <c r="C345" s="19" t="s">
        <v>33</v>
      </c>
      <c r="D345" s="35">
        <v>7</v>
      </c>
      <c r="E345" s="43">
        <v>7</v>
      </c>
    </row>
    <row r="346" spans="1:5" ht="30" x14ac:dyDescent="0.25">
      <c r="A346" s="5" t="s">
        <v>705</v>
      </c>
      <c r="B346" s="14" t="s">
        <v>706</v>
      </c>
      <c r="C346" s="19" t="s">
        <v>33</v>
      </c>
      <c r="D346" s="35">
        <v>3</v>
      </c>
      <c r="E346" s="43">
        <v>3</v>
      </c>
    </row>
    <row r="347" spans="1:5" ht="45" x14ac:dyDescent="0.2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5">
        <v>343.3333740234375</v>
      </c>
    </row>
    <row r="348" spans="1:5" ht="45" x14ac:dyDescent="0.25">
      <c r="A348" s="5" t="s">
        <v>709</v>
      </c>
      <c r="B348" s="14" t="s">
        <v>710</v>
      </c>
      <c r="C348" s="19" t="s">
        <v>33</v>
      </c>
      <c r="D348" s="36">
        <v>10</v>
      </c>
      <c r="E348" s="44">
        <v>10</v>
      </c>
    </row>
    <row r="349" spans="1:5" ht="45" x14ac:dyDescent="0.25">
      <c r="A349" s="5" t="s">
        <v>711</v>
      </c>
      <c r="B349" s="14" t="s">
        <v>712</v>
      </c>
      <c r="C349" s="19" t="s">
        <v>33</v>
      </c>
      <c r="D349" s="35">
        <v>5</v>
      </c>
      <c r="E349" s="43">
        <v>5</v>
      </c>
    </row>
    <row r="350" spans="1:5" ht="30" x14ac:dyDescent="0.25">
      <c r="A350" s="5" t="s">
        <v>713</v>
      </c>
      <c r="B350" s="14" t="s">
        <v>714</v>
      </c>
      <c r="C350" s="19" t="s">
        <v>38</v>
      </c>
      <c r="D350" s="37">
        <v>177.51446533203125</v>
      </c>
      <c r="E350" s="45">
        <v>159.70989990234375</v>
      </c>
    </row>
    <row r="351" spans="1:5" ht="30" x14ac:dyDescent="0.25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3">
        <v>-5.5999994277954102</v>
      </c>
    </row>
    <row r="352" spans="1:5" x14ac:dyDescent="0.25">
      <c r="A352" s="5" t="s">
        <v>717</v>
      </c>
      <c r="B352" s="14" t="s">
        <v>718</v>
      </c>
      <c r="C352" s="19" t="s">
        <v>33</v>
      </c>
      <c r="D352" s="36">
        <v>10</v>
      </c>
      <c r="E352" s="44">
        <v>10</v>
      </c>
    </row>
    <row r="353" spans="1:5" ht="30" x14ac:dyDescent="0.25">
      <c r="A353" s="5" t="s">
        <v>719</v>
      </c>
      <c r="B353" s="14" t="s">
        <v>720</v>
      </c>
      <c r="C353" s="19" t="s">
        <v>33</v>
      </c>
      <c r="D353" s="36">
        <v>75</v>
      </c>
      <c r="E353" s="44">
        <v>75</v>
      </c>
    </row>
    <row r="354" spans="1:5" x14ac:dyDescent="0.25">
      <c r="A354" s="5" t="s">
        <v>721</v>
      </c>
      <c r="B354" s="14" t="s">
        <v>722</v>
      </c>
      <c r="C354" s="19"/>
      <c r="D354" s="34">
        <v>3600</v>
      </c>
      <c r="E354" s="42">
        <v>3600</v>
      </c>
    </row>
    <row r="355" spans="1:5" ht="30" x14ac:dyDescent="0.25">
      <c r="A355" s="5" t="s">
        <v>723</v>
      </c>
      <c r="B355" s="14" t="s">
        <v>724</v>
      </c>
      <c r="C355" s="19"/>
      <c r="D355" s="34">
        <v>3600</v>
      </c>
      <c r="E355" s="42">
        <v>3600</v>
      </c>
    </row>
    <row r="356" spans="1:5" ht="30" x14ac:dyDescent="0.25">
      <c r="A356" s="5" t="s">
        <v>725</v>
      </c>
      <c r="B356" s="14" t="s">
        <v>726</v>
      </c>
      <c r="C356" s="19" t="s">
        <v>33</v>
      </c>
      <c r="D356" s="36">
        <v>97</v>
      </c>
      <c r="E356" s="44">
        <v>97</v>
      </c>
    </row>
    <row r="357" spans="1:5" ht="30" x14ac:dyDescent="0.25">
      <c r="A357" s="5" t="s">
        <v>727</v>
      </c>
      <c r="B357" s="14" t="s">
        <v>728</v>
      </c>
      <c r="C357" s="19"/>
      <c r="D357" s="35">
        <v>1</v>
      </c>
      <c r="E357" s="43">
        <v>1</v>
      </c>
    </row>
    <row r="358" spans="1:5" ht="30" x14ac:dyDescent="0.25">
      <c r="A358" s="5" t="s">
        <v>729</v>
      </c>
      <c r="B358" s="14" t="s">
        <v>730</v>
      </c>
      <c r="C358" s="19" t="s">
        <v>120</v>
      </c>
      <c r="D358" s="37">
        <v>134.26377868652344</v>
      </c>
      <c r="E358" s="45">
        <v>102.84321594238281</v>
      </c>
    </row>
    <row r="359" spans="1:5" ht="30" x14ac:dyDescent="0.25">
      <c r="A359" s="5" t="s">
        <v>731</v>
      </c>
      <c r="B359" s="14" t="s">
        <v>732</v>
      </c>
      <c r="C359" s="19" t="s">
        <v>38</v>
      </c>
      <c r="D359" s="34">
        <v>0</v>
      </c>
      <c r="E359" s="42">
        <v>0</v>
      </c>
    </row>
    <row r="360" spans="1:5" ht="30" x14ac:dyDescent="0.25">
      <c r="A360" s="5" t="s">
        <v>733</v>
      </c>
      <c r="B360" s="14" t="s">
        <v>734</v>
      </c>
      <c r="C360" s="19"/>
      <c r="D360" s="34">
        <v>3600</v>
      </c>
      <c r="E360" s="42">
        <v>3600</v>
      </c>
    </row>
    <row r="361" spans="1:5" ht="30" x14ac:dyDescent="0.25">
      <c r="A361" s="5" t="s">
        <v>735</v>
      </c>
      <c r="B361" s="14" t="s">
        <v>736</v>
      </c>
      <c r="C361" s="19" t="s">
        <v>212</v>
      </c>
      <c r="D361" s="37">
        <v>621.13250732421875</v>
      </c>
      <c r="E361" s="45">
        <v>530.38861083984375</v>
      </c>
    </row>
    <row r="362" spans="1:5" ht="30" x14ac:dyDescent="0.25">
      <c r="A362" s="5" t="s">
        <v>737</v>
      </c>
      <c r="B362" s="14" t="s">
        <v>738</v>
      </c>
      <c r="C362" s="19" t="s">
        <v>38</v>
      </c>
      <c r="D362" s="37">
        <v>168.10079956054687</v>
      </c>
      <c r="E362" s="45">
        <v>151.24044799804687</v>
      </c>
    </row>
    <row r="363" spans="1:5" ht="45" x14ac:dyDescent="0.25">
      <c r="A363" s="5" t="s">
        <v>739</v>
      </c>
      <c r="B363" s="14" t="s">
        <v>740</v>
      </c>
      <c r="C363" s="19" t="s">
        <v>38</v>
      </c>
      <c r="D363" s="35">
        <v>8.9799995422363281</v>
      </c>
      <c r="E363" s="43">
        <v>8.8881454467773437</v>
      </c>
    </row>
    <row r="364" spans="1:5" ht="30" x14ac:dyDescent="0.25">
      <c r="A364" s="5" t="s">
        <v>741</v>
      </c>
      <c r="B364" s="14" t="s">
        <v>742</v>
      </c>
      <c r="C364" s="19" t="s">
        <v>33</v>
      </c>
      <c r="D364" s="36">
        <v>85</v>
      </c>
      <c r="E364" s="44">
        <v>85</v>
      </c>
    </row>
    <row r="365" spans="1:5" ht="45" x14ac:dyDescent="0.25">
      <c r="A365" s="5" t="s">
        <v>743</v>
      </c>
      <c r="B365" s="14" t="s">
        <v>744</v>
      </c>
      <c r="C365" s="19"/>
      <c r="D365" s="35">
        <v>1.3500000238418579</v>
      </c>
      <c r="E365" s="43">
        <v>1.3500000238418579</v>
      </c>
    </row>
    <row r="366" spans="1:5" ht="30" x14ac:dyDescent="0.25">
      <c r="A366" s="5" t="s">
        <v>745</v>
      </c>
      <c r="B366" s="14" t="s">
        <v>746</v>
      </c>
      <c r="C366" s="19" t="s">
        <v>33</v>
      </c>
      <c r="D366" s="36">
        <v>99.75</v>
      </c>
      <c r="E366" s="44">
        <v>99.75</v>
      </c>
    </row>
    <row r="367" spans="1:5" ht="30" x14ac:dyDescent="0.25">
      <c r="A367" s="5" t="s">
        <v>747</v>
      </c>
      <c r="B367" s="14" t="s">
        <v>748</v>
      </c>
      <c r="C367" s="19"/>
      <c r="D367" s="35">
        <v>1</v>
      </c>
      <c r="E367" s="43">
        <v>1</v>
      </c>
    </row>
    <row r="368" spans="1:5" ht="45" x14ac:dyDescent="0.25">
      <c r="A368" s="5" t="s">
        <v>749</v>
      </c>
      <c r="B368" s="14" t="s">
        <v>750</v>
      </c>
      <c r="C368" s="19" t="s">
        <v>33</v>
      </c>
      <c r="D368" s="34">
        <v>0</v>
      </c>
      <c r="E368" s="42">
        <v>0</v>
      </c>
    </row>
    <row r="369" spans="1:5" ht="30" x14ac:dyDescent="0.25">
      <c r="A369" s="5" t="s">
        <v>751</v>
      </c>
      <c r="B369" s="14" t="s">
        <v>752</v>
      </c>
      <c r="C369" s="19" t="s">
        <v>500</v>
      </c>
      <c r="D369" s="34">
        <v>0</v>
      </c>
      <c r="E369" s="42">
        <v>0</v>
      </c>
    </row>
    <row r="370" spans="1:5" ht="30" x14ac:dyDescent="0.25">
      <c r="A370" s="5" t="s">
        <v>753</v>
      </c>
      <c r="B370" s="14" t="s">
        <v>754</v>
      </c>
      <c r="C370" s="19"/>
      <c r="D370" s="38">
        <v>0.97000002861022949</v>
      </c>
      <c r="E370" s="46">
        <v>0.97000002861022949</v>
      </c>
    </row>
    <row r="371" spans="1:5" ht="30" x14ac:dyDescent="0.25">
      <c r="A371" s="5" t="s">
        <v>755</v>
      </c>
      <c r="B371" s="14" t="s">
        <v>756</v>
      </c>
      <c r="C371" s="19"/>
      <c r="D371" s="38">
        <v>0.72000002861022949</v>
      </c>
      <c r="E371" s="46">
        <v>0.72000002861022949</v>
      </c>
    </row>
    <row r="372" spans="1:5" ht="30" x14ac:dyDescent="0.25">
      <c r="A372" s="5" t="s">
        <v>757</v>
      </c>
      <c r="B372" s="14" t="s">
        <v>758</v>
      </c>
      <c r="C372" s="19" t="s">
        <v>38</v>
      </c>
      <c r="D372" s="37">
        <v>177.51446533203125</v>
      </c>
      <c r="E372" s="45">
        <v>159.70989990234375</v>
      </c>
    </row>
    <row r="373" spans="1:5" ht="30" x14ac:dyDescent="0.25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3">
        <v>-5.5999994277954102</v>
      </c>
    </row>
    <row r="374" spans="1:5" x14ac:dyDescent="0.25">
      <c r="A374" s="5" t="s">
        <v>761</v>
      </c>
      <c r="B374" s="14" t="s">
        <v>762</v>
      </c>
      <c r="C374" s="19" t="s">
        <v>33</v>
      </c>
      <c r="D374" s="36">
        <v>10</v>
      </c>
      <c r="E374" s="44">
        <v>10</v>
      </c>
    </row>
    <row r="375" spans="1:5" ht="30" x14ac:dyDescent="0.25">
      <c r="A375" s="5" t="s">
        <v>763</v>
      </c>
      <c r="B375" s="14" t="s">
        <v>764</v>
      </c>
      <c r="C375" s="19" t="s">
        <v>33</v>
      </c>
      <c r="D375" s="36">
        <v>75</v>
      </c>
      <c r="E375" s="44">
        <v>75</v>
      </c>
    </row>
    <row r="376" spans="1:5" x14ac:dyDescent="0.25">
      <c r="A376" s="5" t="s">
        <v>765</v>
      </c>
      <c r="B376" s="14" t="s">
        <v>766</v>
      </c>
      <c r="C376" s="19"/>
      <c r="D376" s="37">
        <v>3000</v>
      </c>
      <c r="E376" s="45">
        <v>3000</v>
      </c>
    </row>
    <row r="377" spans="1:5" ht="30" x14ac:dyDescent="0.25">
      <c r="A377" s="5" t="s">
        <v>767</v>
      </c>
      <c r="B377" s="14" t="s">
        <v>768</v>
      </c>
      <c r="C377" s="19"/>
      <c r="D377" s="37">
        <v>3000</v>
      </c>
      <c r="E377" s="45">
        <v>3000</v>
      </c>
    </row>
    <row r="378" spans="1:5" ht="30" x14ac:dyDescent="0.25">
      <c r="A378" s="5" t="s">
        <v>769</v>
      </c>
      <c r="B378" s="14" t="s">
        <v>770</v>
      </c>
      <c r="C378" s="19" t="s">
        <v>33</v>
      </c>
      <c r="D378" s="36">
        <v>97</v>
      </c>
      <c r="E378" s="44">
        <v>97</v>
      </c>
    </row>
    <row r="379" spans="1:5" ht="30" x14ac:dyDescent="0.25">
      <c r="A379" s="5" t="s">
        <v>771</v>
      </c>
      <c r="B379" s="14" t="s">
        <v>772</v>
      </c>
      <c r="C379" s="19"/>
      <c r="D379" s="35">
        <v>1</v>
      </c>
      <c r="E379" s="43">
        <v>1</v>
      </c>
    </row>
    <row r="380" spans="1:5" ht="30" x14ac:dyDescent="0.25">
      <c r="A380" s="5" t="s">
        <v>773</v>
      </c>
      <c r="B380" s="14" t="s">
        <v>774</v>
      </c>
      <c r="C380" s="19" t="s">
        <v>120</v>
      </c>
      <c r="D380" s="37">
        <v>134.26377868652344</v>
      </c>
      <c r="E380" s="45">
        <v>102.84321594238281</v>
      </c>
    </row>
    <row r="381" spans="1:5" ht="30" x14ac:dyDescent="0.25">
      <c r="A381" s="5" t="s">
        <v>775</v>
      </c>
      <c r="B381" s="14" t="s">
        <v>776</v>
      </c>
      <c r="C381" s="19" t="s">
        <v>38</v>
      </c>
      <c r="D381" s="34">
        <v>0</v>
      </c>
      <c r="E381" s="42">
        <v>0</v>
      </c>
    </row>
    <row r="382" spans="1:5" ht="30" x14ac:dyDescent="0.25">
      <c r="A382" s="5" t="s">
        <v>777</v>
      </c>
      <c r="B382" s="14" t="s">
        <v>778</v>
      </c>
      <c r="C382" s="19"/>
      <c r="D382" s="37">
        <v>3000</v>
      </c>
      <c r="E382" s="45">
        <v>3000</v>
      </c>
    </row>
    <row r="383" spans="1:5" ht="30" x14ac:dyDescent="0.25">
      <c r="A383" s="5" t="s">
        <v>779</v>
      </c>
      <c r="B383" s="14" t="s">
        <v>780</v>
      </c>
      <c r="C383" s="19" t="s">
        <v>212</v>
      </c>
      <c r="D383" s="37">
        <v>621.13250732421875</v>
      </c>
      <c r="E383" s="45">
        <v>530.38861083984375</v>
      </c>
    </row>
    <row r="384" spans="1:5" ht="30" x14ac:dyDescent="0.25">
      <c r="A384" s="5" t="s">
        <v>781</v>
      </c>
      <c r="B384" s="14" t="s">
        <v>782</v>
      </c>
      <c r="C384" s="19" t="s">
        <v>38</v>
      </c>
      <c r="D384" s="37">
        <v>168.10079956054687</v>
      </c>
      <c r="E384" s="45">
        <v>151.24044799804687</v>
      </c>
    </row>
    <row r="385" spans="1:5" ht="45" x14ac:dyDescent="0.25">
      <c r="A385" s="5" t="s">
        <v>783</v>
      </c>
      <c r="B385" s="14" t="s">
        <v>784</v>
      </c>
      <c r="C385" s="19" t="s">
        <v>38</v>
      </c>
      <c r="D385" s="35">
        <v>9.3599996566772461</v>
      </c>
      <c r="E385" s="43">
        <v>8.8881454467773437</v>
      </c>
    </row>
    <row r="386" spans="1:5" ht="30" x14ac:dyDescent="0.25">
      <c r="A386" s="5" t="s">
        <v>785</v>
      </c>
      <c r="B386" s="14" t="s">
        <v>786</v>
      </c>
      <c r="C386" s="19" t="s">
        <v>33</v>
      </c>
      <c r="D386" s="36">
        <v>85</v>
      </c>
      <c r="E386" s="44">
        <v>85</v>
      </c>
    </row>
    <row r="387" spans="1:5" ht="45" x14ac:dyDescent="0.25">
      <c r="A387" s="5" t="s">
        <v>787</v>
      </c>
      <c r="B387" s="14" t="s">
        <v>788</v>
      </c>
      <c r="C387" s="19"/>
      <c r="D387" s="35">
        <v>1.3500000238418579</v>
      </c>
      <c r="E387" s="43">
        <v>1.3500000238418579</v>
      </c>
    </row>
    <row r="388" spans="1:5" ht="30" x14ac:dyDescent="0.25">
      <c r="A388" s="5" t="s">
        <v>789</v>
      </c>
      <c r="B388" s="14" t="s">
        <v>790</v>
      </c>
      <c r="C388" s="19" t="s">
        <v>33</v>
      </c>
      <c r="D388" s="36">
        <v>99.75</v>
      </c>
      <c r="E388" s="44">
        <v>99.75</v>
      </c>
    </row>
    <row r="389" spans="1:5" ht="30" x14ac:dyDescent="0.25">
      <c r="A389" s="5" t="s">
        <v>791</v>
      </c>
      <c r="B389" s="14" t="s">
        <v>792</v>
      </c>
      <c r="C389" s="19"/>
      <c r="D389" s="35">
        <v>1</v>
      </c>
      <c r="E389" s="43">
        <v>1</v>
      </c>
    </row>
    <row r="390" spans="1:5" ht="45" x14ac:dyDescent="0.25">
      <c r="A390" s="5" t="s">
        <v>793</v>
      </c>
      <c r="B390" s="14" t="s">
        <v>794</v>
      </c>
      <c r="C390" s="19" t="s">
        <v>33</v>
      </c>
      <c r="D390" s="34">
        <v>0</v>
      </c>
      <c r="E390" s="42">
        <v>0</v>
      </c>
    </row>
    <row r="391" spans="1:5" ht="30" x14ac:dyDescent="0.25">
      <c r="A391" s="5" t="s">
        <v>795</v>
      </c>
      <c r="B391" s="14" t="s">
        <v>796</v>
      </c>
      <c r="C391" s="19" t="s">
        <v>500</v>
      </c>
      <c r="D391" s="34">
        <v>0</v>
      </c>
      <c r="E391" s="42">
        <v>0</v>
      </c>
    </row>
    <row r="392" spans="1:5" ht="30" x14ac:dyDescent="0.25">
      <c r="A392" s="5" t="s">
        <v>797</v>
      </c>
      <c r="B392" s="14" t="s">
        <v>798</v>
      </c>
      <c r="C392" s="19"/>
      <c r="D392" s="38">
        <v>0.97000002861022949</v>
      </c>
      <c r="E392" s="46">
        <v>0.97000002861022949</v>
      </c>
    </row>
    <row r="393" spans="1:5" ht="30" x14ac:dyDescent="0.25">
      <c r="A393" s="5" t="s">
        <v>799</v>
      </c>
      <c r="B393" s="14" t="s">
        <v>800</v>
      </c>
      <c r="C393" s="19"/>
      <c r="D393" s="38">
        <v>0.72000002861022949</v>
      </c>
      <c r="E393" s="46">
        <v>0.72000002861022949</v>
      </c>
    </row>
    <row r="394" spans="1:5" ht="30" x14ac:dyDescent="0.25">
      <c r="A394" s="5" t="s">
        <v>801</v>
      </c>
      <c r="B394" s="14" t="s">
        <v>802</v>
      </c>
      <c r="C394" s="19" t="s">
        <v>38</v>
      </c>
      <c r="D394" s="38">
        <v>0.11999999731779099</v>
      </c>
      <c r="E394" s="46">
        <v>0.11999999731779099</v>
      </c>
    </row>
    <row r="395" spans="1:5" ht="45" x14ac:dyDescent="0.2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6">
        <v>0.34999999403953552</v>
      </c>
    </row>
    <row r="396" spans="1:5" ht="30" x14ac:dyDescent="0.25">
      <c r="A396" s="5" t="s">
        <v>805</v>
      </c>
      <c r="B396" s="14" t="s">
        <v>806</v>
      </c>
      <c r="C396" s="19" t="s">
        <v>30</v>
      </c>
      <c r="D396" s="35">
        <v>2.5</v>
      </c>
      <c r="E396" s="43">
        <v>2.5</v>
      </c>
    </row>
    <row r="397" spans="1:5" ht="30" x14ac:dyDescent="0.25">
      <c r="A397" s="5" t="s">
        <v>807</v>
      </c>
      <c r="B397" s="14" t="s">
        <v>808</v>
      </c>
      <c r="C397" s="19"/>
      <c r="D397" s="41">
        <v>9.9999997473787516E-5</v>
      </c>
      <c r="E397" s="49">
        <v>9.9999997473787516E-5</v>
      </c>
    </row>
    <row r="398" spans="1:5" ht="30" x14ac:dyDescent="0.25">
      <c r="A398" s="5" t="s">
        <v>809</v>
      </c>
      <c r="B398" s="14" t="s">
        <v>810</v>
      </c>
      <c r="C398" s="19"/>
      <c r="D398" s="41">
        <v>9.9999997473787516E-5</v>
      </c>
      <c r="E398" s="49">
        <v>9.9999997473787516E-5</v>
      </c>
    </row>
    <row r="399" spans="1:5" ht="30" x14ac:dyDescent="0.25">
      <c r="A399" s="5" t="s">
        <v>811</v>
      </c>
      <c r="B399" s="14" t="s">
        <v>812</v>
      </c>
      <c r="C399" s="19"/>
      <c r="D399" s="38">
        <v>0.99980002641677856</v>
      </c>
      <c r="E399" s="46">
        <v>0.99980002641677856</v>
      </c>
    </row>
    <row r="400" spans="1:5" ht="30" x14ac:dyDescent="0.25">
      <c r="A400" s="5" t="s">
        <v>813</v>
      </c>
      <c r="B400" s="14" t="s">
        <v>814</v>
      </c>
      <c r="C400" s="19"/>
      <c r="D400" s="38">
        <v>0.99989998340606689</v>
      </c>
      <c r="E400" s="46">
        <v>0.99989998340606689</v>
      </c>
    </row>
    <row r="401" spans="1:5" ht="30" x14ac:dyDescent="0.25">
      <c r="A401" s="5" t="s">
        <v>815</v>
      </c>
      <c r="B401" s="14" t="s">
        <v>816</v>
      </c>
      <c r="C401" s="19"/>
      <c r="D401" s="41">
        <v>1.0001659393310547E-4</v>
      </c>
      <c r="E401" s="49">
        <v>1.0001659393310547E-4</v>
      </c>
    </row>
    <row r="402" spans="1:5" ht="30" x14ac:dyDescent="0.25">
      <c r="A402" s="5" t="s">
        <v>817</v>
      </c>
      <c r="B402" s="14" t="s">
        <v>818</v>
      </c>
      <c r="C402" s="19"/>
      <c r="D402" s="38">
        <v>0.80000001192092896</v>
      </c>
      <c r="E402" s="46">
        <v>0.80000001192092896</v>
      </c>
    </row>
    <row r="403" spans="1:5" ht="30" x14ac:dyDescent="0.25">
      <c r="A403" s="5" t="s">
        <v>819</v>
      </c>
      <c r="B403" s="14" t="s">
        <v>820</v>
      </c>
      <c r="C403" s="19"/>
      <c r="D403" s="38">
        <v>0.19499999284744263</v>
      </c>
      <c r="E403" s="46">
        <v>0.19499999284744263</v>
      </c>
    </row>
    <row r="404" spans="1:5" ht="30" x14ac:dyDescent="0.25">
      <c r="A404" s="5" t="s">
        <v>821</v>
      </c>
      <c r="B404" s="14" t="s">
        <v>822</v>
      </c>
      <c r="C404" s="19"/>
      <c r="D404" s="40">
        <v>4.999995231628418E-3</v>
      </c>
      <c r="E404" s="48">
        <v>4.999995231628418E-3</v>
      </c>
    </row>
    <row r="405" spans="1:5" ht="30" x14ac:dyDescent="0.25">
      <c r="A405" s="5" t="s">
        <v>823</v>
      </c>
      <c r="B405" s="14" t="s">
        <v>824</v>
      </c>
      <c r="C405" s="19"/>
      <c r="D405" s="40">
        <v>1.0000000474974513E-3</v>
      </c>
      <c r="E405" s="48">
        <v>1.0000000474974513E-3</v>
      </c>
    </row>
    <row r="406" spans="1:5" ht="30" x14ac:dyDescent="0.25">
      <c r="A406" s="5" t="s">
        <v>825</v>
      </c>
      <c r="B406" s="14" t="s">
        <v>826</v>
      </c>
      <c r="C406" s="19"/>
      <c r="D406" s="41">
        <v>5.6999997468665242E-4</v>
      </c>
      <c r="E406" s="49">
        <v>5.6999997468665242E-4</v>
      </c>
    </row>
    <row r="407" spans="1:5" ht="30" x14ac:dyDescent="0.25">
      <c r="A407" s="5" t="s">
        <v>827</v>
      </c>
      <c r="B407" s="14" t="s">
        <v>828</v>
      </c>
      <c r="C407" s="19"/>
      <c r="D407" s="38">
        <v>0.99843001365661621</v>
      </c>
      <c r="E407" s="46">
        <v>0.99843001365661621</v>
      </c>
    </row>
    <row r="408" spans="1:5" ht="30" x14ac:dyDescent="0.25">
      <c r="A408" s="5" t="s">
        <v>829</v>
      </c>
      <c r="B408" s="14" t="s">
        <v>830</v>
      </c>
      <c r="C408" s="19"/>
      <c r="D408" s="38">
        <v>0.99989998340606689</v>
      </c>
      <c r="E408" s="46">
        <v>0.99989998340606689</v>
      </c>
    </row>
    <row r="409" spans="1:5" ht="30" x14ac:dyDescent="0.25">
      <c r="A409" s="5" t="s">
        <v>831</v>
      </c>
      <c r="B409" s="14" t="s">
        <v>832</v>
      </c>
      <c r="C409" s="19"/>
      <c r="D409" s="41">
        <v>1.0001659393310547E-4</v>
      </c>
      <c r="E409" s="49">
        <v>1.0001659393310547E-4</v>
      </c>
    </row>
    <row r="410" spans="1:5" ht="30" x14ac:dyDescent="0.25">
      <c r="A410" s="5" t="s">
        <v>833</v>
      </c>
      <c r="B410" s="14" t="s">
        <v>834</v>
      </c>
      <c r="C410" s="19"/>
      <c r="D410" s="38">
        <v>0.96679997444152832</v>
      </c>
      <c r="E410" s="46">
        <v>0.96679997444152832</v>
      </c>
    </row>
    <row r="411" spans="1:5" ht="30" x14ac:dyDescent="0.25">
      <c r="A411" s="5" t="s">
        <v>835</v>
      </c>
      <c r="B411" s="14" t="s">
        <v>836</v>
      </c>
      <c r="C411" s="19"/>
      <c r="D411" s="38">
        <v>3.320002555847168E-2</v>
      </c>
      <c r="E411" s="46">
        <v>3.320002555847168E-2</v>
      </c>
    </row>
    <row r="412" spans="1:5" ht="30" x14ac:dyDescent="0.25">
      <c r="A412" s="5" t="s">
        <v>837</v>
      </c>
      <c r="B412" s="14" t="s">
        <v>838</v>
      </c>
      <c r="C412" s="19"/>
      <c r="D412" s="38">
        <v>4.1700001806020737E-2</v>
      </c>
      <c r="E412" s="46">
        <v>4.1700001806020737E-2</v>
      </c>
    </row>
    <row r="413" spans="1:5" ht="30" x14ac:dyDescent="0.25">
      <c r="A413" s="5" t="s">
        <v>839</v>
      </c>
      <c r="B413" s="14" t="s">
        <v>840</v>
      </c>
      <c r="C413" s="19"/>
      <c r="D413" s="38">
        <v>0.80049997568130493</v>
      </c>
      <c r="E413" s="46">
        <v>0.80049997568130493</v>
      </c>
    </row>
    <row r="414" spans="1:5" ht="30" x14ac:dyDescent="0.25">
      <c r="A414" s="5" t="s">
        <v>841</v>
      </c>
      <c r="B414" s="14" t="s">
        <v>842</v>
      </c>
      <c r="C414" s="19"/>
      <c r="D414" s="38">
        <v>0.15780001878738403</v>
      </c>
      <c r="E414" s="46">
        <v>0.15780001878738403</v>
      </c>
    </row>
    <row r="415" spans="1:5" ht="30" x14ac:dyDescent="0.25">
      <c r="A415" s="5" t="s">
        <v>843</v>
      </c>
      <c r="B415" s="14" t="s">
        <v>844</v>
      </c>
      <c r="C415" s="19"/>
      <c r="D415" s="38">
        <v>0.5</v>
      </c>
      <c r="E415" s="46">
        <v>0.5</v>
      </c>
    </row>
    <row r="416" spans="1:5" ht="30" x14ac:dyDescent="0.25">
      <c r="A416" s="5" t="s">
        <v>845</v>
      </c>
      <c r="B416" s="14" t="s">
        <v>846</v>
      </c>
      <c r="C416" s="19"/>
      <c r="D416" s="38">
        <v>0.5</v>
      </c>
      <c r="E416" s="46">
        <v>0.5</v>
      </c>
    </row>
    <row r="417" spans="1:5" ht="30" x14ac:dyDescent="0.25">
      <c r="A417" s="5" t="s">
        <v>847</v>
      </c>
      <c r="B417" s="14" t="s">
        <v>848</v>
      </c>
      <c r="C417" s="19"/>
      <c r="D417" s="38">
        <v>0.5</v>
      </c>
      <c r="E417" s="46">
        <v>0.5</v>
      </c>
    </row>
    <row r="418" spans="1:5" ht="30" x14ac:dyDescent="0.25">
      <c r="A418" s="5" t="s">
        <v>849</v>
      </c>
      <c r="B418" s="14" t="s">
        <v>850</v>
      </c>
      <c r="C418" s="19"/>
      <c r="D418" s="38">
        <v>0.5</v>
      </c>
      <c r="E418" s="46">
        <v>0.5</v>
      </c>
    </row>
    <row r="419" spans="1:5" ht="30" x14ac:dyDescent="0.25">
      <c r="A419" s="5" t="s">
        <v>851</v>
      </c>
      <c r="B419" s="14" t="s">
        <v>852</v>
      </c>
      <c r="C419" s="19"/>
      <c r="D419" s="38">
        <v>0.5</v>
      </c>
      <c r="E419" s="46">
        <v>0.5</v>
      </c>
    </row>
    <row r="420" spans="1:5" ht="30" x14ac:dyDescent="0.25">
      <c r="A420" s="5" t="s">
        <v>853</v>
      </c>
      <c r="B420" s="14" t="s">
        <v>854</v>
      </c>
      <c r="C420" s="19"/>
      <c r="D420" s="38">
        <v>0.5</v>
      </c>
      <c r="E420" s="46">
        <v>0.5</v>
      </c>
    </row>
    <row r="421" spans="1:5" ht="30" x14ac:dyDescent="0.25">
      <c r="A421" s="5" t="s">
        <v>855</v>
      </c>
      <c r="B421" s="14" t="s">
        <v>856</v>
      </c>
      <c r="C421" s="19"/>
      <c r="D421" s="38">
        <v>0.5</v>
      </c>
      <c r="E421" s="46">
        <v>0.5</v>
      </c>
    </row>
    <row r="422" spans="1:5" ht="30" x14ac:dyDescent="0.25">
      <c r="A422" s="5" t="s">
        <v>857</v>
      </c>
      <c r="B422" s="14" t="s">
        <v>858</v>
      </c>
      <c r="C422" s="19"/>
      <c r="D422" s="38">
        <v>0.5</v>
      </c>
      <c r="E422" s="46">
        <v>0.5</v>
      </c>
    </row>
    <row r="423" spans="1:5" ht="30" x14ac:dyDescent="0.25">
      <c r="A423" s="5" t="s">
        <v>859</v>
      </c>
      <c r="B423" s="14" t="s">
        <v>860</v>
      </c>
      <c r="C423" s="19"/>
      <c r="D423" s="38">
        <v>0.5</v>
      </c>
      <c r="E423" s="46">
        <v>0.5</v>
      </c>
    </row>
    <row r="424" spans="1:5" ht="30" x14ac:dyDescent="0.25">
      <c r="A424" s="5" t="s">
        <v>861</v>
      </c>
      <c r="B424" s="14" t="s">
        <v>862</v>
      </c>
      <c r="C424" s="19"/>
      <c r="D424" s="38">
        <v>0.5</v>
      </c>
      <c r="E424" s="46">
        <v>0.5</v>
      </c>
    </row>
    <row r="425" spans="1:5" ht="30" x14ac:dyDescent="0.25">
      <c r="A425" s="5" t="s">
        <v>863</v>
      </c>
      <c r="B425" s="14" t="s">
        <v>864</v>
      </c>
      <c r="C425" s="19"/>
      <c r="D425" s="38">
        <v>0.5</v>
      </c>
      <c r="E425" s="46">
        <v>0.5</v>
      </c>
    </row>
    <row r="426" spans="1:5" ht="30" x14ac:dyDescent="0.25">
      <c r="A426" s="5" t="s">
        <v>865</v>
      </c>
      <c r="B426" s="14" t="s">
        <v>866</v>
      </c>
      <c r="C426" s="19"/>
      <c r="D426" s="38">
        <v>0.5</v>
      </c>
      <c r="E426" s="46">
        <v>0.5</v>
      </c>
    </row>
    <row r="427" spans="1:5" ht="30" x14ac:dyDescent="0.25">
      <c r="A427" s="5" t="s">
        <v>867</v>
      </c>
      <c r="B427" s="14" t="s">
        <v>868</v>
      </c>
      <c r="C427" s="19"/>
      <c r="D427" s="38">
        <v>0.3333333432674408</v>
      </c>
      <c r="E427" s="46">
        <v>0.3333333432674408</v>
      </c>
    </row>
    <row r="428" spans="1:5" ht="30" x14ac:dyDescent="0.25">
      <c r="A428" s="5" t="s">
        <v>869</v>
      </c>
      <c r="B428" s="14" t="s">
        <v>870</v>
      </c>
      <c r="C428" s="19"/>
      <c r="D428" s="38">
        <v>0.33333331346511841</v>
      </c>
      <c r="E428" s="46">
        <v>0.33333331346511841</v>
      </c>
    </row>
    <row r="429" spans="1:5" ht="30" x14ac:dyDescent="0.25">
      <c r="A429" s="5" t="s">
        <v>871</v>
      </c>
      <c r="B429" s="14" t="s">
        <v>872</v>
      </c>
      <c r="C429" s="19"/>
      <c r="D429" s="38">
        <v>0.3333333432674408</v>
      </c>
      <c r="E429" s="46">
        <v>0.3333333432674408</v>
      </c>
    </row>
    <row r="430" spans="1:5" ht="30" x14ac:dyDescent="0.25">
      <c r="A430" s="5" t="s">
        <v>873</v>
      </c>
      <c r="B430" s="14" t="s">
        <v>874</v>
      </c>
      <c r="C430" s="19"/>
      <c r="D430" s="38">
        <v>0.5</v>
      </c>
      <c r="E430" s="46">
        <v>0.5</v>
      </c>
    </row>
    <row r="431" spans="1:5" ht="30" x14ac:dyDescent="0.25">
      <c r="A431" s="5" t="s">
        <v>875</v>
      </c>
      <c r="B431" s="14" t="s">
        <v>876</v>
      </c>
      <c r="C431" s="19"/>
      <c r="D431" s="38">
        <v>0.5</v>
      </c>
      <c r="E431" s="46">
        <v>0.5</v>
      </c>
    </row>
    <row r="432" spans="1:5" ht="30" x14ac:dyDescent="0.25">
      <c r="A432" s="5" t="s">
        <v>877</v>
      </c>
      <c r="B432" s="14" t="s">
        <v>878</v>
      </c>
      <c r="C432" s="19"/>
      <c r="D432" s="38">
        <v>0.5</v>
      </c>
      <c r="E432" s="46">
        <v>0.5</v>
      </c>
    </row>
    <row r="433" spans="1:5" ht="30" x14ac:dyDescent="0.25">
      <c r="A433" s="5" t="s">
        <v>879</v>
      </c>
      <c r="B433" s="14" t="s">
        <v>880</v>
      </c>
      <c r="C433" s="19"/>
      <c r="D433" s="38">
        <v>0.5</v>
      </c>
      <c r="E433" s="46">
        <v>0.5</v>
      </c>
    </row>
    <row r="434" spans="1:5" ht="30" x14ac:dyDescent="0.25">
      <c r="A434" s="5" t="s">
        <v>881</v>
      </c>
      <c r="B434" s="14" t="s">
        <v>882</v>
      </c>
      <c r="C434" s="19"/>
      <c r="D434" s="38">
        <v>0.5</v>
      </c>
      <c r="E434" s="46">
        <v>0.5</v>
      </c>
    </row>
    <row r="435" spans="1:5" ht="30" x14ac:dyDescent="0.25">
      <c r="A435" s="5" t="s">
        <v>883</v>
      </c>
      <c r="B435" s="14" t="s">
        <v>884</v>
      </c>
      <c r="C435" s="19"/>
      <c r="D435" s="38">
        <v>0.5</v>
      </c>
      <c r="E435" s="46">
        <v>0.5</v>
      </c>
    </row>
    <row r="436" spans="1:5" ht="30" x14ac:dyDescent="0.25">
      <c r="A436" s="5" t="s">
        <v>885</v>
      </c>
      <c r="B436" s="14" t="s">
        <v>886</v>
      </c>
      <c r="C436" s="19" t="s">
        <v>30</v>
      </c>
      <c r="D436" s="37">
        <v>535.70001220703125</v>
      </c>
      <c r="E436" s="45" t="str">
        <f>input!M6</f>
        <v>Out of Range</v>
      </c>
    </row>
    <row r="437" spans="1:5" ht="30" x14ac:dyDescent="0.25">
      <c r="A437" s="5" t="s">
        <v>887</v>
      </c>
      <c r="B437" s="14" t="s">
        <v>888</v>
      </c>
      <c r="C437" s="19" t="s">
        <v>33</v>
      </c>
      <c r="D437" s="38">
        <v>0.75</v>
      </c>
      <c r="E437" s="46">
        <v>0.75</v>
      </c>
    </row>
    <row r="438" spans="1:5" ht="30" x14ac:dyDescent="0.25">
      <c r="A438" s="5" t="s">
        <v>889</v>
      </c>
      <c r="B438" s="14" t="s">
        <v>890</v>
      </c>
      <c r="C438" s="19" t="s">
        <v>30</v>
      </c>
      <c r="D438" s="35">
        <v>5</v>
      </c>
      <c r="E438" s="43">
        <v>5</v>
      </c>
    </row>
    <row r="439" spans="1:5" ht="45" x14ac:dyDescent="0.25">
      <c r="A439" s="5" t="s">
        <v>891</v>
      </c>
      <c r="B439" s="14" t="s">
        <v>892</v>
      </c>
      <c r="C439" s="19" t="s">
        <v>33</v>
      </c>
      <c r="D439" s="35">
        <v>1</v>
      </c>
      <c r="E439" s="43">
        <v>1</v>
      </c>
    </row>
    <row r="440" spans="1:5" ht="30" x14ac:dyDescent="0.25">
      <c r="A440" s="5" t="s">
        <v>893</v>
      </c>
      <c r="B440" s="14" t="s">
        <v>894</v>
      </c>
      <c r="C440" s="19" t="s">
        <v>30</v>
      </c>
      <c r="D440" s="37">
        <v>420</v>
      </c>
      <c r="E440" s="45">
        <v>420</v>
      </c>
    </row>
    <row r="441" spans="1:5" ht="30" x14ac:dyDescent="0.25">
      <c r="A441" s="5" t="s">
        <v>895</v>
      </c>
      <c r="B441" s="14" t="s">
        <v>896</v>
      </c>
      <c r="C441" s="19" t="s">
        <v>33</v>
      </c>
      <c r="D441" s="38">
        <v>0.75</v>
      </c>
      <c r="E441" s="46">
        <v>0.75</v>
      </c>
    </row>
    <row r="442" spans="1:5" ht="30" x14ac:dyDescent="0.25">
      <c r="A442" s="5" t="s">
        <v>897</v>
      </c>
      <c r="B442" s="14" t="s">
        <v>898</v>
      </c>
      <c r="C442" s="19" t="s">
        <v>30</v>
      </c>
      <c r="D442" s="35">
        <v>5</v>
      </c>
      <c r="E442" s="43">
        <v>5</v>
      </c>
    </row>
    <row r="443" spans="1:5" ht="45" x14ac:dyDescent="0.25">
      <c r="A443" s="5" t="s">
        <v>899</v>
      </c>
      <c r="B443" s="14" t="s">
        <v>900</v>
      </c>
      <c r="C443" s="19" t="s">
        <v>33</v>
      </c>
      <c r="D443" s="35">
        <v>1</v>
      </c>
      <c r="E443" s="43">
        <v>1</v>
      </c>
    </row>
    <row r="444" spans="1:5" ht="45" x14ac:dyDescent="0.25">
      <c r="A444" s="5" t="s">
        <v>901</v>
      </c>
      <c r="B444" s="14" t="s">
        <v>902</v>
      </c>
      <c r="C444" s="19" t="s">
        <v>30</v>
      </c>
      <c r="D444" s="37">
        <v>511</v>
      </c>
      <c r="E444" s="45">
        <v>511</v>
      </c>
    </row>
    <row r="445" spans="1:5" ht="45" x14ac:dyDescent="0.25">
      <c r="A445" s="5" t="s">
        <v>903</v>
      </c>
      <c r="B445" s="14" t="s">
        <v>904</v>
      </c>
      <c r="C445" s="19" t="s">
        <v>33</v>
      </c>
      <c r="D445" s="38">
        <v>0.75</v>
      </c>
      <c r="E445" s="46">
        <v>0.75</v>
      </c>
    </row>
    <row r="446" spans="1:5" ht="45" x14ac:dyDescent="0.25">
      <c r="A446" s="5" t="s">
        <v>905</v>
      </c>
      <c r="B446" s="14" t="s">
        <v>906</v>
      </c>
      <c r="C446" s="19" t="s">
        <v>30</v>
      </c>
      <c r="D446" s="35">
        <v>5</v>
      </c>
      <c r="E446" s="43">
        <v>5</v>
      </c>
    </row>
    <row r="447" spans="1:5" ht="45" x14ac:dyDescent="0.25">
      <c r="A447" s="5" t="s">
        <v>907</v>
      </c>
      <c r="B447" s="14" t="s">
        <v>908</v>
      </c>
      <c r="C447" s="19" t="s">
        <v>33</v>
      </c>
      <c r="D447" s="35">
        <v>1</v>
      </c>
      <c r="E447" s="43">
        <v>1</v>
      </c>
    </row>
    <row r="448" spans="1:5" ht="45" x14ac:dyDescent="0.2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5">
        <v>534.0999755859375</v>
      </c>
    </row>
    <row r="449" spans="1:5" ht="45" x14ac:dyDescent="0.25">
      <c r="A449" s="5" t="s">
        <v>911</v>
      </c>
      <c r="B449" s="14" t="s">
        <v>912</v>
      </c>
      <c r="C449" s="19" t="s">
        <v>33</v>
      </c>
      <c r="D449" s="38">
        <v>0.75</v>
      </c>
      <c r="E449" s="46">
        <v>0.75</v>
      </c>
    </row>
    <row r="450" spans="1:5" ht="45" x14ac:dyDescent="0.25">
      <c r="A450" s="5" t="s">
        <v>913</v>
      </c>
      <c r="B450" s="14" t="s">
        <v>914</v>
      </c>
      <c r="C450" s="19" t="s">
        <v>30</v>
      </c>
      <c r="D450" s="35">
        <v>5</v>
      </c>
      <c r="E450" s="43">
        <v>5</v>
      </c>
    </row>
    <row r="451" spans="1:5" ht="45" x14ac:dyDescent="0.25">
      <c r="A451" s="5" t="s">
        <v>915</v>
      </c>
      <c r="B451" s="14" t="s">
        <v>916</v>
      </c>
      <c r="C451" s="19" t="s">
        <v>33</v>
      </c>
      <c r="D451" s="35">
        <v>1</v>
      </c>
      <c r="E451" s="43">
        <v>1</v>
      </c>
    </row>
    <row r="452" spans="1:5" ht="45" x14ac:dyDescent="0.25">
      <c r="A452" s="5" t="s">
        <v>917</v>
      </c>
      <c r="B452" s="14" t="s">
        <v>918</v>
      </c>
      <c r="C452" s="19" t="s">
        <v>30</v>
      </c>
      <c r="D452" s="37">
        <v>490</v>
      </c>
      <c r="E452" s="45">
        <v>490</v>
      </c>
    </row>
    <row r="453" spans="1:5" ht="45" x14ac:dyDescent="0.25">
      <c r="A453" s="5" t="s">
        <v>919</v>
      </c>
      <c r="B453" s="14" t="s">
        <v>920</v>
      </c>
      <c r="C453" s="19" t="s">
        <v>33</v>
      </c>
      <c r="D453" s="38">
        <v>0.75</v>
      </c>
      <c r="E453" s="46">
        <v>0.75</v>
      </c>
    </row>
    <row r="454" spans="1:5" ht="45" x14ac:dyDescent="0.25">
      <c r="A454" s="5" t="s">
        <v>921</v>
      </c>
      <c r="B454" s="14" t="s">
        <v>922</v>
      </c>
      <c r="C454" s="19" t="s">
        <v>30</v>
      </c>
      <c r="D454" s="35">
        <v>5</v>
      </c>
      <c r="E454" s="43">
        <v>5</v>
      </c>
    </row>
    <row r="455" spans="1:5" ht="45" x14ac:dyDescent="0.25">
      <c r="A455" s="5" t="s">
        <v>923</v>
      </c>
      <c r="B455" s="14" t="s">
        <v>924</v>
      </c>
      <c r="C455" s="19" t="s">
        <v>33</v>
      </c>
      <c r="D455" s="35">
        <v>1</v>
      </c>
      <c r="E455" s="43">
        <v>1</v>
      </c>
    </row>
    <row r="456" spans="1:5" ht="45" x14ac:dyDescent="0.25">
      <c r="A456" s="5" t="s">
        <v>925</v>
      </c>
      <c r="B456" s="14" t="s">
        <v>926</v>
      </c>
      <c r="C456" s="19" t="s">
        <v>30</v>
      </c>
      <c r="D456" s="37">
        <v>517</v>
      </c>
      <c r="E456" s="45">
        <v>517</v>
      </c>
    </row>
    <row r="457" spans="1:5" ht="45" x14ac:dyDescent="0.25">
      <c r="A457" s="5" t="s">
        <v>927</v>
      </c>
      <c r="B457" s="14" t="s">
        <v>928</v>
      </c>
      <c r="C457" s="19" t="s">
        <v>33</v>
      </c>
      <c r="D457" s="38">
        <v>0.75</v>
      </c>
      <c r="E457" s="46">
        <v>0.75</v>
      </c>
    </row>
    <row r="458" spans="1:5" ht="45" x14ac:dyDescent="0.25">
      <c r="A458" s="5" t="s">
        <v>929</v>
      </c>
      <c r="B458" s="14" t="s">
        <v>930</v>
      </c>
      <c r="C458" s="19" t="s">
        <v>30</v>
      </c>
      <c r="D458" s="35">
        <v>5</v>
      </c>
      <c r="E458" s="43">
        <v>5</v>
      </c>
    </row>
    <row r="459" spans="1:5" ht="45" x14ac:dyDescent="0.25">
      <c r="A459" s="5" t="s">
        <v>931</v>
      </c>
      <c r="B459" s="14" t="s">
        <v>932</v>
      </c>
      <c r="C459" s="19" t="s">
        <v>33</v>
      </c>
      <c r="D459" s="35">
        <v>1</v>
      </c>
      <c r="E459" s="43">
        <v>1</v>
      </c>
    </row>
    <row r="460" spans="1:5" ht="45" x14ac:dyDescent="0.25">
      <c r="A460" s="5" t="s">
        <v>933</v>
      </c>
      <c r="B460" s="14" t="s">
        <v>934</v>
      </c>
      <c r="C460" s="19"/>
      <c r="D460" s="35">
        <v>2</v>
      </c>
      <c r="E460" s="43">
        <v>2</v>
      </c>
    </row>
    <row r="461" spans="1:5" ht="30" x14ac:dyDescent="0.25">
      <c r="A461" s="5" t="s">
        <v>935</v>
      </c>
      <c r="B461" s="14" t="s">
        <v>936</v>
      </c>
      <c r="C461" s="19" t="s">
        <v>33</v>
      </c>
      <c r="D461" s="34">
        <v>0</v>
      </c>
      <c r="E461" s="42">
        <v>0</v>
      </c>
    </row>
    <row r="462" spans="1:5" ht="30" x14ac:dyDescent="0.25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4">
        <v>36.599998474121094</v>
      </c>
    </row>
    <row r="463" spans="1:5" ht="30" x14ac:dyDescent="0.25">
      <c r="A463" s="5" t="s">
        <v>939</v>
      </c>
      <c r="B463" s="14" t="s">
        <v>940</v>
      </c>
      <c r="C463" s="19" t="s">
        <v>38</v>
      </c>
      <c r="D463" s="36">
        <v>36.604450225830078</v>
      </c>
      <c r="E463" s="44">
        <v>36.604450225830078</v>
      </c>
    </row>
    <row r="464" spans="1:5" ht="30" x14ac:dyDescent="0.25">
      <c r="A464" s="5" t="s">
        <v>941</v>
      </c>
      <c r="B464" s="14" t="s">
        <v>942</v>
      </c>
      <c r="C464" s="19" t="s">
        <v>38</v>
      </c>
      <c r="D464" s="34">
        <v>0</v>
      </c>
      <c r="E464" s="42">
        <v>0</v>
      </c>
    </row>
    <row r="465" spans="1:5" ht="30" x14ac:dyDescent="0.25">
      <c r="A465" s="5" t="s">
        <v>943</v>
      </c>
      <c r="B465" s="14" t="s">
        <v>944</v>
      </c>
      <c r="C465" s="19"/>
      <c r="D465" s="35">
        <v>5</v>
      </c>
      <c r="E465" s="43">
        <v>5</v>
      </c>
    </row>
    <row r="466" spans="1:5" ht="30" x14ac:dyDescent="0.25">
      <c r="A466" s="5" t="s">
        <v>945</v>
      </c>
      <c r="B466" s="14" t="s">
        <v>946</v>
      </c>
      <c r="C466" s="19" t="s">
        <v>33</v>
      </c>
      <c r="D466" s="34">
        <v>0</v>
      </c>
      <c r="E466" s="42">
        <v>0</v>
      </c>
    </row>
    <row r="467" spans="1:5" x14ac:dyDescent="0.25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3">
        <v>3.4473249912261963</v>
      </c>
    </row>
    <row r="468" spans="1:5" x14ac:dyDescent="0.25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3">
        <v>3.4473249912261963</v>
      </c>
    </row>
    <row r="469" spans="1:5" x14ac:dyDescent="0.25">
      <c r="A469" s="5" t="s">
        <v>951</v>
      </c>
      <c r="B469" s="14" t="s">
        <v>952</v>
      </c>
      <c r="C469" s="19" t="s">
        <v>38</v>
      </c>
      <c r="D469" s="34">
        <v>0</v>
      </c>
      <c r="E469" s="42">
        <v>0</v>
      </c>
    </row>
    <row r="470" spans="1:5" ht="30" x14ac:dyDescent="0.25">
      <c r="A470" s="5" t="s">
        <v>953</v>
      </c>
      <c r="B470" s="14" t="s">
        <v>954</v>
      </c>
      <c r="C470" s="19"/>
      <c r="D470" s="35">
        <v>5</v>
      </c>
      <c r="E470" s="43">
        <v>5</v>
      </c>
    </row>
    <row r="471" spans="1:5" ht="30" x14ac:dyDescent="0.25">
      <c r="A471" s="5" t="s">
        <v>955</v>
      </c>
      <c r="B471" s="14" t="s">
        <v>956</v>
      </c>
      <c r="C471" s="19" t="s">
        <v>33</v>
      </c>
      <c r="D471" s="34">
        <v>0</v>
      </c>
      <c r="E471" s="42">
        <v>0</v>
      </c>
    </row>
    <row r="472" spans="1:5" x14ac:dyDescent="0.25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3">
        <v>3.4473249912261963</v>
      </c>
    </row>
    <row r="473" spans="1:5" x14ac:dyDescent="0.25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3">
        <v>3.4473249912261963</v>
      </c>
    </row>
    <row r="474" spans="1:5" x14ac:dyDescent="0.25">
      <c r="A474" s="5" t="s">
        <v>961</v>
      </c>
      <c r="B474" s="14" t="s">
        <v>962</v>
      </c>
      <c r="C474" s="19" t="s">
        <v>38</v>
      </c>
      <c r="D474" s="34">
        <v>0</v>
      </c>
      <c r="E474" s="42">
        <v>0</v>
      </c>
    </row>
    <row r="475" spans="1:5" x14ac:dyDescent="0.25">
      <c r="A475" s="5" t="s">
        <v>963</v>
      </c>
      <c r="B475" s="14" t="s">
        <v>964</v>
      </c>
      <c r="C475" s="19" t="s">
        <v>38</v>
      </c>
      <c r="D475" s="35">
        <v>3.5</v>
      </c>
      <c r="E475" s="43">
        <v>3.5</v>
      </c>
    </row>
    <row r="476" spans="1:5" x14ac:dyDescent="0.25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3">
        <v>4.7393050193786621</v>
      </c>
    </row>
    <row r="477" spans="1:5" x14ac:dyDescent="0.25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4">
        <v>12.073519706726074</v>
      </c>
    </row>
    <row r="478" spans="1:5" x14ac:dyDescent="0.25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3">
        <v>1.0135135650634766</v>
      </c>
    </row>
    <row r="479" spans="1:5" x14ac:dyDescent="0.25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4">
        <f>input!M31</f>
        <v>27.3</v>
      </c>
    </row>
    <row r="480" spans="1:5" x14ac:dyDescent="0.25">
      <c r="A480" s="5" t="s">
        <v>973</v>
      </c>
      <c r="B480" s="14" t="s">
        <v>974</v>
      </c>
      <c r="C480" s="19"/>
      <c r="D480" s="35">
        <v>-2</v>
      </c>
      <c r="E480" s="43">
        <v>-2</v>
      </c>
    </row>
    <row r="481" spans="1:5" x14ac:dyDescent="0.25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5">
        <v>163.2935791015625</v>
      </c>
    </row>
    <row r="482" spans="1:5" x14ac:dyDescent="0.25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3">
        <v>4.7393050193786621</v>
      </c>
    </row>
    <row r="483" spans="1:5" ht="30" x14ac:dyDescent="0.25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4">
        <v>12.073519706726074</v>
      </c>
    </row>
    <row r="484" spans="1:5" ht="30" x14ac:dyDescent="0.25">
      <c r="A484" s="5" t="s">
        <v>981</v>
      </c>
      <c r="B484" s="14" t="s">
        <v>982</v>
      </c>
      <c r="C484" s="19" t="s">
        <v>38</v>
      </c>
      <c r="D484" s="38">
        <v>8.3999998867511749E-2</v>
      </c>
      <c r="E484" s="46">
        <v>8.3999998867511749E-2</v>
      </c>
    </row>
    <row r="485" spans="1:5" ht="45" x14ac:dyDescent="0.25">
      <c r="A485" s="5" t="s">
        <v>983</v>
      </c>
      <c r="B485" s="14" t="s">
        <v>984</v>
      </c>
      <c r="C485" s="19" t="s">
        <v>30</v>
      </c>
      <c r="D485" s="34">
        <v>0</v>
      </c>
      <c r="E485" s="42">
        <v>0</v>
      </c>
    </row>
    <row r="486" spans="1:5" ht="30" x14ac:dyDescent="0.25">
      <c r="A486" s="5" t="s">
        <v>985</v>
      </c>
      <c r="B486" s="14" t="s">
        <v>986</v>
      </c>
      <c r="C486" s="19" t="s">
        <v>30</v>
      </c>
      <c r="D486" s="36">
        <v>10</v>
      </c>
      <c r="E486" s="44">
        <f>input!M32</f>
        <v>10</v>
      </c>
    </row>
    <row r="487" spans="1:5" ht="30" x14ac:dyDescent="0.25">
      <c r="A487" s="5" t="s">
        <v>987</v>
      </c>
      <c r="B487" s="14" t="s">
        <v>988</v>
      </c>
      <c r="C487" s="19"/>
      <c r="D487" s="38">
        <v>9.9999997764825821E-3</v>
      </c>
      <c r="E487" s="46">
        <v>9.9999997764825821E-3</v>
      </c>
    </row>
    <row r="488" spans="1:5" x14ac:dyDescent="0.25">
      <c r="A488" s="5" t="s">
        <v>989</v>
      </c>
      <c r="B488" s="14" t="s">
        <v>990</v>
      </c>
      <c r="C488" s="19" t="s">
        <v>120</v>
      </c>
      <c r="D488" s="34">
        <v>0</v>
      </c>
      <c r="E488" s="42">
        <v>0</v>
      </c>
    </row>
    <row r="489" spans="1:5" ht="30" x14ac:dyDescent="0.25">
      <c r="A489" s="5" t="s">
        <v>991</v>
      </c>
      <c r="B489" s="14" t="s">
        <v>992</v>
      </c>
      <c r="C489" s="19" t="s">
        <v>33</v>
      </c>
      <c r="D489" s="36">
        <v>93</v>
      </c>
      <c r="E489" s="44">
        <v>93</v>
      </c>
    </row>
    <row r="490" spans="1:5" ht="30" x14ac:dyDescent="0.25">
      <c r="A490" s="5" t="s">
        <v>993</v>
      </c>
      <c r="B490" s="14" t="s">
        <v>994</v>
      </c>
      <c r="C490" s="19"/>
      <c r="D490" s="40">
        <v>4.999999888241291E-3</v>
      </c>
      <c r="E490" s="48">
        <v>4.999999888241291E-3</v>
      </c>
    </row>
    <row r="491" spans="1:5" ht="45" x14ac:dyDescent="0.25">
      <c r="A491" s="5" t="s">
        <v>995</v>
      </c>
      <c r="B491" s="14" t="s">
        <v>996</v>
      </c>
      <c r="C491" s="19" t="s">
        <v>38</v>
      </c>
      <c r="D491" s="36">
        <v>32.599998474121094</v>
      </c>
      <c r="E491" s="44">
        <f>input!M16</f>
        <v>26.027858999999996</v>
      </c>
    </row>
    <row r="492" spans="1:5" ht="45" x14ac:dyDescent="0.25">
      <c r="A492" s="5" t="s">
        <v>997</v>
      </c>
      <c r="B492" s="14" t="s">
        <v>998</v>
      </c>
      <c r="C492" s="19" t="s">
        <v>38</v>
      </c>
      <c r="D492" s="36">
        <v>35.779994964599609</v>
      </c>
      <c r="E492" s="44">
        <f>input!M15</f>
        <v>28.568030399999998</v>
      </c>
    </row>
    <row r="493" spans="1:5" ht="45" x14ac:dyDescent="0.25">
      <c r="A493" s="5" t="s">
        <v>999</v>
      </c>
      <c r="B493" s="14" t="s">
        <v>1000</v>
      </c>
      <c r="C493" s="19" t="s">
        <v>38</v>
      </c>
      <c r="D493" s="36">
        <v>17.440000534057617</v>
      </c>
      <c r="E493" s="44">
        <f>input!M22</f>
        <v>13.9241466</v>
      </c>
    </row>
    <row r="494" spans="1:5" ht="45" x14ac:dyDescent="0.25">
      <c r="A494" s="5" t="s">
        <v>1001</v>
      </c>
      <c r="B494" s="14" t="s">
        <v>1002</v>
      </c>
      <c r="C494" s="19" t="s">
        <v>38</v>
      </c>
      <c r="D494" s="35">
        <v>9.8499994277954102</v>
      </c>
      <c r="E494" s="43">
        <f>input!M23</f>
        <v>7.8643811999999995</v>
      </c>
    </row>
    <row r="495" spans="1:5" x14ac:dyDescent="0.25">
      <c r="A495" s="5" t="s">
        <v>1003</v>
      </c>
      <c r="B495" s="14" t="s">
        <v>1004</v>
      </c>
      <c r="C495" s="19"/>
      <c r="D495" s="38">
        <v>0.89999997615814209</v>
      </c>
      <c r="E495" s="46">
        <f>input!M3</f>
        <v>0.9</v>
      </c>
    </row>
    <row r="496" spans="1:5" x14ac:dyDescent="0.25">
      <c r="A496" s="5" t="s">
        <v>1005</v>
      </c>
      <c r="B496" s="14" t="s">
        <v>1006</v>
      </c>
      <c r="C496" s="19"/>
      <c r="D496" s="35">
        <v>1.0499999523162842</v>
      </c>
      <c r="E496" s="43">
        <v>1.0499999523162842</v>
      </c>
    </row>
    <row r="497" spans="1:5" ht="30" x14ac:dyDescent="0.25">
      <c r="A497" s="5" t="s">
        <v>1007</v>
      </c>
      <c r="B497" s="14" t="s">
        <v>1008</v>
      </c>
      <c r="C497" s="19" t="s">
        <v>33</v>
      </c>
      <c r="D497" s="36">
        <v>12</v>
      </c>
      <c r="E497" s="44">
        <v>12</v>
      </c>
    </row>
    <row r="498" spans="1:5" ht="30" x14ac:dyDescent="0.25">
      <c r="A498" s="5" t="s">
        <v>1009</v>
      </c>
      <c r="B498" s="14" t="s">
        <v>1010</v>
      </c>
      <c r="C498" s="19"/>
      <c r="D498" s="35">
        <v>1</v>
      </c>
      <c r="E498" s="43">
        <v>1</v>
      </c>
    </row>
    <row r="499" spans="1:5" ht="30" x14ac:dyDescent="0.25">
      <c r="A499" s="5" t="s">
        <v>1011</v>
      </c>
      <c r="B499" s="14" t="s">
        <v>1012</v>
      </c>
      <c r="C499" s="19"/>
      <c r="D499" s="35">
        <v>1</v>
      </c>
      <c r="E499" s="43">
        <v>1</v>
      </c>
    </row>
    <row r="500" spans="1:5" ht="45" x14ac:dyDescent="0.25">
      <c r="A500" s="5" t="s">
        <v>1013</v>
      </c>
      <c r="B500" s="14" t="s">
        <v>1014</v>
      </c>
      <c r="C500" s="19"/>
      <c r="D500" s="35">
        <v>1</v>
      </c>
      <c r="E500" s="43">
        <v>1</v>
      </c>
    </row>
    <row r="501" spans="1:5" ht="45" x14ac:dyDescent="0.25">
      <c r="A501" s="5" t="s">
        <v>1015</v>
      </c>
      <c r="B501" s="14" t="s">
        <v>1016</v>
      </c>
      <c r="C501" s="19"/>
      <c r="D501" s="35">
        <v>1</v>
      </c>
      <c r="E501" s="43">
        <v>1</v>
      </c>
    </row>
    <row r="502" spans="1:5" ht="30" x14ac:dyDescent="0.25">
      <c r="A502" s="5" t="s">
        <v>1017</v>
      </c>
      <c r="B502" s="14" t="s">
        <v>1018</v>
      </c>
      <c r="C502" s="19"/>
      <c r="D502" s="35">
        <v>1</v>
      </c>
      <c r="E502" s="43">
        <v>1</v>
      </c>
    </row>
    <row r="503" spans="1:5" ht="30" x14ac:dyDescent="0.25">
      <c r="A503" s="5" t="s">
        <v>1019</v>
      </c>
      <c r="B503" s="14" t="s">
        <v>1020</v>
      </c>
      <c r="C503" s="19"/>
      <c r="D503" s="35">
        <v>1</v>
      </c>
      <c r="E503" s="43">
        <v>1</v>
      </c>
    </row>
    <row r="504" spans="1:5" ht="30" x14ac:dyDescent="0.25">
      <c r="A504" s="5" t="s">
        <v>1021</v>
      </c>
      <c r="B504" s="14" t="s">
        <v>1022</v>
      </c>
      <c r="C504" s="19"/>
      <c r="D504" s="35">
        <v>1</v>
      </c>
      <c r="E504" s="43">
        <v>1</v>
      </c>
    </row>
    <row r="505" spans="1:5" ht="45" x14ac:dyDescent="0.25">
      <c r="A505" s="5" t="s">
        <v>1023</v>
      </c>
      <c r="B505" s="14" t="s">
        <v>1024</v>
      </c>
      <c r="C505" s="19"/>
      <c r="D505" s="35">
        <v>1</v>
      </c>
      <c r="E505" s="43">
        <v>1</v>
      </c>
    </row>
    <row r="506" spans="1:5" ht="30" x14ac:dyDescent="0.25">
      <c r="A506" s="5" t="s">
        <v>1025</v>
      </c>
      <c r="B506" s="14" t="s">
        <v>1026</v>
      </c>
      <c r="C506" s="19"/>
      <c r="D506" s="35">
        <v>1</v>
      </c>
      <c r="E506" s="43">
        <v>1</v>
      </c>
    </row>
    <row r="507" spans="1:5" ht="30" x14ac:dyDescent="0.25">
      <c r="A507" s="5" t="s">
        <v>1027</v>
      </c>
      <c r="B507" s="14" t="s">
        <v>1028</v>
      </c>
      <c r="C507" s="19"/>
      <c r="D507" s="35">
        <v>1</v>
      </c>
      <c r="E507" s="43">
        <v>1</v>
      </c>
    </row>
    <row r="508" spans="1:5" ht="30" x14ac:dyDescent="0.25">
      <c r="A508" s="5" t="s">
        <v>1029</v>
      </c>
      <c r="B508" s="14" t="s">
        <v>1030</v>
      </c>
      <c r="C508" s="19"/>
      <c r="D508" s="35">
        <v>1</v>
      </c>
      <c r="E508" s="43">
        <v>1</v>
      </c>
    </row>
    <row r="509" spans="1:5" ht="30" x14ac:dyDescent="0.25">
      <c r="A509" s="5" t="s">
        <v>1031</v>
      </c>
      <c r="B509" s="14" t="s">
        <v>1032</v>
      </c>
      <c r="C509" s="19"/>
      <c r="D509" s="35">
        <v>1.2999999523162842</v>
      </c>
      <c r="E509" s="43">
        <v>1.2999999523162842</v>
      </c>
    </row>
    <row r="510" spans="1:5" ht="30" x14ac:dyDescent="0.25">
      <c r="A510" s="5" t="s">
        <v>1033</v>
      </c>
      <c r="B510" s="14" t="s">
        <v>1034</v>
      </c>
      <c r="C510" s="19"/>
      <c r="D510" s="35">
        <v>1.0499999523162842</v>
      </c>
      <c r="E510" s="43">
        <v>1.0499999523162842</v>
      </c>
    </row>
    <row r="511" spans="1:5" ht="30" x14ac:dyDescent="0.25">
      <c r="A511" s="5" t="s">
        <v>1035</v>
      </c>
      <c r="B511" s="14" t="s">
        <v>1036</v>
      </c>
      <c r="C511" s="19"/>
      <c r="D511" s="35">
        <v>1</v>
      </c>
      <c r="E511" s="43">
        <v>1</v>
      </c>
    </row>
    <row r="512" spans="1:5" ht="30" x14ac:dyDescent="0.25">
      <c r="A512" s="5" t="s">
        <v>1037</v>
      </c>
      <c r="B512" s="14" t="s">
        <v>1038</v>
      </c>
      <c r="C512" s="19" t="s">
        <v>212</v>
      </c>
      <c r="D512" s="34">
        <v>0</v>
      </c>
      <c r="E512" s="42">
        <v>0</v>
      </c>
    </row>
    <row r="513" spans="1:5" ht="30" x14ac:dyDescent="0.25">
      <c r="A513" s="5" t="s">
        <v>1039</v>
      </c>
      <c r="B513" s="14" t="s">
        <v>1040</v>
      </c>
      <c r="C513" s="19" t="s">
        <v>212</v>
      </c>
      <c r="D513" s="34">
        <v>0</v>
      </c>
      <c r="E513" s="42">
        <v>0</v>
      </c>
    </row>
    <row r="514" spans="1:5" ht="30" x14ac:dyDescent="0.25">
      <c r="A514" s="5" t="s">
        <v>1041</v>
      </c>
      <c r="B514" s="14" t="s">
        <v>1042</v>
      </c>
      <c r="C514" s="19" t="s">
        <v>212</v>
      </c>
      <c r="D514" s="34">
        <v>0</v>
      </c>
      <c r="E514" s="42">
        <v>0</v>
      </c>
    </row>
    <row r="515" spans="1:5" ht="30" x14ac:dyDescent="0.25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6">
        <v>5.000000074505806E-2</v>
      </c>
    </row>
    <row r="516" spans="1:5" ht="45" x14ac:dyDescent="0.25">
      <c r="A516" s="5" t="s">
        <v>1045</v>
      </c>
      <c r="B516" s="14" t="s">
        <v>1046</v>
      </c>
      <c r="C516" s="19" t="s">
        <v>38</v>
      </c>
      <c r="D516" s="37">
        <v>165.10000610351562</v>
      </c>
      <c r="E516" s="45">
        <f>input!M14</f>
        <v>131.82</v>
      </c>
    </row>
    <row r="517" spans="1:5" ht="30" x14ac:dyDescent="0.25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4">
        <v>85.182090759277344</v>
      </c>
    </row>
    <row r="518" spans="1:5" ht="45" x14ac:dyDescent="0.25">
      <c r="A518" s="5" t="s">
        <v>1049</v>
      </c>
      <c r="B518" s="14" t="s">
        <v>1050</v>
      </c>
      <c r="C518" s="19" t="s">
        <v>33</v>
      </c>
      <c r="D518" s="34">
        <v>0</v>
      </c>
      <c r="E518" s="42">
        <v>0</v>
      </c>
    </row>
    <row r="519" spans="1:5" ht="30" x14ac:dyDescent="0.25">
      <c r="A519" s="5" t="s">
        <v>1051</v>
      </c>
      <c r="B519" s="14" t="s">
        <v>1052</v>
      </c>
      <c r="C519" s="19" t="s">
        <v>500</v>
      </c>
      <c r="D519" s="34">
        <v>0</v>
      </c>
      <c r="E519" s="42">
        <v>0</v>
      </c>
    </row>
    <row r="520" spans="1:5" ht="45" x14ac:dyDescent="0.25">
      <c r="A520" s="5" t="s">
        <v>1053</v>
      </c>
      <c r="B520" s="14" t="s">
        <v>1054</v>
      </c>
      <c r="C520" s="19"/>
      <c r="D520" s="35">
        <v>1.1000000238418579</v>
      </c>
      <c r="E520" s="43">
        <v>1.1000000238418579</v>
      </c>
    </row>
    <row r="521" spans="1:5" ht="30" x14ac:dyDescent="0.25">
      <c r="A521" s="5" t="s">
        <v>1055</v>
      </c>
      <c r="B521" s="14" t="s">
        <v>1056</v>
      </c>
      <c r="C521" s="19"/>
      <c r="D521" s="38">
        <v>0.97000002861022949</v>
      </c>
      <c r="E521" s="46">
        <v>0.97000002861022949</v>
      </c>
    </row>
    <row r="522" spans="1:5" ht="30" x14ac:dyDescent="0.25">
      <c r="A522" s="5" t="s">
        <v>1057</v>
      </c>
      <c r="B522" s="14" t="s">
        <v>1058</v>
      </c>
      <c r="C522" s="19"/>
      <c r="D522" s="38">
        <v>0.72000002861022949</v>
      </c>
      <c r="E522" s="46">
        <v>0.72000002861022949</v>
      </c>
    </row>
    <row r="523" spans="1:5" ht="30" x14ac:dyDescent="0.25">
      <c r="A523" s="5" t="s">
        <v>1059</v>
      </c>
      <c r="B523" s="14" t="s">
        <v>1060</v>
      </c>
      <c r="C523" s="19" t="s">
        <v>33</v>
      </c>
      <c r="D523" s="36">
        <v>99.75</v>
      </c>
      <c r="E523" s="44">
        <v>99.75</v>
      </c>
    </row>
    <row r="524" spans="1:5" ht="30" x14ac:dyDescent="0.25">
      <c r="A524" s="5" t="s">
        <v>1061</v>
      </c>
      <c r="B524" s="14" t="s">
        <v>1062</v>
      </c>
      <c r="C524" s="19"/>
      <c r="D524" s="35">
        <v>1</v>
      </c>
      <c r="E524" s="43">
        <v>1</v>
      </c>
    </row>
    <row r="525" spans="1:5" ht="45" x14ac:dyDescent="0.25">
      <c r="A525" s="5" t="s">
        <v>1063</v>
      </c>
      <c r="B525" s="14" t="s">
        <v>1064</v>
      </c>
      <c r="C525" s="19" t="s">
        <v>38</v>
      </c>
      <c r="D525" s="36">
        <v>59.740001678466797</v>
      </c>
      <c r="E525" s="44">
        <f>input!M24</f>
        <v>47.697748799999999</v>
      </c>
    </row>
    <row r="526" spans="1:5" ht="45" x14ac:dyDescent="0.2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v>3047.14990234375</v>
      </c>
    </row>
    <row r="527" spans="1:5" ht="45" x14ac:dyDescent="0.25">
      <c r="A527" s="5" t="s">
        <v>1067</v>
      </c>
      <c r="B527" s="14" t="s">
        <v>1068</v>
      </c>
      <c r="C527" s="19" t="s">
        <v>33</v>
      </c>
      <c r="D527" s="34">
        <v>0</v>
      </c>
      <c r="E527" s="42">
        <v>0</v>
      </c>
    </row>
    <row r="528" spans="1:5" ht="30" x14ac:dyDescent="0.25">
      <c r="A528" s="5" t="s">
        <v>1069</v>
      </c>
      <c r="B528" s="14" t="s">
        <v>1070</v>
      </c>
      <c r="C528" s="19" t="s">
        <v>500</v>
      </c>
      <c r="D528" s="34">
        <v>0</v>
      </c>
      <c r="E528" s="42">
        <v>0</v>
      </c>
    </row>
    <row r="529" spans="1:5" ht="45" x14ac:dyDescent="0.25">
      <c r="A529" s="5" t="s">
        <v>1071</v>
      </c>
      <c r="B529" s="14" t="s">
        <v>1072</v>
      </c>
      <c r="C529" s="19"/>
      <c r="D529" s="35">
        <v>1.3500000238418579</v>
      </c>
      <c r="E529" s="43">
        <v>1.3500000238418579</v>
      </c>
    </row>
    <row r="530" spans="1:5" ht="30" x14ac:dyDescent="0.25">
      <c r="A530" s="5" t="s">
        <v>1073</v>
      </c>
      <c r="B530" s="14" t="s">
        <v>1074</v>
      </c>
      <c r="C530" s="19"/>
      <c r="D530" s="38">
        <v>0.97000002861022949</v>
      </c>
      <c r="E530" s="46">
        <v>0.97000002861022949</v>
      </c>
    </row>
    <row r="531" spans="1:5" ht="30" x14ac:dyDescent="0.25">
      <c r="A531" s="5" t="s">
        <v>1075</v>
      </c>
      <c r="B531" s="14" t="s">
        <v>1076</v>
      </c>
      <c r="C531" s="19"/>
      <c r="D531" s="38">
        <v>0.72000002861022949</v>
      </c>
      <c r="E531" s="46">
        <v>0.72000002861022949</v>
      </c>
    </row>
    <row r="532" spans="1:5" ht="30" x14ac:dyDescent="0.25">
      <c r="A532" s="5" t="s">
        <v>1077</v>
      </c>
      <c r="B532" s="14" t="s">
        <v>1078</v>
      </c>
      <c r="C532" s="19" t="s">
        <v>33</v>
      </c>
      <c r="D532" s="36">
        <v>99.75</v>
      </c>
      <c r="E532" s="44">
        <v>99.75</v>
      </c>
    </row>
    <row r="533" spans="1:5" ht="30" x14ac:dyDescent="0.25">
      <c r="A533" s="5" t="s">
        <v>1079</v>
      </c>
      <c r="B533" s="14" t="s">
        <v>1080</v>
      </c>
      <c r="C533" s="19"/>
      <c r="D533" s="35">
        <v>1</v>
      </c>
      <c r="E533" s="43">
        <v>1</v>
      </c>
    </row>
    <row r="534" spans="1:5" ht="45" x14ac:dyDescent="0.25">
      <c r="A534" s="5" t="s">
        <v>1081</v>
      </c>
      <c r="B534" s="14" t="s">
        <v>1082</v>
      </c>
      <c r="C534" s="19" t="s">
        <v>38</v>
      </c>
      <c r="D534" s="36">
        <v>32.599998474121094</v>
      </c>
      <c r="E534" s="44">
        <f>input!M25</f>
        <v>26.027858999999996</v>
      </c>
    </row>
    <row r="535" spans="1:5" ht="30" x14ac:dyDescent="0.25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4">
        <v>88.691360473632812</v>
      </c>
    </row>
    <row r="536" spans="1:5" ht="45" x14ac:dyDescent="0.25">
      <c r="A536" s="5" t="s">
        <v>1085</v>
      </c>
      <c r="B536" s="14" t="s">
        <v>1086</v>
      </c>
      <c r="C536" s="19" t="s">
        <v>33</v>
      </c>
      <c r="D536" s="34">
        <v>0</v>
      </c>
      <c r="E536" s="42">
        <v>0</v>
      </c>
    </row>
    <row r="537" spans="1:5" ht="30" x14ac:dyDescent="0.25">
      <c r="A537" s="5" t="s">
        <v>1087</v>
      </c>
      <c r="B537" s="14" t="s">
        <v>1088</v>
      </c>
      <c r="C537" s="19" t="s">
        <v>500</v>
      </c>
      <c r="D537" s="34">
        <v>0</v>
      </c>
      <c r="E537" s="42">
        <v>0</v>
      </c>
    </row>
    <row r="538" spans="1:5" ht="45" x14ac:dyDescent="0.25">
      <c r="A538" s="5" t="s">
        <v>1089</v>
      </c>
      <c r="B538" s="14" t="s">
        <v>1090</v>
      </c>
      <c r="C538" s="19"/>
      <c r="D538" s="35">
        <v>1.3500000238418579</v>
      </c>
      <c r="E538" s="43">
        <v>1.3500000238418579</v>
      </c>
    </row>
    <row r="539" spans="1:5" ht="30" x14ac:dyDescent="0.25">
      <c r="A539" s="5" t="s">
        <v>1091</v>
      </c>
      <c r="B539" s="14" t="s">
        <v>1092</v>
      </c>
      <c r="C539" s="19"/>
      <c r="D539" s="38">
        <v>0.97000002861022949</v>
      </c>
      <c r="E539" s="46">
        <v>0.97000002861022949</v>
      </c>
    </row>
    <row r="540" spans="1:5" ht="30" x14ac:dyDescent="0.25">
      <c r="A540" s="5" t="s">
        <v>1093</v>
      </c>
      <c r="B540" s="14" t="s">
        <v>1094</v>
      </c>
      <c r="C540" s="19"/>
      <c r="D540" s="38">
        <v>0.72000002861022949</v>
      </c>
      <c r="E540" s="46">
        <v>0.72000002861022949</v>
      </c>
    </row>
    <row r="541" spans="1:5" ht="30" x14ac:dyDescent="0.25">
      <c r="A541" s="5" t="s">
        <v>1095</v>
      </c>
      <c r="B541" s="14" t="s">
        <v>1096</v>
      </c>
      <c r="C541" s="19" t="s">
        <v>33</v>
      </c>
      <c r="D541" s="36">
        <v>99.75</v>
      </c>
      <c r="E541" s="44">
        <v>99.75</v>
      </c>
    </row>
    <row r="542" spans="1:5" ht="30" x14ac:dyDescent="0.25">
      <c r="A542" s="5" t="s">
        <v>1097</v>
      </c>
      <c r="B542" s="14" t="s">
        <v>1098</v>
      </c>
      <c r="C542" s="19"/>
      <c r="D542" s="35">
        <v>1</v>
      </c>
      <c r="E542" s="43">
        <v>1</v>
      </c>
    </row>
    <row r="543" spans="1:5" ht="45" x14ac:dyDescent="0.25">
      <c r="A543" s="5" t="s">
        <v>1099</v>
      </c>
      <c r="B543" s="14" t="s">
        <v>1100</v>
      </c>
      <c r="C543" s="19" t="s">
        <v>38</v>
      </c>
      <c r="D543" s="36">
        <v>17.440000534057617</v>
      </c>
      <c r="E543" s="44">
        <f>input!M26</f>
        <v>13.9241466</v>
      </c>
    </row>
    <row r="544" spans="1:5" ht="30" x14ac:dyDescent="0.25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4">
        <v>89.873687744140625</v>
      </c>
    </row>
    <row r="545" spans="1:5" ht="45" x14ac:dyDescent="0.25">
      <c r="A545" s="5" t="s">
        <v>1103</v>
      </c>
      <c r="B545" s="14" t="s">
        <v>1104</v>
      </c>
      <c r="C545" s="19" t="s">
        <v>33</v>
      </c>
      <c r="D545" s="34">
        <v>0</v>
      </c>
      <c r="E545" s="42">
        <v>0</v>
      </c>
    </row>
    <row r="546" spans="1:5" ht="30" x14ac:dyDescent="0.25">
      <c r="A546" s="5" t="s">
        <v>1105</v>
      </c>
      <c r="B546" s="14" t="s">
        <v>1106</v>
      </c>
      <c r="C546" s="19" t="s">
        <v>500</v>
      </c>
      <c r="D546" s="34">
        <v>0</v>
      </c>
      <c r="E546" s="42">
        <v>0</v>
      </c>
    </row>
    <row r="547" spans="1:5" ht="45" x14ac:dyDescent="0.25">
      <c r="A547" s="5" t="s">
        <v>1107</v>
      </c>
      <c r="B547" s="14" t="s">
        <v>1108</v>
      </c>
      <c r="C547" s="19"/>
      <c r="D547" s="35">
        <v>1.3500000238418579</v>
      </c>
      <c r="E547" s="43">
        <v>1.3500000238418579</v>
      </c>
    </row>
    <row r="548" spans="1:5" ht="30" x14ac:dyDescent="0.25">
      <c r="A548" s="5" t="s">
        <v>1109</v>
      </c>
      <c r="B548" s="14" t="s">
        <v>1110</v>
      </c>
      <c r="C548" s="19"/>
      <c r="D548" s="38">
        <v>0.97000002861022949</v>
      </c>
      <c r="E548" s="46">
        <v>0.97000002861022949</v>
      </c>
    </row>
    <row r="549" spans="1:5" ht="30" x14ac:dyDescent="0.25">
      <c r="A549" s="5" t="s">
        <v>1111</v>
      </c>
      <c r="B549" s="14" t="s">
        <v>1112</v>
      </c>
      <c r="C549" s="19"/>
      <c r="D549" s="38">
        <v>0.72000002861022949</v>
      </c>
      <c r="E549" s="46">
        <v>0.72000002861022949</v>
      </c>
    </row>
    <row r="550" spans="1:5" ht="30" x14ac:dyDescent="0.25">
      <c r="A550" s="5" t="s">
        <v>1113</v>
      </c>
      <c r="B550" s="14" t="s">
        <v>1114</v>
      </c>
      <c r="C550" s="19" t="s">
        <v>33</v>
      </c>
      <c r="D550" s="36">
        <v>99.75</v>
      </c>
      <c r="E550" s="44">
        <v>99.75</v>
      </c>
    </row>
    <row r="551" spans="1:5" ht="30" x14ac:dyDescent="0.25">
      <c r="A551" s="5" t="s">
        <v>1115</v>
      </c>
      <c r="B551" s="14" t="s">
        <v>1116</v>
      </c>
      <c r="C551" s="19"/>
      <c r="D551" s="35">
        <v>1</v>
      </c>
      <c r="E551" s="43">
        <v>1</v>
      </c>
    </row>
    <row r="552" spans="1:5" ht="45" x14ac:dyDescent="0.25">
      <c r="A552" s="5" t="s">
        <v>1117</v>
      </c>
      <c r="B552" s="14" t="s">
        <v>1118</v>
      </c>
      <c r="C552" s="19" t="s">
        <v>38</v>
      </c>
      <c r="D552" s="35">
        <v>9.3599996566772461</v>
      </c>
      <c r="E552" s="43">
        <f>input!M27</f>
        <v>7.8643811999999995</v>
      </c>
    </row>
    <row r="553" spans="1:5" ht="30" x14ac:dyDescent="0.25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4">
        <v>90.915130615234375</v>
      </c>
    </row>
    <row r="554" spans="1:5" ht="45" x14ac:dyDescent="0.25">
      <c r="A554" s="5" t="s">
        <v>1121</v>
      </c>
      <c r="B554" s="14" t="s">
        <v>1122</v>
      </c>
      <c r="C554" s="19" t="s">
        <v>33</v>
      </c>
      <c r="D554" s="34">
        <v>0</v>
      </c>
      <c r="E554" s="42">
        <v>0</v>
      </c>
    </row>
    <row r="555" spans="1:5" ht="30" x14ac:dyDescent="0.25">
      <c r="A555" s="5" t="s">
        <v>1123</v>
      </c>
      <c r="B555" s="14" t="s">
        <v>1124</v>
      </c>
      <c r="C555" s="19" t="s">
        <v>500</v>
      </c>
      <c r="D555" s="34">
        <v>0</v>
      </c>
      <c r="E555" s="42">
        <v>0</v>
      </c>
    </row>
    <row r="556" spans="1:5" ht="45" x14ac:dyDescent="0.25">
      <c r="A556" s="5" t="s">
        <v>1125</v>
      </c>
      <c r="B556" s="14" t="s">
        <v>1126</v>
      </c>
      <c r="C556" s="19"/>
      <c r="D556" s="35">
        <v>1.3500000238418579</v>
      </c>
      <c r="E556" s="43">
        <v>1.3500000238418579</v>
      </c>
    </row>
    <row r="557" spans="1:5" ht="30" x14ac:dyDescent="0.25">
      <c r="A557" s="5" t="s">
        <v>1127</v>
      </c>
      <c r="B557" s="14" t="s">
        <v>1128</v>
      </c>
      <c r="C557" s="19"/>
      <c r="D557" s="38">
        <v>0.97000002861022949</v>
      </c>
      <c r="E557" s="46">
        <v>0.97000002861022949</v>
      </c>
    </row>
    <row r="558" spans="1:5" ht="30" x14ac:dyDescent="0.25">
      <c r="A558" s="5" t="s">
        <v>1129</v>
      </c>
      <c r="B558" s="14" t="s">
        <v>1130</v>
      </c>
      <c r="C558" s="19"/>
      <c r="D558" s="38">
        <v>0.72000002861022949</v>
      </c>
      <c r="E558" s="46">
        <v>0.72000002861022949</v>
      </c>
    </row>
    <row r="559" spans="1:5" ht="30" x14ac:dyDescent="0.25">
      <c r="A559" s="5" t="s">
        <v>1131</v>
      </c>
      <c r="B559" s="14" t="s">
        <v>1132</v>
      </c>
      <c r="C559" s="19" t="s">
        <v>33</v>
      </c>
      <c r="D559" s="36">
        <v>99.75</v>
      </c>
      <c r="E559" s="44">
        <v>99.75</v>
      </c>
    </row>
    <row r="560" spans="1:5" ht="30" x14ac:dyDescent="0.25">
      <c r="A560" s="5" t="s">
        <v>1133</v>
      </c>
      <c r="B560" s="14" t="s">
        <v>1134</v>
      </c>
      <c r="C560" s="19"/>
      <c r="D560" s="35">
        <v>1</v>
      </c>
      <c r="E560" s="43">
        <v>1</v>
      </c>
    </row>
    <row r="561" spans="1:5" ht="45" x14ac:dyDescent="0.25">
      <c r="A561" s="5" t="s">
        <v>1135</v>
      </c>
      <c r="B561" s="14" t="s">
        <v>1136</v>
      </c>
      <c r="C561" s="19" t="s">
        <v>38</v>
      </c>
      <c r="D561" s="35">
        <v>3.880000114440918</v>
      </c>
      <c r="E561" s="43">
        <f>input!M28</f>
        <v>3.0977699999999997</v>
      </c>
    </row>
    <row r="562" spans="1:5" ht="30" x14ac:dyDescent="0.25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4">
        <v>92.060134887695313</v>
      </c>
    </row>
    <row r="563" spans="1:5" ht="45" x14ac:dyDescent="0.25">
      <c r="A563" s="5" t="s">
        <v>1139</v>
      </c>
      <c r="B563" s="14" t="s">
        <v>1140</v>
      </c>
      <c r="C563" s="19" t="s">
        <v>33</v>
      </c>
      <c r="D563" s="34">
        <v>0</v>
      </c>
      <c r="E563" s="42">
        <v>0</v>
      </c>
    </row>
    <row r="564" spans="1:5" ht="30" x14ac:dyDescent="0.25">
      <c r="A564" s="5" t="s">
        <v>1141</v>
      </c>
      <c r="B564" s="14" t="s">
        <v>1142</v>
      </c>
      <c r="C564" s="19" t="s">
        <v>500</v>
      </c>
      <c r="D564" s="34">
        <v>0</v>
      </c>
      <c r="E564" s="42">
        <v>0</v>
      </c>
    </row>
    <row r="565" spans="1:5" ht="45" x14ac:dyDescent="0.25">
      <c r="A565" s="5" t="s">
        <v>1143</v>
      </c>
      <c r="B565" s="14" t="s">
        <v>1144</v>
      </c>
      <c r="C565" s="19"/>
      <c r="D565" s="35">
        <v>1.3500000238418579</v>
      </c>
      <c r="E565" s="43">
        <v>1.3500000238418579</v>
      </c>
    </row>
    <row r="566" spans="1:5" ht="30" x14ac:dyDescent="0.25">
      <c r="A566" s="5" t="s">
        <v>1145</v>
      </c>
      <c r="B566" s="14" t="s">
        <v>1146</v>
      </c>
      <c r="C566" s="19"/>
      <c r="D566" s="38">
        <v>0.97000002861022949</v>
      </c>
      <c r="E566" s="46">
        <v>0.97000002861022949</v>
      </c>
    </row>
    <row r="567" spans="1:5" ht="30" x14ac:dyDescent="0.25">
      <c r="A567" s="5" t="s">
        <v>1147</v>
      </c>
      <c r="B567" s="14" t="s">
        <v>1148</v>
      </c>
      <c r="C567" s="19"/>
      <c r="D567" s="38">
        <v>0.72000002861022949</v>
      </c>
      <c r="E567" s="46">
        <v>0.72000002861022949</v>
      </c>
    </row>
    <row r="568" spans="1:5" ht="30" x14ac:dyDescent="0.25">
      <c r="A568" s="5" t="s">
        <v>1149</v>
      </c>
      <c r="B568" s="14" t="s">
        <v>1150</v>
      </c>
      <c r="C568" s="19" t="s">
        <v>33</v>
      </c>
      <c r="D568" s="36">
        <v>99.75</v>
      </c>
      <c r="E568" s="44">
        <v>99.75</v>
      </c>
    </row>
    <row r="569" spans="1:5" ht="30" x14ac:dyDescent="0.25">
      <c r="A569" s="5" t="s">
        <v>1151</v>
      </c>
      <c r="B569" s="14" t="s">
        <v>1152</v>
      </c>
      <c r="C569" s="19"/>
      <c r="D569" s="35">
        <v>1</v>
      </c>
      <c r="E569" s="43">
        <v>1</v>
      </c>
    </row>
    <row r="570" spans="1:5" ht="45" x14ac:dyDescent="0.25">
      <c r="A570" s="5" t="s">
        <v>1153</v>
      </c>
      <c r="B570" s="14" t="s">
        <v>1154</v>
      </c>
      <c r="C570" s="19" t="s">
        <v>38</v>
      </c>
      <c r="D570" s="35">
        <v>1.470000147819519</v>
      </c>
      <c r="E570" s="43">
        <f>input!M29</f>
        <v>1.173198</v>
      </c>
    </row>
    <row r="571" spans="1:5" ht="30" x14ac:dyDescent="0.25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4">
        <v>92.320915222167969</v>
      </c>
    </row>
    <row r="572" spans="1:5" ht="45" x14ac:dyDescent="0.25">
      <c r="A572" s="5" t="s">
        <v>1157</v>
      </c>
      <c r="B572" s="14" t="s">
        <v>1158</v>
      </c>
      <c r="C572" s="19" t="s">
        <v>33</v>
      </c>
      <c r="D572" s="34">
        <v>0</v>
      </c>
      <c r="E572" s="42">
        <v>0</v>
      </c>
    </row>
    <row r="573" spans="1:5" ht="30" x14ac:dyDescent="0.25">
      <c r="A573" s="5" t="s">
        <v>1159</v>
      </c>
      <c r="B573" s="14" t="s">
        <v>1160</v>
      </c>
      <c r="C573" s="19" t="s">
        <v>500</v>
      </c>
      <c r="D573" s="34">
        <v>0</v>
      </c>
      <c r="E573" s="42">
        <v>0</v>
      </c>
    </row>
    <row r="574" spans="1:5" ht="45" x14ac:dyDescent="0.25">
      <c r="A574" s="5" t="s">
        <v>1161</v>
      </c>
      <c r="B574" s="14" t="s">
        <v>1162</v>
      </c>
      <c r="C574" s="19"/>
      <c r="D574" s="35">
        <v>1.3500000238418579</v>
      </c>
      <c r="E574" s="43">
        <v>1.3500000238418579</v>
      </c>
    </row>
    <row r="575" spans="1:5" ht="30" x14ac:dyDescent="0.25">
      <c r="A575" s="5" t="s">
        <v>1163</v>
      </c>
      <c r="B575" s="14" t="s">
        <v>1164</v>
      </c>
      <c r="C575" s="19"/>
      <c r="D575" s="38">
        <v>0.97000002861022949</v>
      </c>
      <c r="E575" s="46">
        <v>0.97000002861022949</v>
      </c>
    </row>
    <row r="576" spans="1:5" ht="30" x14ac:dyDescent="0.25">
      <c r="A576" s="5" t="s">
        <v>1165</v>
      </c>
      <c r="B576" s="14" t="s">
        <v>1166</v>
      </c>
      <c r="C576" s="19"/>
      <c r="D576" s="38">
        <v>0.72000002861022949</v>
      </c>
      <c r="E576" s="46">
        <v>0.72000002861022949</v>
      </c>
    </row>
    <row r="577" spans="1:5" ht="30" x14ac:dyDescent="0.25">
      <c r="A577" s="5" t="s">
        <v>1167</v>
      </c>
      <c r="B577" s="14" t="s">
        <v>1168</v>
      </c>
      <c r="C577" s="19" t="s">
        <v>33</v>
      </c>
      <c r="D577" s="36">
        <v>99.75</v>
      </c>
      <c r="E577" s="44">
        <v>99.75</v>
      </c>
    </row>
    <row r="578" spans="1:5" ht="30" x14ac:dyDescent="0.25">
      <c r="A578" s="5" t="s">
        <v>1169</v>
      </c>
      <c r="B578" s="14" t="s">
        <v>1170</v>
      </c>
      <c r="C578" s="19"/>
      <c r="D578" s="35">
        <v>1</v>
      </c>
      <c r="E578" s="43">
        <v>1</v>
      </c>
    </row>
    <row r="579" spans="1:5" ht="45" x14ac:dyDescent="0.25">
      <c r="A579" s="5" t="s">
        <v>1171</v>
      </c>
      <c r="B579" s="14" t="s">
        <v>1172</v>
      </c>
      <c r="C579" s="19" t="s">
        <v>38</v>
      </c>
      <c r="D579" s="38">
        <v>0.77999997138977051</v>
      </c>
      <c r="E579" s="46">
        <v>0.77999997138977051</v>
      </c>
    </row>
    <row r="580" spans="1:5" ht="30" x14ac:dyDescent="0.25">
      <c r="A580" s="5" t="s">
        <v>1173</v>
      </c>
      <c r="B580" s="14" t="s">
        <v>1174</v>
      </c>
      <c r="C580" s="19" t="s">
        <v>33</v>
      </c>
      <c r="D580" s="36">
        <v>93.509933471679688</v>
      </c>
      <c r="E580" s="44">
        <v>93.509933471679688</v>
      </c>
    </row>
    <row r="581" spans="1:5" ht="45" x14ac:dyDescent="0.25">
      <c r="A581" s="5" t="s">
        <v>1175</v>
      </c>
      <c r="B581" s="14" t="s">
        <v>1176</v>
      </c>
      <c r="C581" s="19" t="s">
        <v>33</v>
      </c>
      <c r="D581" s="34">
        <v>0</v>
      </c>
      <c r="E581" s="42">
        <v>0</v>
      </c>
    </row>
    <row r="582" spans="1:5" ht="30" x14ac:dyDescent="0.25">
      <c r="A582" s="5" t="s">
        <v>1177</v>
      </c>
      <c r="B582" s="14" t="s">
        <v>1178</v>
      </c>
      <c r="C582" s="19" t="s">
        <v>500</v>
      </c>
      <c r="D582" s="34">
        <v>0</v>
      </c>
      <c r="E582" s="42">
        <v>0</v>
      </c>
    </row>
    <row r="583" spans="1:5" ht="45" x14ac:dyDescent="0.25">
      <c r="A583" s="5" t="s">
        <v>1179</v>
      </c>
      <c r="B583" s="14" t="s">
        <v>1180</v>
      </c>
      <c r="C583" s="19"/>
      <c r="D583" s="35">
        <v>1.3500000238418579</v>
      </c>
      <c r="E583" s="43">
        <v>1.3500000238418579</v>
      </c>
    </row>
    <row r="584" spans="1:5" ht="30" x14ac:dyDescent="0.25">
      <c r="A584" s="5" t="s">
        <v>1181</v>
      </c>
      <c r="B584" s="14" t="s">
        <v>1182</v>
      </c>
      <c r="C584" s="19"/>
      <c r="D584" s="38">
        <v>0.97000002861022949</v>
      </c>
      <c r="E584" s="46">
        <v>0.97000002861022949</v>
      </c>
    </row>
    <row r="585" spans="1:5" ht="30" x14ac:dyDescent="0.25">
      <c r="A585" s="5" t="s">
        <v>1183</v>
      </c>
      <c r="B585" s="14" t="s">
        <v>1184</v>
      </c>
      <c r="C585" s="19"/>
      <c r="D585" s="38">
        <v>0.72000002861022949</v>
      </c>
      <c r="E585" s="46">
        <v>0.72000002861022949</v>
      </c>
    </row>
    <row r="586" spans="1:5" ht="30" x14ac:dyDescent="0.25">
      <c r="A586" s="5" t="s">
        <v>1185</v>
      </c>
      <c r="B586" s="14" t="s">
        <v>1186</v>
      </c>
      <c r="C586" s="19" t="s">
        <v>33</v>
      </c>
      <c r="D586" s="36">
        <v>99.75</v>
      </c>
      <c r="E586" s="44">
        <v>99.75</v>
      </c>
    </row>
    <row r="587" spans="1:5" ht="30" x14ac:dyDescent="0.25">
      <c r="A587" s="5" t="s">
        <v>1187</v>
      </c>
      <c r="B587" s="14" t="s">
        <v>1188</v>
      </c>
      <c r="C587" s="19"/>
      <c r="D587" s="35">
        <v>1</v>
      </c>
      <c r="E587" s="43">
        <v>1</v>
      </c>
    </row>
    <row r="588" spans="1:5" ht="45" x14ac:dyDescent="0.25">
      <c r="A588" s="5" t="s">
        <v>1189</v>
      </c>
      <c r="B588" s="14" t="s">
        <v>1190</v>
      </c>
      <c r="C588" s="19" t="s">
        <v>38</v>
      </c>
      <c r="D588" s="38">
        <v>0.28299999237060547</v>
      </c>
      <c r="E588" s="46">
        <v>0.28299999237060547</v>
      </c>
    </row>
    <row r="589" spans="1:5" ht="45" x14ac:dyDescent="0.25">
      <c r="A589" s="5" t="s">
        <v>1191</v>
      </c>
      <c r="B589" s="14" t="s">
        <v>1192</v>
      </c>
      <c r="C589" s="19" t="s">
        <v>500</v>
      </c>
      <c r="D589" s="37">
        <v>2375</v>
      </c>
      <c r="E589" s="45">
        <v>2375</v>
      </c>
    </row>
    <row r="590" spans="1:5" ht="45" x14ac:dyDescent="0.25">
      <c r="A590" s="5" t="s">
        <v>1193</v>
      </c>
      <c r="B590" s="14" t="s">
        <v>1194</v>
      </c>
      <c r="C590" s="19" t="s">
        <v>33</v>
      </c>
      <c r="D590" s="34">
        <v>0</v>
      </c>
      <c r="E590" s="42">
        <v>0</v>
      </c>
    </row>
    <row r="591" spans="1:5" ht="45" x14ac:dyDescent="0.2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3">
        <v>2.3258519172668457</v>
      </c>
    </row>
    <row r="592" spans="1:5" ht="45" x14ac:dyDescent="0.25">
      <c r="A592" s="5" t="s">
        <v>1197</v>
      </c>
      <c r="B592" s="14" t="s">
        <v>1198</v>
      </c>
      <c r="C592" s="19"/>
      <c r="D592" s="35">
        <v>1.3500000238418579</v>
      </c>
      <c r="E592" s="43">
        <v>1.3500000238418579</v>
      </c>
    </row>
    <row r="593" spans="1:5" ht="30" x14ac:dyDescent="0.25">
      <c r="A593" s="5" t="s">
        <v>1199</v>
      </c>
      <c r="B593" s="14" t="s">
        <v>1200</v>
      </c>
      <c r="C593" s="19"/>
      <c r="D593" s="38">
        <v>0.97000002861022949</v>
      </c>
      <c r="E593" s="46">
        <v>0.97000002861022949</v>
      </c>
    </row>
    <row r="594" spans="1:5" ht="30" x14ac:dyDescent="0.25">
      <c r="A594" s="5" t="s">
        <v>1201</v>
      </c>
      <c r="B594" s="14" t="s">
        <v>1202</v>
      </c>
      <c r="C594" s="19"/>
      <c r="D594" s="38">
        <v>0.72000002861022949</v>
      </c>
      <c r="E594" s="46">
        <v>0.72000002861022949</v>
      </c>
    </row>
    <row r="595" spans="1:5" ht="30" x14ac:dyDescent="0.25">
      <c r="A595" s="5" t="s">
        <v>1203</v>
      </c>
      <c r="B595" s="14" t="s">
        <v>1204</v>
      </c>
      <c r="C595" s="19" t="s">
        <v>33</v>
      </c>
      <c r="D595" s="36">
        <v>99.75</v>
      </c>
      <c r="E595" s="44">
        <v>99.75</v>
      </c>
    </row>
    <row r="596" spans="1:5" ht="30" x14ac:dyDescent="0.25">
      <c r="A596" s="5" t="s">
        <v>1205</v>
      </c>
      <c r="B596" s="14" t="s">
        <v>1206</v>
      </c>
      <c r="C596" s="19"/>
      <c r="D596" s="35">
        <v>1</v>
      </c>
      <c r="E596" s="43">
        <v>1</v>
      </c>
    </row>
    <row r="597" spans="1:5" x14ac:dyDescent="0.25">
      <c r="A597" s="5" t="s">
        <v>1207</v>
      </c>
      <c r="B597" s="14" t="s">
        <v>1208</v>
      </c>
      <c r="C597" s="19"/>
      <c r="D597" s="11" t="s">
        <v>1209</v>
      </c>
      <c r="E597" s="31" t="s">
        <v>1209</v>
      </c>
    </row>
    <row r="598" spans="1:5" x14ac:dyDescent="0.25">
      <c r="A598" s="5" t="s">
        <v>1210</v>
      </c>
      <c r="B598" s="14" t="s">
        <v>1211</v>
      </c>
      <c r="C598" s="19"/>
      <c r="D598" s="11" t="s">
        <v>1212</v>
      </c>
      <c r="E598" s="31" t="s">
        <v>1212</v>
      </c>
    </row>
    <row r="599" spans="1:5" x14ac:dyDescent="0.25">
      <c r="A599" s="5"/>
      <c r="B599" s="14"/>
      <c r="C599" s="19"/>
      <c r="D599" s="11"/>
      <c r="E599" s="31"/>
    </row>
    <row r="600" spans="1:5" x14ac:dyDescent="0.25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5" x14ac:dyDescent="0.25">
      <c r="A601" s="5" t="s">
        <v>1213</v>
      </c>
      <c r="B601" s="15" t="s">
        <v>1214</v>
      </c>
      <c r="C601" s="20" t="s">
        <v>38</v>
      </c>
      <c r="D601" s="50">
        <v>1.0124129056930542</v>
      </c>
      <c r="E601" s="61">
        <v>1.0124000310897827</v>
      </c>
    </row>
    <row r="602" spans="1:5" x14ac:dyDescent="0.25">
      <c r="A602" s="5" t="s">
        <v>1215</v>
      </c>
      <c r="B602" s="15" t="s">
        <v>1216</v>
      </c>
      <c r="C602" s="20" t="s">
        <v>30</v>
      </c>
      <c r="D602" s="51">
        <v>26.949996948242188</v>
      </c>
      <c r="E602" s="62">
        <v>29.999990463256836</v>
      </c>
    </row>
    <row r="603" spans="1:5" x14ac:dyDescent="0.25">
      <c r="A603" s="5" t="s">
        <v>1217</v>
      </c>
      <c r="B603" s="15" t="s">
        <v>1218</v>
      </c>
      <c r="C603" s="20" t="s">
        <v>33</v>
      </c>
      <c r="D603" s="51">
        <v>75.410003662109375</v>
      </c>
      <c r="E603" s="62">
        <v>58.46197509765625</v>
      </c>
    </row>
    <row r="604" spans="1:5" ht="30" x14ac:dyDescent="0.25">
      <c r="A604" s="5" t="s">
        <v>1219</v>
      </c>
      <c r="B604" s="15" t="s">
        <v>1220</v>
      </c>
      <c r="C604" s="20" t="s">
        <v>30</v>
      </c>
      <c r="D604" s="51">
        <v>23.547693252563477</v>
      </c>
      <c r="E604" s="62">
        <v>23.546066284179688</v>
      </c>
    </row>
    <row r="605" spans="1:5" x14ac:dyDescent="0.25">
      <c r="A605" s="5" t="s">
        <v>1221</v>
      </c>
      <c r="B605" s="15" t="s">
        <v>1222</v>
      </c>
      <c r="C605" s="20" t="s">
        <v>120</v>
      </c>
      <c r="D605" s="52">
        <v>350111.34375</v>
      </c>
      <c r="E605" s="63">
        <v>308962.96875</v>
      </c>
    </row>
    <row r="606" spans="1:5" x14ac:dyDescent="0.25">
      <c r="A606" s="5" t="s">
        <v>1223</v>
      </c>
      <c r="B606" s="15" t="s">
        <v>1224</v>
      </c>
      <c r="C606" s="20" t="s">
        <v>120</v>
      </c>
      <c r="D606" s="52">
        <v>328763.84375</v>
      </c>
      <c r="E606" s="63">
        <v>287757.25</v>
      </c>
    </row>
    <row r="607" spans="1:5" ht="30" x14ac:dyDescent="0.25">
      <c r="A607" s="5" t="s">
        <v>1225</v>
      </c>
      <c r="B607" s="15" t="s">
        <v>1226</v>
      </c>
      <c r="C607" s="20" t="s">
        <v>120</v>
      </c>
      <c r="D607" s="52">
        <v>21347.478515625</v>
      </c>
      <c r="E607" s="63">
        <v>21205.705078125</v>
      </c>
    </row>
    <row r="608" spans="1:5" x14ac:dyDescent="0.25">
      <c r="A608" s="5" t="s">
        <v>1227</v>
      </c>
      <c r="B608" s="15" t="s">
        <v>1228</v>
      </c>
      <c r="C608" s="20" t="s">
        <v>120</v>
      </c>
      <c r="D608" s="52">
        <v>19596.921875</v>
      </c>
      <c r="E608" s="63">
        <v>19660.890625</v>
      </c>
    </row>
    <row r="609" spans="1:5" x14ac:dyDescent="0.25">
      <c r="A609" s="5" t="s">
        <v>1229</v>
      </c>
      <c r="B609" s="15" t="s">
        <v>1230</v>
      </c>
      <c r="C609" s="20" t="s">
        <v>120</v>
      </c>
      <c r="D609" s="53">
        <v>1750.5565185546875</v>
      </c>
      <c r="E609" s="64">
        <v>1544.814697265625</v>
      </c>
    </row>
    <row r="610" spans="1:5" ht="30" x14ac:dyDescent="0.25">
      <c r="A610" s="5" t="s">
        <v>1231</v>
      </c>
      <c r="B610" s="15" t="s">
        <v>1232</v>
      </c>
      <c r="C610" s="20" t="s">
        <v>33</v>
      </c>
      <c r="D610" s="51">
        <v>39.617633819580078</v>
      </c>
      <c r="E610" s="62">
        <v>36.541633605957031</v>
      </c>
    </row>
    <row r="611" spans="1:5" x14ac:dyDescent="0.25">
      <c r="A611" s="5" t="s">
        <v>1233</v>
      </c>
      <c r="B611" s="15" t="s">
        <v>1234</v>
      </c>
      <c r="C611" s="20" t="s">
        <v>1235</v>
      </c>
      <c r="D611" s="52">
        <v>9086.861328125</v>
      </c>
      <c r="E611" s="63">
        <v>9851.775390625</v>
      </c>
    </row>
    <row r="612" spans="1:5" x14ac:dyDescent="0.25">
      <c r="A612" s="5" t="s">
        <v>1236</v>
      </c>
      <c r="B612" s="15" t="s">
        <v>1237</v>
      </c>
      <c r="C612" s="20" t="s">
        <v>33</v>
      </c>
      <c r="D612" s="51">
        <v>37.202014923095703</v>
      </c>
      <c r="E612" s="62">
        <v>34.033596038818359</v>
      </c>
    </row>
    <row r="613" spans="1:5" x14ac:dyDescent="0.25">
      <c r="A613" s="5" t="s">
        <v>1238</v>
      </c>
      <c r="B613" s="15" t="s">
        <v>1239</v>
      </c>
      <c r="C613" s="20" t="s">
        <v>1235</v>
      </c>
      <c r="D613" s="52">
        <v>9676.8955078125</v>
      </c>
      <c r="E613" s="63">
        <v>10577.783203125</v>
      </c>
    </row>
    <row r="614" spans="1:5" x14ac:dyDescent="0.25">
      <c r="A614" s="5" t="s">
        <v>1240</v>
      </c>
      <c r="B614" s="15" t="s">
        <v>1241</v>
      </c>
      <c r="C614" s="20" t="s">
        <v>120</v>
      </c>
      <c r="D614" s="52">
        <v>883725.9375</v>
      </c>
      <c r="E614" s="63">
        <v>845509.375</v>
      </c>
    </row>
    <row r="615" spans="1:5" x14ac:dyDescent="0.25">
      <c r="A615" s="5" t="s">
        <v>1242</v>
      </c>
      <c r="B615" s="15" t="s">
        <v>1243</v>
      </c>
      <c r="C615" s="20" t="s">
        <v>120</v>
      </c>
      <c r="D615" s="54">
        <v>0</v>
      </c>
      <c r="E615" s="65">
        <v>0</v>
      </c>
    </row>
    <row r="616" spans="1:5" x14ac:dyDescent="0.25">
      <c r="A616" s="5" t="s">
        <v>1244</v>
      </c>
      <c r="B616" s="15" t="s">
        <v>1245</v>
      </c>
      <c r="C616" s="20" t="s">
        <v>33</v>
      </c>
      <c r="D616" s="51">
        <v>37.202014923095703</v>
      </c>
      <c r="E616" s="62">
        <v>34.033596038818359</v>
      </c>
    </row>
    <row r="617" spans="1:5" x14ac:dyDescent="0.25">
      <c r="A617" s="5" t="s">
        <v>1246</v>
      </c>
      <c r="B617" s="15" t="s">
        <v>1247</v>
      </c>
      <c r="C617" s="20" t="s">
        <v>33</v>
      </c>
      <c r="D617" s="51">
        <v>37.202014923095703</v>
      </c>
      <c r="E617" s="62">
        <v>34.033596038818359</v>
      </c>
    </row>
    <row r="618" spans="1:5" ht="30" x14ac:dyDescent="0.25">
      <c r="A618" s="5" t="s">
        <v>1248</v>
      </c>
      <c r="B618" s="15" t="s">
        <v>1249</v>
      </c>
      <c r="C618" s="20" t="s">
        <v>33</v>
      </c>
      <c r="D618" s="51">
        <v>34.23333740234375</v>
      </c>
      <c r="E618" s="62">
        <v>31.161209106445313</v>
      </c>
    </row>
    <row r="619" spans="1:5" x14ac:dyDescent="0.25">
      <c r="A619" s="5" t="s">
        <v>1250</v>
      </c>
      <c r="B619" s="15" t="s">
        <v>1251</v>
      </c>
      <c r="C619" s="20" t="s">
        <v>1235</v>
      </c>
      <c r="D619" s="52">
        <v>10516.064453125</v>
      </c>
      <c r="E619" s="63">
        <v>11552.82421875</v>
      </c>
    </row>
    <row r="620" spans="1:5" ht="30" x14ac:dyDescent="0.25">
      <c r="A620" s="5" t="s">
        <v>1252</v>
      </c>
      <c r="B620" s="15" t="s">
        <v>1253</v>
      </c>
      <c r="C620" s="20" t="s">
        <v>120</v>
      </c>
      <c r="D620" s="52">
        <v>960361.625</v>
      </c>
      <c r="E620" s="63">
        <v>923446.9375</v>
      </c>
    </row>
    <row r="621" spans="1:5" ht="30" x14ac:dyDescent="0.25">
      <c r="A621" s="5" t="s">
        <v>1254</v>
      </c>
      <c r="B621" s="15" t="s">
        <v>1255</v>
      </c>
      <c r="C621" s="20" t="s">
        <v>120</v>
      </c>
      <c r="D621" s="52">
        <v>883725.9375</v>
      </c>
      <c r="E621" s="63">
        <v>845509.375</v>
      </c>
    </row>
    <row r="622" spans="1:5" ht="30" x14ac:dyDescent="0.25">
      <c r="A622" s="5" t="s">
        <v>1256</v>
      </c>
      <c r="B622" s="15" t="s">
        <v>1257</v>
      </c>
      <c r="C622" s="20" t="s">
        <v>33</v>
      </c>
      <c r="D622" s="51">
        <v>37.202014923095703</v>
      </c>
      <c r="E622" s="62">
        <v>34.033596038818359</v>
      </c>
    </row>
    <row r="623" spans="1:5" x14ac:dyDescent="0.25">
      <c r="A623" s="5" t="s">
        <v>1258</v>
      </c>
      <c r="B623" s="15" t="s">
        <v>1259</v>
      </c>
      <c r="C623" s="20" t="s">
        <v>212</v>
      </c>
      <c r="D623" s="50">
        <v>2.9730508327484131</v>
      </c>
      <c r="E623" s="61">
        <v>2.5722970962524414</v>
      </c>
    </row>
    <row r="624" spans="1:5" x14ac:dyDescent="0.25">
      <c r="A624" s="5" t="s">
        <v>1260</v>
      </c>
      <c r="B624" s="15" t="s">
        <v>1261</v>
      </c>
      <c r="C624" s="20" t="s">
        <v>212</v>
      </c>
      <c r="D624" s="50">
        <v>2.7649998664855957</v>
      </c>
      <c r="E624" s="61">
        <v>2.3676748275756836</v>
      </c>
    </row>
    <row r="625" spans="1:5" ht="30" x14ac:dyDescent="0.25">
      <c r="A625" s="5" t="s">
        <v>1262</v>
      </c>
      <c r="B625" s="15" t="s">
        <v>1263</v>
      </c>
      <c r="C625" s="20" t="s">
        <v>120</v>
      </c>
      <c r="D625" s="54">
        <v>0</v>
      </c>
      <c r="E625" s="65">
        <v>0</v>
      </c>
    </row>
    <row r="626" spans="1:5" x14ac:dyDescent="0.25">
      <c r="A626" s="5" t="s">
        <v>1264</v>
      </c>
      <c r="B626" s="15" t="s">
        <v>1265</v>
      </c>
      <c r="C626" s="20" t="s">
        <v>120</v>
      </c>
      <c r="D626" s="54">
        <v>0</v>
      </c>
      <c r="E626" s="65">
        <v>0</v>
      </c>
    </row>
    <row r="627" spans="1:5" x14ac:dyDescent="0.25">
      <c r="A627" s="5" t="s">
        <v>1266</v>
      </c>
      <c r="B627" s="15" t="s">
        <v>1267</v>
      </c>
      <c r="C627" s="20" t="s">
        <v>120</v>
      </c>
      <c r="D627" s="52">
        <v>883725.9375</v>
      </c>
      <c r="E627" s="63">
        <v>845509.375</v>
      </c>
    </row>
    <row r="628" spans="1:5" ht="30" x14ac:dyDescent="0.25">
      <c r="A628" s="5" t="s">
        <v>1268</v>
      </c>
      <c r="B628" s="15" t="s">
        <v>1269</v>
      </c>
      <c r="C628" s="20" t="s">
        <v>120</v>
      </c>
      <c r="D628" s="54">
        <v>0</v>
      </c>
      <c r="E628" s="65">
        <v>0</v>
      </c>
    </row>
    <row r="629" spans="1:5" x14ac:dyDescent="0.25">
      <c r="A629" s="5" t="s">
        <v>1270</v>
      </c>
      <c r="B629" s="15" t="s">
        <v>1271</v>
      </c>
      <c r="C629" s="20" t="s">
        <v>120</v>
      </c>
      <c r="D629" s="54">
        <v>0</v>
      </c>
      <c r="E629" s="65">
        <v>0</v>
      </c>
    </row>
    <row r="630" spans="1:5" x14ac:dyDescent="0.25">
      <c r="A630" s="5" t="s">
        <v>1272</v>
      </c>
      <c r="B630" s="15" t="s">
        <v>1273</v>
      </c>
      <c r="C630" s="20" t="s">
        <v>120</v>
      </c>
      <c r="D630" s="52">
        <v>960361.625</v>
      </c>
      <c r="E630" s="63">
        <v>923446.9375</v>
      </c>
    </row>
    <row r="631" spans="1:5" x14ac:dyDescent="0.25">
      <c r="A631" s="5" t="s">
        <v>1274</v>
      </c>
      <c r="B631" s="15" t="s">
        <v>1275</v>
      </c>
      <c r="C631" s="20" t="s">
        <v>585</v>
      </c>
      <c r="D631" s="50">
        <v>2.277721643447876</v>
      </c>
      <c r="E631" s="61">
        <v>2.277721643447876</v>
      </c>
    </row>
    <row r="632" spans="1:5" x14ac:dyDescent="0.25">
      <c r="A632" s="5" t="s">
        <v>1276</v>
      </c>
      <c r="B632" s="15" t="s">
        <v>1277</v>
      </c>
      <c r="C632" s="20" t="s">
        <v>1278</v>
      </c>
      <c r="D632" s="52">
        <v>7246.37451171875</v>
      </c>
      <c r="E632" s="63">
        <v>6933.005859375</v>
      </c>
    </row>
    <row r="633" spans="1:5" x14ac:dyDescent="0.25">
      <c r="A633" s="5" t="s">
        <v>1279</v>
      </c>
      <c r="B633" s="15" t="s">
        <v>1280</v>
      </c>
      <c r="C633" s="20" t="s">
        <v>585</v>
      </c>
      <c r="D633" s="50">
        <v>4.7393050193786621</v>
      </c>
      <c r="E633" s="61">
        <v>4.7393050193786621</v>
      </c>
    </row>
    <row r="634" spans="1:5" x14ac:dyDescent="0.25">
      <c r="A634" s="5" t="s">
        <v>1281</v>
      </c>
      <c r="B634" s="15" t="s">
        <v>1282</v>
      </c>
      <c r="C634" s="20" t="s">
        <v>1278</v>
      </c>
      <c r="D634" s="54">
        <v>0</v>
      </c>
      <c r="E634" s="65">
        <v>0</v>
      </c>
    </row>
    <row r="635" spans="1:5" x14ac:dyDescent="0.25">
      <c r="A635" s="5" t="s">
        <v>1283</v>
      </c>
      <c r="B635" s="15" t="s">
        <v>1284</v>
      </c>
      <c r="C635" s="20"/>
      <c r="D635" s="55">
        <v>44253</v>
      </c>
      <c r="E635" s="66">
        <v>44253</v>
      </c>
    </row>
    <row r="636" spans="1:5" ht="30" x14ac:dyDescent="0.25">
      <c r="A636" s="5" t="s">
        <v>1285</v>
      </c>
      <c r="B636" s="15" t="s">
        <v>1286</v>
      </c>
      <c r="C636" s="20" t="s">
        <v>1287</v>
      </c>
      <c r="D636" s="52">
        <v>63022696</v>
      </c>
      <c r="E636" s="63">
        <v>59810484</v>
      </c>
    </row>
    <row r="637" spans="1:5" ht="30" x14ac:dyDescent="0.25">
      <c r="A637" s="5" t="s">
        <v>1288</v>
      </c>
      <c r="B637" s="15" t="s">
        <v>1289</v>
      </c>
      <c r="C637" s="20" t="s">
        <v>1287</v>
      </c>
      <c r="D637" s="52">
        <v>79680280</v>
      </c>
      <c r="E637" s="63">
        <v>75472456</v>
      </c>
    </row>
    <row r="638" spans="1:5" x14ac:dyDescent="0.25">
      <c r="A638" s="5" t="s">
        <v>1290</v>
      </c>
      <c r="B638" s="15" t="s">
        <v>1291</v>
      </c>
      <c r="C638" s="20" t="s">
        <v>120</v>
      </c>
      <c r="D638" s="52">
        <v>353814.65625</v>
      </c>
      <c r="E638" s="63">
        <v>312369.3125</v>
      </c>
    </row>
    <row r="639" spans="1:5" x14ac:dyDescent="0.25">
      <c r="A639" s="5" t="s">
        <v>1292</v>
      </c>
      <c r="B639" s="15" t="s">
        <v>1293</v>
      </c>
      <c r="C639" s="20" t="s">
        <v>1294</v>
      </c>
      <c r="D639" s="53">
        <v>3000</v>
      </c>
      <c r="E639" s="64">
        <v>3000</v>
      </c>
    </row>
    <row r="640" spans="1:5" x14ac:dyDescent="0.25">
      <c r="A640" s="5" t="s">
        <v>1295</v>
      </c>
      <c r="B640" s="15" t="s">
        <v>1296</v>
      </c>
      <c r="C640" s="20"/>
      <c r="D640" s="52">
        <v>8100</v>
      </c>
      <c r="E640" s="63">
        <v>8100</v>
      </c>
    </row>
    <row r="641" spans="1:5" ht="30" x14ac:dyDescent="0.25">
      <c r="A641" s="5" t="s">
        <v>1297</v>
      </c>
      <c r="B641" s="15" t="s">
        <v>1298</v>
      </c>
      <c r="C641" s="20"/>
      <c r="D641" s="53">
        <v>2662.987060546875</v>
      </c>
      <c r="E641" s="64">
        <v>2330.833740234375</v>
      </c>
    </row>
    <row r="642" spans="1:5" x14ac:dyDescent="0.25">
      <c r="A642" s="5" t="s">
        <v>1299</v>
      </c>
      <c r="B642" s="15" t="s">
        <v>1300</v>
      </c>
      <c r="C642" s="20" t="s">
        <v>1301</v>
      </c>
      <c r="D642" s="54">
        <v>0</v>
      </c>
      <c r="E642" s="65">
        <v>0</v>
      </c>
    </row>
    <row r="643" spans="1:5" x14ac:dyDescent="0.25">
      <c r="A643" s="5" t="s">
        <v>1302</v>
      </c>
      <c r="B643" s="15" t="s">
        <v>1303</v>
      </c>
      <c r="C643" s="20" t="s">
        <v>1301</v>
      </c>
      <c r="D643" s="52">
        <v>25769.451171875</v>
      </c>
      <c r="E643" s="63">
        <v>24655.0546875</v>
      </c>
    </row>
    <row r="644" spans="1:5" x14ac:dyDescent="0.25">
      <c r="A644" s="5" t="s">
        <v>1304</v>
      </c>
      <c r="B644" s="15" t="s">
        <v>1305</v>
      </c>
      <c r="C644" s="20" t="s">
        <v>1306</v>
      </c>
      <c r="D644" s="51">
        <v>24.360149383544922</v>
      </c>
      <c r="E644" s="62">
        <v>21.076511383056641</v>
      </c>
    </row>
    <row r="645" spans="1:5" x14ac:dyDescent="0.25">
      <c r="A645" s="5" t="s">
        <v>1307</v>
      </c>
      <c r="B645" s="15" t="s">
        <v>1308</v>
      </c>
      <c r="C645" s="20" t="s">
        <v>1309</v>
      </c>
      <c r="D645" s="53">
        <v>2552.906005859375</v>
      </c>
      <c r="E645" s="64">
        <v>2516.794189453125</v>
      </c>
    </row>
    <row r="646" spans="1:5" x14ac:dyDescent="0.25">
      <c r="A646" s="5" t="s">
        <v>1310</v>
      </c>
      <c r="B646" s="15" t="s">
        <v>1311</v>
      </c>
      <c r="C646" s="20" t="s">
        <v>1312</v>
      </c>
      <c r="D646" s="52">
        <v>79680.28125</v>
      </c>
      <c r="E646" s="63">
        <v>75472.453125</v>
      </c>
    </row>
    <row r="647" spans="1:5" ht="30" x14ac:dyDescent="0.25">
      <c r="A647" s="5" t="s">
        <v>1313</v>
      </c>
      <c r="B647" s="15" t="s">
        <v>1314</v>
      </c>
      <c r="C647" s="20" t="s">
        <v>1315</v>
      </c>
      <c r="D647" s="56">
        <v>242.36326599121094</v>
      </c>
      <c r="E647" s="67">
        <v>262.2781982421875</v>
      </c>
    </row>
    <row r="648" spans="1:5" x14ac:dyDescent="0.25">
      <c r="A648" s="5" t="s">
        <v>1316</v>
      </c>
      <c r="B648" s="15" t="s">
        <v>1317</v>
      </c>
      <c r="C648" s="20" t="s">
        <v>1312</v>
      </c>
      <c r="D648" s="52">
        <v>1745185.875</v>
      </c>
      <c r="E648" s="63">
        <v>1414759.5</v>
      </c>
    </row>
    <row r="649" spans="1:5" x14ac:dyDescent="0.25">
      <c r="A649" s="5" t="s">
        <v>1318</v>
      </c>
      <c r="B649" s="15" t="s">
        <v>1319</v>
      </c>
      <c r="C649" s="20" t="s">
        <v>1312</v>
      </c>
      <c r="D649" s="52">
        <v>23904.0859375</v>
      </c>
      <c r="E649" s="63">
        <v>22641.734375</v>
      </c>
    </row>
    <row r="650" spans="1:5" ht="30" x14ac:dyDescent="0.25">
      <c r="A650" s="5" t="s">
        <v>1320</v>
      </c>
      <c r="B650" s="15" t="s">
        <v>1321</v>
      </c>
      <c r="C650" s="20" t="s">
        <v>33</v>
      </c>
      <c r="D650" s="51">
        <v>88.642379760742188</v>
      </c>
      <c r="E650" s="62">
        <v>76.879669189453125</v>
      </c>
    </row>
    <row r="651" spans="1:5" ht="30" x14ac:dyDescent="0.25">
      <c r="A651" s="5" t="s">
        <v>1322</v>
      </c>
      <c r="B651" s="15" t="s">
        <v>1323</v>
      </c>
      <c r="C651" s="20" t="s">
        <v>33</v>
      </c>
      <c r="D651" s="56">
        <v>270.7196044921875</v>
      </c>
      <c r="E651" s="67">
        <v>231.5614013671875</v>
      </c>
    </row>
    <row r="652" spans="1:5" x14ac:dyDescent="0.25">
      <c r="A652" s="5" t="s">
        <v>1324</v>
      </c>
      <c r="B652" s="15" t="s">
        <v>1325</v>
      </c>
      <c r="C652" s="20"/>
      <c r="D652" s="57">
        <v>0.37359783053398132</v>
      </c>
      <c r="E652" s="68">
        <v>0.43762826919555664</v>
      </c>
    </row>
    <row r="653" spans="1:5" x14ac:dyDescent="0.25">
      <c r="A653" s="5" t="s">
        <v>1326</v>
      </c>
      <c r="B653" s="15" t="s">
        <v>1327</v>
      </c>
      <c r="C653" s="20" t="s">
        <v>1312</v>
      </c>
      <c r="D653" s="52">
        <v>917674.0625</v>
      </c>
      <c r="E653" s="63">
        <v>740092.6875</v>
      </c>
    </row>
    <row r="654" spans="1:5" x14ac:dyDescent="0.25">
      <c r="A654" s="5" t="s">
        <v>1328</v>
      </c>
      <c r="B654" s="15" t="s">
        <v>1329</v>
      </c>
      <c r="C654" s="20" t="s">
        <v>1330</v>
      </c>
      <c r="D654" s="57">
        <v>2.859182097017765E-2</v>
      </c>
      <c r="E654" s="68">
        <v>3.1452946364879608E-2</v>
      </c>
    </row>
    <row r="655" spans="1:5" x14ac:dyDescent="0.25">
      <c r="A655" s="5" t="s">
        <v>1331</v>
      </c>
      <c r="B655" s="15" t="s">
        <v>1332</v>
      </c>
      <c r="C655" s="20" t="s">
        <v>585</v>
      </c>
      <c r="D655" s="50">
        <v>6.0401034355163574</v>
      </c>
      <c r="E655" s="61">
        <v>5.4491853713989258</v>
      </c>
    </row>
    <row r="656" spans="1:5" ht="30" x14ac:dyDescent="0.25">
      <c r="A656" s="5" t="s">
        <v>1333</v>
      </c>
      <c r="B656" s="15" t="s">
        <v>1334</v>
      </c>
      <c r="C656" s="20" t="s">
        <v>1287</v>
      </c>
      <c r="D656" s="52">
        <v>63022696</v>
      </c>
      <c r="E656" s="63">
        <v>59810484</v>
      </c>
    </row>
    <row r="657" spans="1:5" ht="30" x14ac:dyDescent="0.25">
      <c r="A657" s="5" t="s">
        <v>1335</v>
      </c>
      <c r="B657" s="15" t="s">
        <v>1336</v>
      </c>
      <c r="C657" s="20" t="s">
        <v>1287</v>
      </c>
      <c r="D657" s="54">
        <v>0</v>
      </c>
      <c r="E657" s="65">
        <v>0</v>
      </c>
    </row>
    <row r="658" spans="1:5" ht="45" x14ac:dyDescent="0.25">
      <c r="A658" s="5" t="s">
        <v>1337</v>
      </c>
      <c r="B658" s="15" t="s">
        <v>1338</v>
      </c>
      <c r="C658" s="20" t="s">
        <v>1287</v>
      </c>
      <c r="D658" s="52">
        <v>63022696</v>
      </c>
      <c r="E658" s="63">
        <v>59810484</v>
      </c>
    </row>
    <row r="659" spans="1:5" ht="30" x14ac:dyDescent="0.25">
      <c r="A659" s="5" t="s">
        <v>1339</v>
      </c>
      <c r="B659" s="15" t="s">
        <v>1340</v>
      </c>
      <c r="C659" s="20" t="s">
        <v>1287</v>
      </c>
      <c r="D659" s="52">
        <v>10985541</v>
      </c>
      <c r="E659" s="63">
        <v>10279029</v>
      </c>
    </row>
    <row r="660" spans="1:5" x14ac:dyDescent="0.25">
      <c r="A660" s="5" t="s">
        <v>1341</v>
      </c>
      <c r="B660" s="15" t="s">
        <v>1342</v>
      </c>
      <c r="C660" s="20" t="s">
        <v>1287</v>
      </c>
      <c r="D660" s="52">
        <v>74008240</v>
      </c>
      <c r="E660" s="63">
        <v>70089512</v>
      </c>
    </row>
    <row r="661" spans="1:5" x14ac:dyDescent="0.25">
      <c r="A661" s="5" t="s">
        <v>1343</v>
      </c>
      <c r="B661" s="15" t="s">
        <v>1344</v>
      </c>
      <c r="C661" s="20" t="s">
        <v>1287</v>
      </c>
      <c r="D661" s="52">
        <v>79680280</v>
      </c>
      <c r="E661" s="63">
        <v>75472456</v>
      </c>
    </row>
    <row r="662" spans="1:5" ht="30" x14ac:dyDescent="0.25">
      <c r="A662" s="5" t="s">
        <v>1345</v>
      </c>
      <c r="B662" s="15" t="s">
        <v>1346</v>
      </c>
      <c r="C662" s="20" t="s">
        <v>120</v>
      </c>
      <c r="D662" s="52">
        <v>350111.34375</v>
      </c>
      <c r="E662" s="63">
        <v>308962.96875</v>
      </c>
    </row>
    <row r="663" spans="1:5" ht="30" x14ac:dyDescent="0.25">
      <c r="A663" s="5" t="s">
        <v>1347</v>
      </c>
      <c r="B663" s="15" t="s">
        <v>1348</v>
      </c>
      <c r="C663" s="20" t="s">
        <v>120</v>
      </c>
      <c r="D663" s="54">
        <v>0</v>
      </c>
      <c r="E663" s="65">
        <v>0</v>
      </c>
    </row>
    <row r="664" spans="1:5" ht="30" x14ac:dyDescent="0.25">
      <c r="A664" s="5" t="s">
        <v>1349</v>
      </c>
      <c r="B664" s="15" t="s">
        <v>1350</v>
      </c>
      <c r="C664" s="20" t="s">
        <v>120</v>
      </c>
      <c r="D664" s="53">
        <v>1161.4873046875</v>
      </c>
      <c r="E664" s="64">
        <v>1574.969482421875</v>
      </c>
    </row>
    <row r="665" spans="1:5" ht="30" x14ac:dyDescent="0.25">
      <c r="A665" s="5" t="s">
        <v>1351</v>
      </c>
      <c r="B665" s="15" t="s">
        <v>1352</v>
      </c>
      <c r="C665" s="20" t="s">
        <v>120</v>
      </c>
      <c r="D665" s="53">
        <v>2946.7783203125</v>
      </c>
      <c r="E665" s="63">
        <v>3815.4052734375</v>
      </c>
    </row>
    <row r="666" spans="1:5" ht="30" x14ac:dyDescent="0.25">
      <c r="A666" s="5" t="s">
        <v>1353</v>
      </c>
      <c r="B666" s="15" t="s">
        <v>1354</v>
      </c>
      <c r="C666" s="20" t="s">
        <v>120</v>
      </c>
      <c r="D666" s="56">
        <v>133.980712890625</v>
      </c>
      <c r="E666" s="67">
        <v>133.92384338378906</v>
      </c>
    </row>
    <row r="667" spans="1:5" ht="30" x14ac:dyDescent="0.25">
      <c r="A667" s="5" t="s">
        <v>1355</v>
      </c>
      <c r="B667" s="15" t="s">
        <v>1356</v>
      </c>
      <c r="C667" s="20" t="s">
        <v>120</v>
      </c>
      <c r="D667" s="56">
        <v>252.58061218261719</v>
      </c>
      <c r="E667" s="67">
        <v>248.35719299316406</v>
      </c>
    </row>
    <row r="668" spans="1:5" ht="30" x14ac:dyDescent="0.25">
      <c r="A668" s="5" t="s">
        <v>1357</v>
      </c>
      <c r="B668" s="15" t="s">
        <v>1358</v>
      </c>
      <c r="C668" s="20" t="s">
        <v>120</v>
      </c>
      <c r="D668" s="52">
        <v>6123.8896484375</v>
      </c>
      <c r="E668" s="63">
        <v>6059.31396484375</v>
      </c>
    </row>
    <row r="669" spans="1:5" ht="30" x14ac:dyDescent="0.25">
      <c r="A669" s="5" t="s">
        <v>1359</v>
      </c>
      <c r="B669" s="15" t="s">
        <v>1360</v>
      </c>
      <c r="C669" s="20" t="s">
        <v>120</v>
      </c>
      <c r="D669" s="56">
        <v>387.691162109375</v>
      </c>
      <c r="E669" s="67">
        <v>316.92779541015625</v>
      </c>
    </row>
    <row r="670" spans="1:5" ht="30" x14ac:dyDescent="0.25">
      <c r="A670" s="5" t="s">
        <v>1361</v>
      </c>
      <c r="B670" s="15" t="s">
        <v>1362</v>
      </c>
      <c r="C670" s="20" t="s">
        <v>120</v>
      </c>
      <c r="D670" s="53">
        <v>2177.0830078125</v>
      </c>
      <c r="E670" s="64">
        <v>1886.77099609375</v>
      </c>
    </row>
    <row r="671" spans="1:5" ht="30" x14ac:dyDescent="0.25">
      <c r="A671" s="5" t="s">
        <v>1363</v>
      </c>
      <c r="B671" s="15" t="s">
        <v>1364</v>
      </c>
      <c r="C671" s="20" t="s">
        <v>120</v>
      </c>
      <c r="D671" s="53">
        <v>2177.0830078125</v>
      </c>
      <c r="E671" s="64">
        <v>1886.77099609375</v>
      </c>
    </row>
    <row r="672" spans="1:5" ht="30" x14ac:dyDescent="0.25">
      <c r="A672" s="5" t="s">
        <v>1365</v>
      </c>
      <c r="B672" s="15" t="s">
        <v>1366</v>
      </c>
      <c r="C672" s="20" t="s">
        <v>120</v>
      </c>
      <c r="D672" s="56">
        <v>735.23382568359375</v>
      </c>
      <c r="E672" s="67">
        <v>648.82220458984375</v>
      </c>
    </row>
    <row r="673" spans="1:5" ht="30" x14ac:dyDescent="0.25">
      <c r="A673" s="5" t="s">
        <v>1367</v>
      </c>
      <c r="B673" s="15" t="s">
        <v>1368</v>
      </c>
      <c r="C673" s="20" t="s">
        <v>120</v>
      </c>
      <c r="D673" s="52">
        <v>3501.113037109375</v>
      </c>
      <c r="E673" s="63">
        <v>3089.62939453125</v>
      </c>
    </row>
    <row r="674" spans="1:5" ht="30" x14ac:dyDescent="0.25">
      <c r="A674" s="5" t="s">
        <v>1369</v>
      </c>
      <c r="B674" s="15" t="s">
        <v>1370</v>
      </c>
      <c r="C674" s="20" t="s">
        <v>120</v>
      </c>
      <c r="D674" s="53">
        <v>1750.5565185546875</v>
      </c>
      <c r="E674" s="64">
        <v>1544.814697265625</v>
      </c>
    </row>
    <row r="675" spans="1:5" ht="30" x14ac:dyDescent="0.25">
      <c r="A675" s="5" t="s">
        <v>1371</v>
      </c>
      <c r="B675" s="15" t="s">
        <v>1372</v>
      </c>
      <c r="C675" s="20" t="s">
        <v>120</v>
      </c>
      <c r="D675" s="52">
        <v>353814.65625</v>
      </c>
      <c r="E675" s="63">
        <v>312369.3125</v>
      </c>
    </row>
    <row r="676" spans="1:5" x14ac:dyDescent="0.25">
      <c r="A676" s="5" t="s">
        <v>1227</v>
      </c>
      <c r="B676" s="15" t="s">
        <v>1373</v>
      </c>
      <c r="C676" s="20" t="s">
        <v>120</v>
      </c>
      <c r="D676" s="52">
        <v>19596.921875</v>
      </c>
      <c r="E676" s="63">
        <v>19660.890625</v>
      </c>
    </row>
    <row r="677" spans="1:5" ht="30" x14ac:dyDescent="0.25">
      <c r="A677" s="5" t="s">
        <v>1374</v>
      </c>
      <c r="B677" s="15" t="s">
        <v>1375</v>
      </c>
      <c r="C677" s="20" t="s">
        <v>120</v>
      </c>
      <c r="D677" s="52">
        <v>883725.9375</v>
      </c>
      <c r="E677" s="63">
        <v>845509.375</v>
      </c>
    </row>
    <row r="678" spans="1:5" ht="30" x14ac:dyDescent="0.25">
      <c r="A678" s="5" t="s">
        <v>1009</v>
      </c>
      <c r="B678" s="15" t="s">
        <v>1376</v>
      </c>
      <c r="C678" s="20"/>
      <c r="D678" s="50">
        <v>1</v>
      </c>
      <c r="E678" s="61">
        <v>1</v>
      </c>
    </row>
    <row r="679" spans="1:5" ht="30" x14ac:dyDescent="0.25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 x14ac:dyDescent="0.25">
      <c r="A680" s="5" t="s">
        <v>1380</v>
      </c>
      <c r="B680" s="15" t="s">
        <v>1381</v>
      </c>
      <c r="C680" s="20" t="s">
        <v>120</v>
      </c>
      <c r="D680" s="56">
        <v>-384.47384643554687</v>
      </c>
      <c r="E680" s="64">
        <v>-1449.99658203125</v>
      </c>
    </row>
    <row r="681" spans="1:5" ht="30" x14ac:dyDescent="0.25">
      <c r="A681" s="5" t="s">
        <v>1382</v>
      </c>
      <c r="B681" s="15" t="s">
        <v>1383</v>
      </c>
      <c r="C681" s="20"/>
      <c r="D681" s="50">
        <v>1</v>
      </c>
      <c r="E681" s="61">
        <v>1</v>
      </c>
    </row>
    <row r="682" spans="1:5" ht="30" x14ac:dyDescent="0.25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 x14ac:dyDescent="0.25">
      <c r="A683" s="5" t="s">
        <v>1387</v>
      </c>
      <c r="B683" s="15" t="s">
        <v>1388</v>
      </c>
      <c r="C683" s="20" t="s">
        <v>120</v>
      </c>
      <c r="D683" s="56">
        <v>-112.33478546142578</v>
      </c>
      <c r="E683" s="67">
        <v>-415.05838012695312</v>
      </c>
    </row>
    <row r="684" spans="1:5" ht="30" x14ac:dyDescent="0.25">
      <c r="A684" s="5" t="s">
        <v>1389</v>
      </c>
      <c r="B684" s="15" t="s">
        <v>1390</v>
      </c>
      <c r="C684" s="20"/>
      <c r="D684" s="50">
        <v>1</v>
      </c>
      <c r="E684" s="61">
        <v>1</v>
      </c>
    </row>
    <row r="685" spans="1:5" ht="30" x14ac:dyDescent="0.25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 x14ac:dyDescent="0.25">
      <c r="A686" s="5" t="s">
        <v>1393</v>
      </c>
      <c r="B686" s="15" t="s">
        <v>1394</v>
      </c>
      <c r="C686" s="20" t="s">
        <v>120</v>
      </c>
      <c r="D686" s="51">
        <v>86.656890869140625</v>
      </c>
      <c r="E686" s="62">
        <v>74.975936889648438</v>
      </c>
    </row>
    <row r="687" spans="1:5" ht="30" x14ac:dyDescent="0.25">
      <c r="A687" s="5" t="s">
        <v>1395</v>
      </c>
      <c r="B687" s="15" t="s">
        <v>1396</v>
      </c>
      <c r="C687" s="20"/>
      <c r="D687" s="50">
        <v>1</v>
      </c>
      <c r="E687" s="61">
        <v>1</v>
      </c>
    </row>
    <row r="688" spans="1:5" ht="30" x14ac:dyDescent="0.25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 x14ac:dyDescent="0.25">
      <c r="A689" s="5" t="s">
        <v>1399</v>
      </c>
      <c r="B689" s="15" t="s">
        <v>1400</v>
      </c>
      <c r="C689" s="20" t="s">
        <v>120</v>
      </c>
      <c r="D689" s="52">
        <v>1236735.25</v>
      </c>
      <c r="E689" s="63">
        <v>1071143.25</v>
      </c>
    </row>
    <row r="690" spans="1:5" ht="30" x14ac:dyDescent="0.25">
      <c r="A690" s="5" t="s">
        <v>1401</v>
      </c>
      <c r="B690" s="15" t="s">
        <v>1402</v>
      </c>
      <c r="C690" s="20"/>
      <c r="D690" s="50">
        <v>1</v>
      </c>
      <c r="E690" s="61">
        <v>1</v>
      </c>
    </row>
    <row r="691" spans="1:5" x14ac:dyDescent="0.2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 x14ac:dyDescent="0.25">
      <c r="A692" s="5" t="s">
        <v>1405</v>
      </c>
      <c r="B692" s="15" t="s">
        <v>1406</v>
      </c>
      <c r="C692" s="20" t="s">
        <v>120</v>
      </c>
      <c r="D692" s="54">
        <v>0</v>
      </c>
      <c r="E692" s="65">
        <v>0</v>
      </c>
    </row>
    <row r="693" spans="1:5" ht="30" x14ac:dyDescent="0.25">
      <c r="A693" s="5" t="s">
        <v>1407</v>
      </c>
      <c r="B693" s="15" t="s">
        <v>1408</v>
      </c>
      <c r="C693" s="20"/>
      <c r="D693" s="50">
        <v>1</v>
      </c>
      <c r="E693" s="61">
        <v>1</v>
      </c>
    </row>
    <row r="694" spans="1:5" ht="30" x14ac:dyDescent="0.25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 x14ac:dyDescent="0.25">
      <c r="A695" s="5" t="s">
        <v>1411</v>
      </c>
      <c r="B695" s="15" t="s">
        <v>1412</v>
      </c>
      <c r="C695" s="20" t="s">
        <v>120</v>
      </c>
      <c r="D695" s="52">
        <v>1692654.375</v>
      </c>
      <c r="E695" s="63">
        <v>1466017.375</v>
      </c>
    </row>
    <row r="696" spans="1:5" ht="30" x14ac:dyDescent="0.25">
      <c r="A696" s="5" t="s">
        <v>1413</v>
      </c>
      <c r="B696" s="15" t="s">
        <v>1414</v>
      </c>
      <c r="C696" s="20"/>
      <c r="D696" s="50">
        <v>1</v>
      </c>
      <c r="E696" s="61">
        <v>1</v>
      </c>
    </row>
    <row r="697" spans="1:5" x14ac:dyDescent="0.2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 x14ac:dyDescent="0.25">
      <c r="A698" s="5" t="s">
        <v>1417</v>
      </c>
      <c r="B698" s="15" t="s">
        <v>1418</v>
      </c>
      <c r="C698" s="20" t="s">
        <v>120</v>
      </c>
      <c r="D698" s="52">
        <v>80191.8203125</v>
      </c>
      <c r="E698" s="63">
        <v>69802.5</v>
      </c>
    </row>
    <row r="699" spans="1:5" ht="30" x14ac:dyDescent="0.25">
      <c r="A699" s="5" t="s">
        <v>1419</v>
      </c>
      <c r="B699" s="15" t="s">
        <v>1420</v>
      </c>
      <c r="C699" s="20" t="s">
        <v>120</v>
      </c>
      <c r="D699" s="52">
        <v>23932.501953125</v>
      </c>
      <c r="E699" s="63">
        <v>25226.630859375</v>
      </c>
    </row>
    <row r="700" spans="1:5" ht="30" x14ac:dyDescent="0.25">
      <c r="A700" s="5" t="s">
        <v>1421</v>
      </c>
      <c r="B700" s="15" t="s">
        <v>1422</v>
      </c>
      <c r="C700" s="20" t="s">
        <v>120</v>
      </c>
      <c r="D700" s="52">
        <v>49083.2578125</v>
      </c>
      <c r="E700" s="63">
        <v>42437.1015625</v>
      </c>
    </row>
    <row r="701" spans="1:5" ht="30" x14ac:dyDescent="0.25">
      <c r="A701" s="5" t="s">
        <v>1423</v>
      </c>
      <c r="B701" s="15" t="s">
        <v>1424</v>
      </c>
      <c r="C701" s="20" t="s">
        <v>120</v>
      </c>
      <c r="D701" s="52">
        <v>39408.33203125</v>
      </c>
      <c r="E701" s="63">
        <v>34045.98828125</v>
      </c>
    </row>
    <row r="702" spans="1:5" ht="30" x14ac:dyDescent="0.25">
      <c r="A702" s="5" t="s">
        <v>1425</v>
      </c>
      <c r="B702" s="15" t="s">
        <v>1426</v>
      </c>
      <c r="C702" s="20" t="s">
        <v>120</v>
      </c>
      <c r="D702" s="52">
        <v>49967.0234375</v>
      </c>
      <c r="E702" s="63">
        <v>43334.83203125</v>
      </c>
    </row>
    <row r="703" spans="1:5" ht="30" x14ac:dyDescent="0.25">
      <c r="A703" s="5" t="s">
        <v>1427</v>
      </c>
      <c r="B703" s="15" t="s">
        <v>1428</v>
      </c>
      <c r="C703" s="20" t="s">
        <v>120</v>
      </c>
      <c r="D703" s="52">
        <v>40578.953125</v>
      </c>
      <c r="E703" s="63">
        <v>35264.5234375</v>
      </c>
    </row>
    <row r="704" spans="1:5" ht="30" x14ac:dyDescent="0.25">
      <c r="A704" s="5" t="s">
        <v>1429</v>
      </c>
      <c r="B704" s="15" t="s">
        <v>1430</v>
      </c>
      <c r="C704" s="20" t="s">
        <v>120</v>
      </c>
      <c r="D704" s="52">
        <v>21429.58203125</v>
      </c>
      <c r="E704" s="63">
        <v>15864.0849609375</v>
      </c>
    </row>
    <row r="705" spans="1:5" ht="30" x14ac:dyDescent="0.25">
      <c r="A705" s="5" t="s">
        <v>1431</v>
      </c>
      <c r="B705" s="15" t="s">
        <v>1432</v>
      </c>
      <c r="C705" s="20" t="s">
        <v>120</v>
      </c>
      <c r="D705" s="52">
        <v>29130.470703125</v>
      </c>
      <c r="E705" s="63">
        <v>25778.841796875</v>
      </c>
    </row>
    <row r="706" spans="1:5" ht="30" x14ac:dyDescent="0.25">
      <c r="A706" s="5" t="s">
        <v>1433</v>
      </c>
      <c r="B706" s="15" t="s">
        <v>1434</v>
      </c>
      <c r="C706" s="20" t="s">
        <v>120</v>
      </c>
      <c r="D706" s="52">
        <v>20092.72265625</v>
      </c>
      <c r="E706" s="63">
        <v>20614.814453125</v>
      </c>
    </row>
    <row r="707" spans="1:5" ht="30" x14ac:dyDescent="0.25">
      <c r="A707" s="5" t="s">
        <v>1435</v>
      </c>
      <c r="B707" s="15" t="s">
        <v>1436</v>
      </c>
      <c r="C707" s="20" t="s">
        <v>120</v>
      </c>
      <c r="D707" s="52">
        <v>350111.34375</v>
      </c>
      <c r="E707" s="63">
        <v>308962.96875</v>
      </c>
    </row>
    <row r="708" spans="1:5" ht="30" x14ac:dyDescent="0.25">
      <c r="A708" s="5" t="s">
        <v>1437</v>
      </c>
      <c r="B708" s="15" t="s">
        <v>1438</v>
      </c>
      <c r="C708" s="20"/>
      <c r="D708" s="50">
        <v>1</v>
      </c>
      <c r="E708" s="61">
        <v>1</v>
      </c>
    </row>
    <row r="709" spans="1:5" ht="30" x14ac:dyDescent="0.25">
      <c r="A709" s="5" t="s">
        <v>1439</v>
      </c>
      <c r="B709" s="15" t="s">
        <v>1440</v>
      </c>
      <c r="C709" s="20" t="s">
        <v>33</v>
      </c>
      <c r="D709" s="51">
        <v>98.953315734863281</v>
      </c>
      <c r="E709" s="62">
        <v>98.909515380859375</v>
      </c>
    </row>
    <row r="710" spans="1:5" ht="30" x14ac:dyDescent="0.25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 x14ac:dyDescent="0.25">
      <c r="A711" s="5" t="s">
        <v>1444</v>
      </c>
      <c r="B711" s="15" t="s">
        <v>1445</v>
      </c>
      <c r="C711" s="20" t="s">
        <v>120</v>
      </c>
      <c r="D711" s="54">
        <v>0</v>
      </c>
      <c r="E711" s="65">
        <v>0</v>
      </c>
    </row>
    <row r="712" spans="1:5" ht="30" x14ac:dyDescent="0.25">
      <c r="A712" s="5" t="s">
        <v>1013</v>
      </c>
      <c r="B712" s="15" t="s">
        <v>1446</v>
      </c>
      <c r="C712" s="20"/>
      <c r="D712" s="50">
        <v>1</v>
      </c>
      <c r="E712" s="61">
        <v>1</v>
      </c>
    </row>
    <row r="713" spans="1:5" ht="30" x14ac:dyDescent="0.25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 x14ac:dyDescent="0.25">
      <c r="A714" s="5" t="s">
        <v>1450</v>
      </c>
      <c r="B714" s="15" t="s">
        <v>1451</v>
      </c>
      <c r="C714" s="20" t="s">
        <v>120</v>
      </c>
      <c r="D714" s="53">
        <v>1161.4873046875</v>
      </c>
      <c r="E714" s="64">
        <v>1574.969482421875</v>
      </c>
    </row>
    <row r="715" spans="1:5" ht="45" x14ac:dyDescent="0.25">
      <c r="A715" s="5" t="s">
        <v>1015</v>
      </c>
      <c r="B715" s="15" t="s">
        <v>1452</v>
      </c>
      <c r="C715" s="20"/>
      <c r="D715" s="50">
        <v>1</v>
      </c>
      <c r="E715" s="61">
        <v>1</v>
      </c>
    </row>
    <row r="716" spans="1:5" ht="45" x14ac:dyDescent="0.2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 x14ac:dyDescent="0.25">
      <c r="A717" s="5" t="s">
        <v>1455</v>
      </c>
      <c r="B717" s="15" t="s">
        <v>1456</v>
      </c>
      <c r="C717" s="20" t="s">
        <v>120</v>
      </c>
      <c r="D717" s="53">
        <v>2946.7783203125</v>
      </c>
      <c r="E717" s="63">
        <v>3815.4052734375</v>
      </c>
    </row>
    <row r="718" spans="1:5" ht="30" x14ac:dyDescent="0.25">
      <c r="A718" s="5" t="s">
        <v>1017</v>
      </c>
      <c r="B718" s="15" t="s">
        <v>1457</v>
      </c>
      <c r="C718" s="20"/>
      <c r="D718" s="50">
        <v>1</v>
      </c>
      <c r="E718" s="61">
        <v>1</v>
      </c>
    </row>
    <row r="719" spans="1:5" ht="30" x14ac:dyDescent="0.25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 x14ac:dyDescent="0.25">
      <c r="A720" s="5" t="s">
        <v>1460</v>
      </c>
      <c r="B720" s="15" t="s">
        <v>1461</v>
      </c>
      <c r="C720" s="20" t="s">
        <v>120</v>
      </c>
      <c r="D720" s="56">
        <v>133.980712890625</v>
      </c>
      <c r="E720" s="67">
        <v>133.92384338378906</v>
      </c>
    </row>
    <row r="721" spans="1:5" ht="30" x14ac:dyDescent="0.25">
      <c r="A721" s="5" t="s">
        <v>1019</v>
      </c>
      <c r="B721" s="15" t="s">
        <v>1462</v>
      </c>
      <c r="C721" s="20"/>
      <c r="D721" s="50">
        <v>1</v>
      </c>
      <c r="E721" s="61">
        <v>1</v>
      </c>
    </row>
    <row r="722" spans="1:5" ht="30" x14ac:dyDescent="0.25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 x14ac:dyDescent="0.25">
      <c r="A723" s="5" t="s">
        <v>1465</v>
      </c>
      <c r="B723" s="15" t="s">
        <v>1466</v>
      </c>
      <c r="C723" s="20" t="s">
        <v>120</v>
      </c>
      <c r="D723" s="56">
        <v>252.58061218261719</v>
      </c>
      <c r="E723" s="67">
        <v>248.35719299316406</v>
      </c>
    </row>
    <row r="724" spans="1:5" ht="30" x14ac:dyDescent="0.25">
      <c r="A724" s="5" t="s">
        <v>1021</v>
      </c>
      <c r="B724" s="15" t="s">
        <v>1467</v>
      </c>
      <c r="C724" s="20"/>
      <c r="D724" s="50">
        <v>1</v>
      </c>
      <c r="E724" s="61">
        <v>1</v>
      </c>
    </row>
    <row r="725" spans="1:5" ht="30" x14ac:dyDescent="0.25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 x14ac:dyDescent="0.25">
      <c r="A726" s="5" t="s">
        <v>1470</v>
      </c>
      <c r="B726" s="15" t="s">
        <v>1471</v>
      </c>
      <c r="C726" s="20" t="s">
        <v>120</v>
      </c>
      <c r="D726" s="52">
        <v>6123.8896484375</v>
      </c>
      <c r="E726" s="63">
        <v>6059.31396484375</v>
      </c>
    </row>
    <row r="727" spans="1:5" ht="30" x14ac:dyDescent="0.25">
      <c r="A727" s="5" t="s">
        <v>1023</v>
      </c>
      <c r="B727" s="15" t="s">
        <v>1472</v>
      </c>
      <c r="C727" s="20"/>
      <c r="D727" s="50">
        <v>1</v>
      </c>
      <c r="E727" s="61">
        <v>1</v>
      </c>
    </row>
    <row r="728" spans="1:5" ht="30" x14ac:dyDescent="0.25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 x14ac:dyDescent="0.25">
      <c r="A729" s="5" t="s">
        <v>1475</v>
      </c>
      <c r="B729" s="15" t="s">
        <v>1476</v>
      </c>
      <c r="C729" s="20" t="s">
        <v>120</v>
      </c>
      <c r="D729" s="56">
        <v>387.691162109375</v>
      </c>
      <c r="E729" s="67">
        <v>316.92779541015625</v>
      </c>
    </row>
    <row r="730" spans="1:5" ht="30" x14ac:dyDescent="0.25">
      <c r="A730" s="5" t="s">
        <v>1025</v>
      </c>
      <c r="B730" s="15" t="s">
        <v>1477</v>
      </c>
      <c r="C730" s="20"/>
      <c r="D730" s="50">
        <v>1</v>
      </c>
      <c r="E730" s="61">
        <v>1</v>
      </c>
    </row>
    <row r="731" spans="1:5" ht="30" x14ac:dyDescent="0.25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 x14ac:dyDescent="0.25">
      <c r="A732" s="5" t="s">
        <v>1480</v>
      </c>
      <c r="B732" s="15" t="s">
        <v>1481</v>
      </c>
      <c r="C732" s="20" t="s">
        <v>120</v>
      </c>
      <c r="D732" s="53">
        <v>2177.0830078125</v>
      </c>
      <c r="E732" s="64">
        <v>1886.77099609375</v>
      </c>
    </row>
    <row r="733" spans="1:5" ht="30" x14ac:dyDescent="0.25">
      <c r="A733" s="5" t="s">
        <v>1027</v>
      </c>
      <c r="B733" s="15" t="s">
        <v>1482</v>
      </c>
      <c r="C733" s="20"/>
      <c r="D733" s="50">
        <v>1</v>
      </c>
      <c r="E733" s="61">
        <v>1</v>
      </c>
    </row>
    <row r="734" spans="1:5" ht="30" x14ac:dyDescent="0.25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 x14ac:dyDescent="0.25">
      <c r="A735" s="5" t="s">
        <v>1485</v>
      </c>
      <c r="B735" s="15" t="s">
        <v>1486</v>
      </c>
      <c r="C735" s="20" t="s">
        <v>120</v>
      </c>
      <c r="D735" s="53">
        <v>2177.0830078125</v>
      </c>
      <c r="E735" s="64">
        <v>1886.77099609375</v>
      </c>
    </row>
    <row r="736" spans="1:5" ht="30" x14ac:dyDescent="0.25">
      <c r="A736" s="5" t="s">
        <v>1029</v>
      </c>
      <c r="B736" s="15" t="s">
        <v>1487</v>
      </c>
      <c r="C736" s="20"/>
      <c r="D736" s="50">
        <v>1</v>
      </c>
      <c r="E736" s="61">
        <v>1</v>
      </c>
    </row>
    <row r="737" spans="1:5" ht="30" x14ac:dyDescent="0.25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 x14ac:dyDescent="0.2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 x14ac:dyDescent="0.25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 x14ac:dyDescent="0.25">
      <c r="A740" s="5" t="s">
        <v>1496</v>
      </c>
      <c r="B740" s="15" t="s">
        <v>1497</v>
      </c>
      <c r="C740" s="20" t="s">
        <v>38</v>
      </c>
      <c r="D740" s="50">
        <v>9.2499971389770508</v>
      </c>
      <c r="E740" s="61">
        <v>8.7138681411743164</v>
      </c>
    </row>
    <row r="741" spans="1:5" x14ac:dyDescent="0.25">
      <c r="A741" s="5" t="s">
        <v>1498</v>
      </c>
      <c r="B741" s="15" t="s">
        <v>1499</v>
      </c>
      <c r="C741" s="20" t="s">
        <v>30</v>
      </c>
      <c r="D741" s="56">
        <v>176.52560424804687</v>
      </c>
      <c r="E741" s="67">
        <v>173.98942565917969</v>
      </c>
    </row>
    <row r="742" spans="1:5" x14ac:dyDescent="0.25">
      <c r="A742" s="5" t="s">
        <v>1500</v>
      </c>
      <c r="B742" s="15" t="s">
        <v>1501</v>
      </c>
      <c r="C742" s="20" t="s">
        <v>38</v>
      </c>
      <c r="D742" s="51">
        <v>10.427623748779297</v>
      </c>
      <c r="E742" s="61">
        <v>9.8914957046508789</v>
      </c>
    </row>
    <row r="743" spans="1:5" ht="30" x14ac:dyDescent="0.25">
      <c r="A743" s="5" t="s">
        <v>1502</v>
      </c>
      <c r="B743" s="15" t="s">
        <v>1503</v>
      </c>
      <c r="C743" s="20" t="s">
        <v>30</v>
      </c>
      <c r="D743" s="56">
        <v>136.22645568847656</v>
      </c>
      <c r="E743" s="67">
        <v>132.59225463867187</v>
      </c>
    </row>
    <row r="744" spans="1:5" x14ac:dyDescent="0.25">
      <c r="A744" s="5" t="s">
        <v>1504</v>
      </c>
      <c r="B744" s="15" t="s">
        <v>1505</v>
      </c>
      <c r="C744" s="20" t="s">
        <v>500</v>
      </c>
      <c r="D744" s="56">
        <v>573.41900634765625</v>
      </c>
      <c r="E744" s="67">
        <v>557.86529541015625</v>
      </c>
    </row>
    <row r="745" spans="1:5" x14ac:dyDescent="0.25">
      <c r="A745" s="5" t="s">
        <v>1506</v>
      </c>
      <c r="B745" s="15" t="s">
        <v>1507</v>
      </c>
      <c r="C745" s="20" t="s">
        <v>212</v>
      </c>
      <c r="D745" s="56">
        <v>861.94232177734375</v>
      </c>
      <c r="E745" s="67">
        <v>741.9317626953125</v>
      </c>
    </row>
    <row r="746" spans="1:5" ht="30" x14ac:dyDescent="0.25">
      <c r="A746" s="5" t="s">
        <v>1508</v>
      </c>
      <c r="B746" s="15" t="s">
        <v>1509</v>
      </c>
      <c r="C746" s="20" t="s">
        <v>38</v>
      </c>
      <c r="D746" s="50">
        <v>1.1775194406509399</v>
      </c>
      <c r="E746" s="61">
        <v>1.1775194406509399</v>
      </c>
    </row>
    <row r="747" spans="1:5" ht="30" x14ac:dyDescent="0.25">
      <c r="A747" s="5" t="s">
        <v>1510</v>
      </c>
      <c r="B747" s="15" t="s">
        <v>1511</v>
      </c>
      <c r="C747" s="20" t="s">
        <v>38</v>
      </c>
      <c r="D747" s="50">
        <v>9.6568622589111328</v>
      </c>
      <c r="E747" s="61">
        <v>8.7138690948486328</v>
      </c>
    </row>
    <row r="748" spans="1:5" ht="30" x14ac:dyDescent="0.25">
      <c r="A748" s="5" t="s">
        <v>1512</v>
      </c>
      <c r="B748" s="15" t="s">
        <v>1513</v>
      </c>
      <c r="C748" s="20" t="s">
        <v>30</v>
      </c>
      <c r="D748" s="56">
        <v>353.034912109375</v>
      </c>
      <c r="E748" s="67">
        <v>353.2462158203125</v>
      </c>
    </row>
    <row r="749" spans="1:5" ht="30" x14ac:dyDescent="0.25">
      <c r="A749" s="5" t="s">
        <v>1514</v>
      </c>
      <c r="B749" s="15" t="s">
        <v>1515</v>
      </c>
      <c r="C749" s="20" t="s">
        <v>500</v>
      </c>
      <c r="D749" s="52">
        <v>3165.28466796875</v>
      </c>
      <c r="E749" s="63">
        <v>3167.584716796875</v>
      </c>
    </row>
    <row r="750" spans="1:5" ht="30" x14ac:dyDescent="0.25">
      <c r="A750" s="5" t="s">
        <v>1516</v>
      </c>
      <c r="B750" s="15" t="s">
        <v>1517</v>
      </c>
      <c r="C750" s="20" t="s">
        <v>212</v>
      </c>
      <c r="D750" s="51">
        <v>59.852916717529297</v>
      </c>
      <c r="E750" s="62">
        <v>52.816135406494141</v>
      </c>
    </row>
    <row r="751" spans="1:5" x14ac:dyDescent="0.25">
      <c r="A751" s="5" t="s">
        <v>1518</v>
      </c>
      <c r="B751" s="15" t="s">
        <v>1519</v>
      </c>
      <c r="C751" s="20" t="s">
        <v>38</v>
      </c>
      <c r="D751" s="51">
        <v>16.224603652954102</v>
      </c>
      <c r="E751" s="62">
        <v>15.428197860717773</v>
      </c>
    </row>
    <row r="752" spans="1:5" ht="30" x14ac:dyDescent="0.25">
      <c r="A752" s="5" t="s">
        <v>1520</v>
      </c>
      <c r="B752" s="15" t="s">
        <v>1521</v>
      </c>
      <c r="C752" s="20" t="s">
        <v>30</v>
      </c>
      <c r="D752" s="56">
        <v>183.02764892578125</v>
      </c>
      <c r="E752" s="67">
        <v>180.04852294921875</v>
      </c>
    </row>
    <row r="753" spans="1:5" x14ac:dyDescent="0.25">
      <c r="A753" s="5" t="s">
        <v>1522</v>
      </c>
      <c r="B753" s="15" t="s">
        <v>1523</v>
      </c>
      <c r="C753" s="20" t="s">
        <v>500</v>
      </c>
      <c r="D753" s="56">
        <v>776.76959228515625</v>
      </c>
      <c r="E753" s="67">
        <v>763.5889892578125</v>
      </c>
    </row>
    <row r="754" spans="1:5" x14ac:dyDescent="0.25">
      <c r="A754" s="5" t="s">
        <v>1524</v>
      </c>
      <c r="B754" s="15" t="s">
        <v>1525</v>
      </c>
      <c r="C754" s="20" t="s">
        <v>212</v>
      </c>
      <c r="D754" s="56">
        <v>196.24327087402344</v>
      </c>
      <c r="E754" s="67">
        <v>159.9515380859375</v>
      </c>
    </row>
    <row r="755" spans="1:5" x14ac:dyDescent="0.25">
      <c r="A755" s="5" t="s">
        <v>1526</v>
      </c>
      <c r="B755" s="15" t="s">
        <v>1527</v>
      </c>
      <c r="C755" s="20" t="s">
        <v>38</v>
      </c>
      <c r="D755" s="51">
        <v>10.329487800598145</v>
      </c>
      <c r="E755" s="61">
        <v>9.7933597564697266</v>
      </c>
    </row>
    <row r="756" spans="1:5" ht="30" x14ac:dyDescent="0.25">
      <c r="A756" s="5" t="s">
        <v>1528</v>
      </c>
      <c r="B756" s="15" t="s">
        <v>1529</v>
      </c>
      <c r="C756" s="20" t="s">
        <v>30</v>
      </c>
      <c r="D756" s="56">
        <v>176.53359985351562</v>
      </c>
      <c r="E756" s="67">
        <v>173.99797058105469</v>
      </c>
    </row>
    <row r="757" spans="1:5" x14ac:dyDescent="0.25">
      <c r="A757" s="5" t="s">
        <v>1530</v>
      </c>
      <c r="B757" s="15" t="s">
        <v>1531</v>
      </c>
      <c r="C757" s="20" t="s">
        <v>500</v>
      </c>
      <c r="D757" s="56">
        <v>747.86456298828125</v>
      </c>
      <c r="E757" s="67">
        <v>736.7081298828125</v>
      </c>
    </row>
    <row r="758" spans="1:5" x14ac:dyDescent="0.25">
      <c r="A758" s="5" t="s">
        <v>1532</v>
      </c>
      <c r="B758" s="15" t="s">
        <v>1533</v>
      </c>
      <c r="C758" s="20" t="s">
        <v>212</v>
      </c>
      <c r="D758" s="53">
        <v>1118.03857421875</v>
      </c>
      <c r="E758" s="67">
        <v>954.69952392578125</v>
      </c>
    </row>
    <row r="759" spans="1:5" ht="30" x14ac:dyDescent="0.25">
      <c r="A759" s="5" t="s">
        <v>1534</v>
      </c>
      <c r="B759" s="15" t="s">
        <v>1535</v>
      </c>
      <c r="C759" s="20" t="s">
        <v>38</v>
      </c>
      <c r="D759" s="50">
        <v>1.0793927907943726</v>
      </c>
      <c r="E759" s="61">
        <v>1.0793927907943726</v>
      </c>
    </row>
    <row r="760" spans="1:5" ht="30" x14ac:dyDescent="0.25">
      <c r="A760" s="5" t="s">
        <v>1536</v>
      </c>
      <c r="B760" s="15" t="s">
        <v>1537</v>
      </c>
      <c r="C760" s="20" t="s">
        <v>30</v>
      </c>
      <c r="D760" s="50">
        <v>2.4142794609069824</v>
      </c>
      <c r="E760" s="65">
        <v>0</v>
      </c>
    </row>
    <row r="761" spans="1:5" ht="30" x14ac:dyDescent="0.25">
      <c r="A761" s="5" t="s">
        <v>1538</v>
      </c>
      <c r="B761" s="15" t="s">
        <v>1539</v>
      </c>
      <c r="C761" s="20" t="s">
        <v>38</v>
      </c>
      <c r="D761" s="51">
        <v>35.779994964599609</v>
      </c>
      <c r="E761" s="62">
        <v>32.286945343017578</v>
      </c>
    </row>
    <row r="762" spans="1:5" ht="30" x14ac:dyDescent="0.25">
      <c r="A762" s="5" t="s">
        <v>1540</v>
      </c>
      <c r="B762" s="15" t="s">
        <v>1541</v>
      </c>
      <c r="C762" s="20" t="s">
        <v>30</v>
      </c>
      <c r="D762" s="56">
        <v>327.41390991210937</v>
      </c>
      <c r="E762" s="67">
        <v>323.69198608398437</v>
      </c>
    </row>
    <row r="763" spans="1:5" ht="30" x14ac:dyDescent="0.25">
      <c r="A763" s="5" t="s">
        <v>1542</v>
      </c>
      <c r="B763" s="15" t="s">
        <v>1543</v>
      </c>
      <c r="C763" s="20" t="s">
        <v>212</v>
      </c>
      <c r="D763" s="56">
        <v>940.274169921875</v>
      </c>
      <c r="E763" s="67">
        <v>813.46917724609375</v>
      </c>
    </row>
    <row r="764" spans="1:5" ht="30" x14ac:dyDescent="0.25">
      <c r="A764" s="5" t="s">
        <v>1544</v>
      </c>
      <c r="B764" s="15" t="s">
        <v>1545</v>
      </c>
      <c r="C764" s="20" t="s">
        <v>500</v>
      </c>
      <c r="D764" s="52">
        <v>3047.150146484375</v>
      </c>
      <c r="E764" s="63">
        <v>3047.150146484375</v>
      </c>
    </row>
    <row r="765" spans="1:5" ht="30" x14ac:dyDescent="0.25">
      <c r="A765" s="5" t="s">
        <v>1546</v>
      </c>
      <c r="B765" s="15" t="s">
        <v>1547</v>
      </c>
      <c r="C765" s="20" t="s">
        <v>38</v>
      </c>
      <c r="D765" s="51">
        <v>35.779994964599609</v>
      </c>
      <c r="E765" s="62">
        <v>32.286945343017578</v>
      </c>
    </row>
    <row r="766" spans="1:5" ht="30" x14ac:dyDescent="0.25">
      <c r="A766" s="5" t="s">
        <v>1548</v>
      </c>
      <c r="B766" s="15" t="s">
        <v>1549</v>
      </c>
      <c r="C766" s="20" t="s">
        <v>30</v>
      </c>
      <c r="D766" s="56">
        <v>324.9996337890625</v>
      </c>
      <c r="E766" s="67">
        <v>323.69198608398437</v>
      </c>
    </row>
    <row r="767" spans="1:5" ht="30" x14ac:dyDescent="0.25">
      <c r="A767" s="5" t="s">
        <v>1550</v>
      </c>
      <c r="B767" s="15" t="s">
        <v>1551</v>
      </c>
      <c r="C767" s="20" t="s">
        <v>212</v>
      </c>
      <c r="D767" s="56">
        <v>942.80731201171875</v>
      </c>
      <c r="E767" s="67">
        <v>813.46917724609375</v>
      </c>
    </row>
    <row r="768" spans="1:5" ht="30" x14ac:dyDescent="0.25">
      <c r="A768" s="5" t="s">
        <v>1552</v>
      </c>
      <c r="B768" s="15" t="s">
        <v>1553</v>
      </c>
      <c r="C768" s="20" t="s">
        <v>500</v>
      </c>
      <c r="D768" s="52">
        <v>3041.04443359375</v>
      </c>
      <c r="E768" s="63">
        <v>3047.150146484375</v>
      </c>
    </row>
    <row r="769" spans="1:5" ht="30" x14ac:dyDescent="0.25">
      <c r="A769" s="5" t="s">
        <v>1554</v>
      </c>
      <c r="B769" s="15" t="s">
        <v>1555</v>
      </c>
      <c r="C769" s="20" t="s">
        <v>212</v>
      </c>
      <c r="D769" s="50">
        <v>2.5330805778503418</v>
      </c>
      <c r="E769" s="69">
        <v>2.9418970370898023E-7</v>
      </c>
    </row>
    <row r="770" spans="1:5" ht="30" x14ac:dyDescent="0.25">
      <c r="A770" s="5" t="s">
        <v>1556</v>
      </c>
      <c r="B770" s="15" t="s">
        <v>1557</v>
      </c>
      <c r="C770" s="20" t="s">
        <v>500</v>
      </c>
      <c r="D770" s="56">
        <v>774.63037109375</v>
      </c>
      <c r="E770" s="67">
        <v>760.7178955078125</v>
      </c>
    </row>
    <row r="771" spans="1:5" ht="30" x14ac:dyDescent="0.25">
      <c r="A771" s="5" t="s">
        <v>1558</v>
      </c>
      <c r="B771" s="15" t="s">
        <v>1559</v>
      </c>
      <c r="C771" s="20" t="s">
        <v>30</v>
      </c>
      <c r="D771" s="50">
        <v>2.0008003711700439</v>
      </c>
      <c r="E771" s="61">
        <v>2.0002577304840088</v>
      </c>
    </row>
    <row r="772" spans="1:5" ht="30" x14ac:dyDescent="0.25">
      <c r="A772" s="5" t="s">
        <v>1560</v>
      </c>
      <c r="B772" s="15" t="s">
        <v>1561</v>
      </c>
      <c r="C772" s="20" t="s">
        <v>38</v>
      </c>
      <c r="D772" s="56">
        <v>171.8037109375</v>
      </c>
      <c r="E772" s="67">
        <v>155.0291748046875</v>
      </c>
    </row>
    <row r="773" spans="1:5" ht="30" x14ac:dyDescent="0.25">
      <c r="A773" s="5" t="s">
        <v>1562</v>
      </c>
      <c r="B773" s="15" t="s">
        <v>1563</v>
      </c>
      <c r="C773" s="20" t="s">
        <v>30</v>
      </c>
      <c r="D773" s="56">
        <v>420.00079345703125</v>
      </c>
      <c r="E773" s="67">
        <v>420.00384521484375</v>
      </c>
    </row>
    <row r="774" spans="1:5" ht="30" x14ac:dyDescent="0.25">
      <c r="A774" s="5" t="s">
        <v>1564</v>
      </c>
      <c r="B774" s="15" t="s">
        <v>1565</v>
      </c>
      <c r="C774" s="20" t="s">
        <v>212</v>
      </c>
      <c r="D774" s="53">
        <v>1106</v>
      </c>
      <c r="E774" s="67">
        <v>947.07000732421875</v>
      </c>
    </row>
    <row r="775" spans="1:5" ht="30" x14ac:dyDescent="0.25">
      <c r="A775" s="5" t="s">
        <v>1566</v>
      </c>
      <c r="B775" s="15" t="s">
        <v>1567</v>
      </c>
      <c r="C775" s="20" t="s">
        <v>500</v>
      </c>
      <c r="D775" s="52">
        <v>3002.45263671875</v>
      </c>
      <c r="E775" s="63">
        <v>3042.45068359375</v>
      </c>
    </row>
    <row r="776" spans="1:5" ht="30" x14ac:dyDescent="0.25">
      <c r="A776" s="5" t="s">
        <v>1568</v>
      </c>
      <c r="B776" s="15" t="s">
        <v>1569</v>
      </c>
      <c r="C776" s="20" t="s">
        <v>38</v>
      </c>
      <c r="D776" s="56">
        <v>171.8037109375</v>
      </c>
      <c r="E776" s="67">
        <v>155.0291748046875</v>
      </c>
    </row>
    <row r="777" spans="1:5" ht="30" x14ac:dyDescent="0.25">
      <c r="A777" s="5" t="s">
        <v>1570</v>
      </c>
      <c r="B777" s="15" t="s">
        <v>1571</v>
      </c>
      <c r="C777" s="20" t="s">
        <v>30</v>
      </c>
      <c r="D777" s="56">
        <v>417.99996948242187</v>
      </c>
      <c r="E777" s="67">
        <v>418.00357055664062</v>
      </c>
    </row>
    <row r="778" spans="1:5" ht="30" x14ac:dyDescent="0.25">
      <c r="A778" s="5" t="s">
        <v>1572</v>
      </c>
      <c r="B778" s="15" t="s">
        <v>1573</v>
      </c>
      <c r="C778" s="20" t="s">
        <v>212</v>
      </c>
      <c r="D778" s="53">
        <v>1110.188232421875</v>
      </c>
      <c r="E778" s="67">
        <v>950.251708984375</v>
      </c>
    </row>
    <row r="779" spans="1:5" ht="30" x14ac:dyDescent="0.25">
      <c r="A779" s="5" t="s">
        <v>1574</v>
      </c>
      <c r="B779" s="15" t="s">
        <v>1575</v>
      </c>
      <c r="C779" s="20" t="s">
        <v>500</v>
      </c>
      <c r="D779" s="53">
        <v>2994.048095703125</v>
      </c>
      <c r="E779" s="63">
        <v>3034.810791015625</v>
      </c>
    </row>
    <row r="780" spans="1:5" ht="30" x14ac:dyDescent="0.25">
      <c r="A780" s="5" t="s">
        <v>1576</v>
      </c>
      <c r="B780" s="15" t="s">
        <v>1577</v>
      </c>
      <c r="C780" s="20" t="s">
        <v>212</v>
      </c>
      <c r="D780" s="50">
        <v>4.1882205009460449</v>
      </c>
      <c r="E780" s="61">
        <v>3.1817152500152588</v>
      </c>
    </row>
    <row r="781" spans="1:5" ht="30" x14ac:dyDescent="0.25">
      <c r="A781" s="5" t="s">
        <v>1578</v>
      </c>
      <c r="B781" s="15" t="s">
        <v>1579</v>
      </c>
      <c r="C781" s="20" t="s">
        <v>500</v>
      </c>
      <c r="D781" s="56">
        <v>774.63037109375</v>
      </c>
      <c r="E781" s="67">
        <v>760.7178955078125</v>
      </c>
    </row>
    <row r="782" spans="1:5" ht="30" x14ac:dyDescent="0.25">
      <c r="A782" s="5" t="s">
        <v>1580</v>
      </c>
      <c r="B782" s="15" t="s">
        <v>1581</v>
      </c>
      <c r="C782" s="20" t="s">
        <v>30</v>
      </c>
      <c r="D782" s="50">
        <v>2.0001900196075439</v>
      </c>
      <c r="E782" s="61">
        <v>2.0002577304840088</v>
      </c>
    </row>
    <row r="783" spans="1:5" ht="30" x14ac:dyDescent="0.25">
      <c r="A783" s="5" t="s">
        <v>1582</v>
      </c>
      <c r="B783" s="15" t="s">
        <v>1583</v>
      </c>
      <c r="C783" s="20" t="s">
        <v>38</v>
      </c>
      <c r="D783" s="56">
        <v>168.41850280761719</v>
      </c>
      <c r="E783" s="67">
        <v>151.97450256347656</v>
      </c>
    </row>
    <row r="784" spans="1:5" ht="30" x14ac:dyDescent="0.25">
      <c r="A784" s="5" t="s">
        <v>1584</v>
      </c>
      <c r="B784" s="15" t="s">
        <v>1585</v>
      </c>
      <c r="C784" s="20" t="s">
        <v>30</v>
      </c>
      <c r="D784" s="56">
        <v>516.99810791015625</v>
      </c>
      <c r="E784" s="67">
        <v>516.99920654296875</v>
      </c>
    </row>
    <row r="785" spans="1:5" ht="30" x14ac:dyDescent="0.25">
      <c r="A785" s="5" t="s">
        <v>1586</v>
      </c>
      <c r="B785" s="15" t="s">
        <v>1587</v>
      </c>
      <c r="C785" s="20" t="s">
        <v>212</v>
      </c>
      <c r="D785" s="53">
        <v>1110.188232421875</v>
      </c>
      <c r="E785" s="67">
        <v>950.251708984375</v>
      </c>
    </row>
    <row r="786" spans="1:5" ht="30" x14ac:dyDescent="0.25">
      <c r="A786" s="5" t="s">
        <v>1588</v>
      </c>
      <c r="B786" s="15" t="s">
        <v>1589</v>
      </c>
      <c r="C786" s="20" t="s">
        <v>500</v>
      </c>
      <c r="D786" s="52">
        <v>3336.4375</v>
      </c>
      <c r="E786" s="63">
        <v>3356.91748046875</v>
      </c>
    </row>
    <row r="787" spans="1:5" ht="30" x14ac:dyDescent="0.25">
      <c r="A787" s="5" t="s">
        <v>1590</v>
      </c>
      <c r="B787" s="15" t="s">
        <v>1591</v>
      </c>
      <c r="C787" s="20" t="s">
        <v>38</v>
      </c>
      <c r="D787" s="56">
        <v>168.41850280761719</v>
      </c>
      <c r="E787" s="67">
        <v>151.97450256347656</v>
      </c>
    </row>
    <row r="788" spans="1:5" ht="45" x14ac:dyDescent="0.25">
      <c r="A788" s="5" t="s">
        <v>1592</v>
      </c>
      <c r="B788" s="15" t="s">
        <v>1593</v>
      </c>
      <c r="C788" s="20" t="s">
        <v>30</v>
      </c>
      <c r="D788" s="56">
        <v>514.9979248046875</v>
      </c>
      <c r="E788" s="67">
        <v>514.99896240234375</v>
      </c>
    </row>
    <row r="789" spans="1:5" ht="30" x14ac:dyDescent="0.25">
      <c r="A789" s="5" t="s">
        <v>1594</v>
      </c>
      <c r="B789" s="15" t="s">
        <v>1595</v>
      </c>
      <c r="C789" s="20" t="s">
        <v>212</v>
      </c>
      <c r="D789" s="53">
        <v>1112.740234375</v>
      </c>
      <c r="E789" s="67">
        <v>952.33172607421875</v>
      </c>
    </row>
    <row r="790" spans="1:5" ht="30" x14ac:dyDescent="0.25">
      <c r="A790" s="5" t="s">
        <v>1596</v>
      </c>
      <c r="B790" s="15" t="s">
        <v>1597</v>
      </c>
      <c r="C790" s="20" t="s">
        <v>500</v>
      </c>
      <c r="D790" s="52">
        <v>3330.56201171875</v>
      </c>
      <c r="E790" s="63">
        <v>3351.2470703125</v>
      </c>
    </row>
    <row r="791" spans="1:5" ht="30" x14ac:dyDescent="0.25">
      <c r="A791" s="5" t="s">
        <v>1598</v>
      </c>
      <c r="B791" s="15" t="s">
        <v>1599</v>
      </c>
      <c r="C791" s="20" t="s">
        <v>212</v>
      </c>
      <c r="D791" s="50">
        <v>2.5521349906921387</v>
      </c>
      <c r="E791" s="61">
        <v>2.080005407333374</v>
      </c>
    </row>
    <row r="792" spans="1:5" ht="45" x14ac:dyDescent="0.25">
      <c r="A792" s="5" t="s">
        <v>1600</v>
      </c>
      <c r="B792" s="15" t="s">
        <v>1601</v>
      </c>
      <c r="C792" s="20" t="s">
        <v>500</v>
      </c>
      <c r="D792" s="56">
        <v>774.63037109375</v>
      </c>
      <c r="E792" s="67">
        <v>760.7178955078125</v>
      </c>
    </row>
    <row r="793" spans="1:5" ht="30" x14ac:dyDescent="0.25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 x14ac:dyDescent="0.25">
      <c r="A794" s="5" t="s">
        <v>1605</v>
      </c>
      <c r="B794" s="15" t="s">
        <v>1606</v>
      </c>
      <c r="C794" s="20" t="s">
        <v>61</v>
      </c>
      <c r="D794" s="50">
        <v>4.9813203811645508</v>
      </c>
      <c r="E794" s="61">
        <v>4.9813203811645508</v>
      </c>
    </row>
    <row r="795" spans="1:5" ht="30" x14ac:dyDescent="0.25">
      <c r="A795" s="5" t="s">
        <v>1607</v>
      </c>
      <c r="B795" s="15" t="s">
        <v>1608</v>
      </c>
      <c r="C795" s="20" t="s">
        <v>30</v>
      </c>
      <c r="D795" s="50">
        <v>1.0000016689300537</v>
      </c>
      <c r="E795" s="65">
        <v>0</v>
      </c>
    </row>
    <row r="796" spans="1:5" ht="30" x14ac:dyDescent="0.25">
      <c r="A796" s="5" t="s">
        <v>1609</v>
      </c>
      <c r="B796" s="15" t="s">
        <v>1610</v>
      </c>
      <c r="C796" s="20" t="s">
        <v>120</v>
      </c>
      <c r="D796" s="56">
        <v>101.29170227050781</v>
      </c>
      <c r="E796" s="65">
        <v>0</v>
      </c>
    </row>
    <row r="797" spans="1:5" ht="30" x14ac:dyDescent="0.25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 x14ac:dyDescent="0.25">
      <c r="A798" s="5" t="s">
        <v>1613</v>
      </c>
      <c r="B798" s="15" t="s">
        <v>1614</v>
      </c>
      <c r="C798" s="20" t="s">
        <v>61</v>
      </c>
      <c r="D798" s="50">
        <v>4.9813203811645508</v>
      </c>
      <c r="E798" s="61">
        <v>4.9813203811645508</v>
      </c>
    </row>
    <row r="799" spans="1:5" ht="30" x14ac:dyDescent="0.25">
      <c r="A799" s="5" t="s">
        <v>1615</v>
      </c>
      <c r="B799" s="15" t="s">
        <v>1616</v>
      </c>
      <c r="C799" s="20" t="s">
        <v>30</v>
      </c>
      <c r="D799" s="50">
        <v>1.1111111640930176</v>
      </c>
      <c r="E799" s="61">
        <v>1.1111111640930176</v>
      </c>
    </row>
    <row r="800" spans="1:5" ht="30" x14ac:dyDescent="0.25">
      <c r="A800" s="5" t="s">
        <v>1617</v>
      </c>
      <c r="B800" s="15" t="s">
        <v>1618</v>
      </c>
      <c r="C800" s="20" t="s">
        <v>120</v>
      </c>
      <c r="D800" s="56">
        <v>585.61285400390625</v>
      </c>
      <c r="E800" s="67">
        <v>603.4471435546875</v>
      </c>
    </row>
    <row r="801" spans="1:5" ht="30" x14ac:dyDescent="0.25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 x14ac:dyDescent="0.25">
      <c r="A802" s="5" t="s">
        <v>1621</v>
      </c>
      <c r="B802" s="15" t="s">
        <v>1622</v>
      </c>
      <c r="C802" s="20" t="s">
        <v>61</v>
      </c>
      <c r="D802" s="50">
        <v>4.9813203811645508</v>
      </c>
      <c r="E802" s="61">
        <v>4.9813203811645508</v>
      </c>
    </row>
    <row r="803" spans="1:5" ht="30" x14ac:dyDescent="0.25">
      <c r="A803" s="5" t="s">
        <v>1623</v>
      </c>
      <c r="B803" s="15" t="s">
        <v>1624</v>
      </c>
      <c r="C803" s="20" t="s">
        <v>30</v>
      </c>
      <c r="D803" s="54">
        <v>0</v>
      </c>
      <c r="E803" s="65">
        <v>0</v>
      </c>
    </row>
    <row r="804" spans="1:5" ht="30" x14ac:dyDescent="0.25">
      <c r="A804" s="5" t="s">
        <v>1625</v>
      </c>
      <c r="B804" s="15" t="s">
        <v>1626</v>
      </c>
      <c r="C804" s="20" t="s">
        <v>120</v>
      </c>
      <c r="D804" s="54">
        <v>0</v>
      </c>
      <c r="E804" s="65">
        <v>0</v>
      </c>
    </row>
    <row r="805" spans="1:5" ht="30" x14ac:dyDescent="0.25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 x14ac:dyDescent="0.25">
      <c r="A806" s="5" t="s">
        <v>1629</v>
      </c>
      <c r="B806" s="15" t="s">
        <v>1630</v>
      </c>
      <c r="C806" s="20" t="s">
        <v>212</v>
      </c>
      <c r="D806" s="53">
        <v>1108.7650146484375</v>
      </c>
      <c r="E806" s="67">
        <v>949.43768310546875</v>
      </c>
    </row>
    <row r="807" spans="1:5" ht="30" x14ac:dyDescent="0.25">
      <c r="A807" s="5" t="s">
        <v>1631</v>
      </c>
      <c r="B807" s="15" t="s">
        <v>1632</v>
      </c>
      <c r="C807" s="20" t="s">
        <v>38</v>
      </c>
      <c r="D807" s="56">
        <v>175.25698852539062</v>
      </c>
      <c r="E807" s="67">
        <v>158.14527893066406</v>
      </c>
    </row>
    <row r="808" spans="1:5" ht="30" x14ac:dyDescent="0.25">
      <c r="A808" s="5" t="s">
        <v>1633</v>
      </c>
      <c r="B808" s="15" t="s">
        <v>1634</v>
      </c>
      <c r="C808" s="20" t="s">
        <v>500</v>
      </c>
      <c r="D808" s="53">
        <v>1191.0989990234375</v>
      </c>
      <c r="E808" s="64">
        <v>1161.55615234375</v>
      </c>
    </row>
    <row r="809" spans="1:5" ht="30" x14ac:dyDescent="0.25">
      <c r="A809" s="5" t="s">
        <v>1635</v>
      </c>
      <c r="B809" s="15" t="s">
        <v>1636</v>
      </c>
      <c r="C809" s="20" t="s">
        <v>30</v>
      </c>
      <c r="D809" s="56">
        <v>271.78250122070313</v>
      </c>
      <c r="E809" s="67">
        <v>265.71054077148437</v>
      </c>
    </row>
    <row r="810" spans="1:5" ht="30" x14ac:dyDescent="0.25">
      <c r="A810" s="5" t="s">
        <v>1637</v>
      </c>
      <c r="B810" s="15" t="s">
        <v>1638</v>
      </c>
      <c r="C810" s="20" t="s">
        <v>212</v>
      </c>
      <c r="D810" s="53">
        <v>1108.7650146484375</v>
      </c>
      <c r="E810" s="67">
        <v>949.43768310546875</v>
      </c>
    </row>
    <row r="811" spans="1:5" ht="30" x14ac:dyDescent="0.25">
      <c r="A811" s="5" t="s">
        <v>1639</v>
      </c>
      <c r="B811" s="15" t="s">
        <v>1640</v>
      </c>
      <c r="C811" s="20" t="s">
        <v>38</v>
      </c>
      <c r="D811" s="56">
        <v>173.52177429199219</v>
      </c>
      <c r="E811" s="67">
        <v>156.57948303222656</v>
      </c>
    </row>
    <row r="812" spans="1:5" ht="30" x14ac:dyDescent="0.25">
      <c r="A812" s="5" t="s">
        <v>1641</v>
      </c>
      <c r="B812" s="15" t="s">
        <v>1642</v>
      </c>
      <c r="C812" s="20" t="s">
        <v>30</v>
      </c>
      <c r="D812" s="56">
        <v>317</v>
      </c>
      <c r="E812" s="67">
        <v>317</v>
      </c>
    </row>
    <row r="813" spans="1:5" ht="30" x14ac:dyDescent="0.25">
      <c r="A813" s="5" t="s">
        <v>1643</v>
      </c>
      <c r="B813" s="15" t="s">
        <v>1644</v>
      </c>
      <c r="C813" s="20" t="s">
        <v>500</v>
      </c>
      <c r="D813" s="53">
        <v>1431.6822509765625</v>
      </c>
      <c r="E813" s="64">
        <v>1434.3897705078125</v>
      </c>
    </row>
    <row r="814" spans="1:5" ht="30" x14ac:dyDescent="0.25">
      <c r="A814" s="5" t="s">
        <v>1645</v>
      </c>
      <c r="B814" s="15" t="s">
        <v>1646</v>
      </c>
      <c r="C814" s="20" t="s">
        <v>212</v>
      </c>
      <c r="D814" s="53">
        <v>1602.69287109375</v>
      </c>
      <c r="E814" s="64">
        <v>1599.2459716796875</v>
      </c>
    </row>
    <row r="815" spans="1:5" ht="30" x14ac:dyDescent="0.25">
      <c r="A815" s="5" t="s">
        <v>1647</v>
      </c>
      <c r="B815" s="15" t="s">
        <v>1648</v>
      </c>
      <c r="C815" s="20" t="s">
        <v>212</v>
      </c>
      <c r="D815" s="50">
        <v>7.8518638610839844</v>
      </c>
      <c r="E815" s="61">
        <v>7.7407956123352051</v>
      </c>
    </row>
    <row r="816" spans="1:5" ht="30" x14ac:dyDescent="0.25">
      <c r="A816" s="5" t="s">
        <v>1649</v>
      </c>
      <c r="B816" s="15" t="s">
        <v>1650</v>
      </c>
      <c r="C816" s="20" t="s">
        <v>30</v>
      </c>
      <c r="D816" s="56">
        <v>496.56591796875</v>
      </c>
      <c r="E816" s="67">
        <v>617.04400634765625</v>
      </c>
    </row>
    <row r="817" spans="1:5" ht="30" x14ac:dyDescent="0.25">
      <c r="A817" s="5" t="s">
        <v>1651</v>
      </c>
      <c r="B817" s="15" t="s">
        <v>1652</v>
      </c>
      <c r="C817" s="20" t="s">
        <v>30</v>
      </c>
      <c r="D817" s="56">
        <v>354.37954711914062</v>
      </c>
      <c r="E817" s="67">
        <v>483.21044921875</v>
      </c>
    </row>
    <row r="818" spans="1:5" ht="30" x14ac:dyDescent="0.25">
      <c r="A818" s="5" t="s">
        <v>1653</v>
      </c>
      <c r="B818" s="15" t="s">
        <v>1654</v>
      </c>
      <c r="C818" s="20" t="s">
        <v>30</v>
      </c>
      <c r="D818" s="51">
        <v>51.093463897705078</v>
      </c>
      <c r="E818" s="62">
        <v>51.399929046630859</v>
      </c>
    </row>
    <row r="819" spans="1:5" ht="30" x14ac:dyDescent="0.25">
      <c r="A819" s="5" t="s">
        <v>1655</v>
      </c>
      <c r="B819" s="15" t="s">
        <v>1656</v>
      </c>
      <c r="C819" s="20" t="s">
        <v>212</v>
      </c>
      <c r="D819" s="54">
        <v>0</v>
      </c>
      <c r="E819" s="65">
        <v>0</v>
      </c>
    </row>
    <row r="820" spans="1:5" ht="30" x14ac:dyDescent="0.25">
      <c r="A820" s="5" t="s">
        <v>1657</v>
      </c>
      <c r="B820" s="15" t="s">
        <v>1658</v>
      </c>
      <c r="C820" s="20" t="s">
        <v>500</v>
      </c>
      <c r="D820" s="53">
        <v>1708.408935546875</v>
      </c>
      <c r="E820" s="64">
        <v>2040.9459228515625</v>
      </c>
    </row>
    <row r="821" spans="1:5" ht="45" x14ac:dyDescent="0.25">
      <c r="A821" s="5" t="s">
        <v>1659</v>
      </c>
      <c r="B821" s="15" t="s">
        <v>1660</v>
      </c>
      <c r="C821" s="20" t="s">
        <v>120</v>
      </c>
      <c r="D821" s="52">
        <v>74098.4140625</v>
      </c>
      <c r="E821" s="63">
        <v>71956.2578125</v>
      </c>
    </row>
    <row r="822" spans="1:5" ht="30" x14ac:dyDescent="0.25">
      <c r="A822" s="5" t="s">
        <v>1661</v>
      </c>
      <c r="B822" s="15" t="s">
        <v>1662</v>
      </c>
      <c r="C822" s="20" t="s">
        <v>120</v>
      </c>
      <c r="D822" s="54">
        <v>0</v>
      </c>
      <c r="E822" s="65">
        <v>0</v>
      </c>
    </row>
    <row r="823" spans="1:5" ht="30" x14ac:dyDescent="0.25">
      <c r="A823" s="5" t="s">
        <v>1663</v>
      </c>
      <c r="B823" s="15" t="s">
        <v>1664</v>
      </c>
      <c r="C823" s="20" t="s">
        <v>120</v>
      </c>
      <c r="D823" s="52">
        <v>74098.4140625</v>
      </c>
      <c r="E823" s="63">
        <v>71956.2578125</v>
      </c>
    </row>
    <row r="824" spans="1:5" ht="30" x14ac:dyDescent="0.25">
      <c r="A824" s="5" t="s">
        <v>1665</v>
      </c>
      <c r="B824" s="15" t="s">
        <v>1666</v>
      </c>
      <c r="C824" s="20" t="s">
        <v>120</v>
      </c>
      <c r="D824" s="56">
        <v>555.7381591796875</v>
      </c>
      <c r="E824" s="67">
        <v>539.67193603515625</v>
      </c>
    </row>
    <row r="825" spans="1:5" ht="30" x14ac:dyDescent="0.25">
      <c r="A825" s="5" t="s">
        <v>1667</v>
      </c>
      <c r="B825" s="15" t="s">
        <v>1668</v>
      </c>
      <c r="C825" s="20" t="s">
        <v>120</v>
      </c>
      <c r="D825" s="54">
        <v>0</v>
      </c>
      <c r="E825" s="65">
        <v>0</v>
      </c>
    </row>
    <row r="826" spans="1:5" ht="30" x14ac:dyDescent="0.25">
      <c r="A826" s="5" t="s">
        <v>1669</v>
      </c>
      <c r="B826" s="15" t="s">
        <v>1670</v>
      </c>
      <c r="C826" s="20" t="s">
        <v>61</v>
      </c>
      <c r="D826" s="50">
        <v>2.4906601905822754</v>
      </c>
      <c r="E826" s="61">
        <v>2.4906601905822754</v>
      </c>
    </row>
    <row r="827" spans="1:5" ht="30" x14ac:dyDescent="0.25">
      <c r="A827" s="5" t="s">
        <v>1671</v>
      </c>
      <c r="B827" s="15" t="s">
        <v>1672</v>
      </c>
      <c r="C827" s="20" t="s">
        <v>38</v>
      </c>
      <c r="D827" s="50">
        <v>1.7352097034454346</v>
      </c>
      <c r="E827" s="61">
        <v>1.5657891035079956</v>
      </c>
    </row>
    <row r="828" spans="1:5" ht="45" x14ac:dyDescent="0.25">
      <c r="A828" s="5" t="s">
        <v>1673</v>
      </c>
      <c r="B828" s="15" t="s">
        <v>1674</v>
      </c>
      <c r="C828" s="20" t="s">
        <v>33</v>
      </c>
      <c r="D828" s="51">
        <v>99.618110656738281</v>
      </c>
      <c r="E828" s="62">
        <v>99.613906860351563</v>
      </c>
    </row>
    <row r="829" spans="1:5" ht="45" x14ac:dyDescent="0.25">
      <c r="A829" s="5" t="s">
        <v>1675</v>
      </c>
      <c r="B829" s="15" t="s">
        <v>1676</v>
      </c>
      <c r="C829" s="20" t="s">
        <v>120</v>
      </c>
      <c r="D829" s="53">
        <v>1161.4871826171875</v>
      </c>
      <c r="E829" s="64">
        <v>1574.969482421875</v>
      </c>
    </row>
    <row r="830" spans="1:5" ht="30" x14ac:dyDescent="0.25">
      <c r="A830" s="5" t="s">
        <v>1677</v>
      </c>
      <c r="B830" s="15" t="s">
        <v>1678</v>
      </c>
      <c r="C830" s="20" t="s">
        <v>38</v>
      </c>
      <c r="D830" s="57">
        <v>0.98686343431472778</v>
      </c>
      <c r="E830" s="68">
        <v>0.9868505597114563</v>
      </c>
    </row>
    <row r="831" spans="1:5" ht="45" x14ac:dyDescent="0.25">
      <c r="A831" s="5" t="s">
        <v>1679</v>
      </c>
      <c r="B831" s="15" t="s">
        <v>1680</v>
      </c>
      <c r="C831" s="20" t="s">
        <v>30</v>
      </c>
      <c r="D831" s="56">
        <v>142.72369384765625</v>
      </c>
      <c r="E831" s="67">
        <v>265.97653198242187</v>
      </c>
    </row>
    <row r="832" spans="1:5" ht="45" x14ac:dyDescent="0.25">
      <c r="A832" s="5" t="s">
        <v>1681</v>
      </c>
      <c r="B832" s="15" t="s">
        <v>1682</v>
      </c>
      <c r="C832" s="20" t="s">
        <v>1683</v>
      </c>
      <c r="D832" s="52">
        <v>2116418.25</v>
      </c>
      <c r="E832" s="63">
        <v>2741625</v>
      </c>
    </row>
    <row r="833" spans="1:5" ht="30" x14ac:dyDescent="0.25">
      <c r="A833" s="5" t="s">
        <v>1684</v>
      </c>
      <c r="B833" s="15" t="s">
        <v>1685</v>
      </c>
      <c r="C833" s="20" t="s">
        <v>212</v>
      </c>
      <c r="D833" s="53">
        <v>1752.8143310546875</v>
      </c>
      <c r="E833" s="64">
        <v>1748.8245849609375</v>
      </c>
    </row>
    <row r="834" spans="1:5" ht="45" x14ac:dyDescent="0.25">
      <c r="A834" s="5" t="s">
        <v>1686</v>
      </c>
      <c r="B834" s="15" t="s">
        <v>1687</v>
      </c>
      <c r="C834" s="20" t="s">
        <v>212</v>
      </c>
      <c r="D834" s="50">
        <v>7.8518638610839844</v>
      </c>
      <c r="E834" s="61">
        <v>7.7407956123352051</v>
      </c>
    </row>
    <row r="835" spans="1:5" ht="30" x14ac:dyDescent="0.25">
      <c r="A835" s="5" t="s">
        <v>1688</v>
      </c>
      <c r="B835" s="15" t="s">
        <v>1689</v>
      </c>
      <c r="C835" s="20" t="s">
        <v>212</v>
      </c>
      <c r="D835" s="50">
        <v>7.8218779563903809</v>
      </c>
      <c r="E835" s="61">
        <v>7.7109088897705078</v>
      </c>
    </row>
    <row r="836" spans="1:5" ht="45" x14ac:dyDescent="0.25">
      <c r="A836" s="5" t="s">
        <v>1690</v>
      </c>
      <c r="B836" s="15" t="s">
        <v>1691</v>
      </c>
      <c r="C836" s="20" t="s">
        <v>212</v>
      </c>
      <c r="D836" s="57">
        <v>2.9985597357153893E-2</v>
      </c>
      <c r="E836" s="68">
        <v>2.9886709526181221E-2</v>
      </c>
    </row>
    <row r="837" spans="1:5" ht="45" x14ac:dyDescent="0.25">
      <c r="A837" s="5" t="s">
        <v>1692</v>
      </c>
      <c r="B837" s="15" t="s">
        <v>1693</v>
      </c>
      <c r="C837" s="20" t="s">
        <v>84</v>
      </c>
      <c r="D837" s="53">
        <v>2271.130859375</v>
      </c>
      <c r="E837" s="64">
        <v>2328.508544921875</v>
      </c>
    </row>
    <row r="838" spans="1:5" ht="45" x14ac:dyDescent="0.25">
      <c r="A838" s="5" t="s">
        <v>1694</v>
      </c>
      <c r="B838" s="15" t="s">
        <v>1695</v>
      </c>
      <c r="C838" s="20" t="s">
        <v>87</v>
      </c>
      <c r="D838" s="52">
        <v>6546.43505859375</v>
      </c>
      <c r="E838" s="63">
        <v>6475.11376953125</v>
      </c>
    </row>
    <row r="839" spans="1:5" ht="45" x14ac:dyDescent="0.25">
      <c r="A839" s="5" t="s">
        <v>1696</v>
      </c>
      <c r="B839" s="15" t="s">
        <v>1697</v>
      </c>
      <c r="C839" s="20" t="s">
        <v>84</v>
      </c>
      <c r="D839" s="50">
        <v>8.6732540130615234</v>
      </c>
      <c r="E839" s="61">
        <v>8.9902210235595703</v>
      </c>
    </row>
    <row r="840" spans="1:5" ht="45" x14ac:dyDescent="0.25">
      <c r="A840" s="5" t="s">
        <v>1698</v>
      </c>
      <c r="B840" s="15" t="s">
        <v>1699</v>
      </c>
      <c r="C840" s="20" t="s">
        <v>87</v>
      </c>
      <c r="D840" s="51">
        <v>25.000274658203125</v>
      </c>
      <c r="E840" s="62">
        <v>24.999996185302734</v>
      </c>
    </row>
    <row r="841" spans="1:5" ht="30" x14ac:dyDescent="0.25">
      <c r="A841" s="5" t="s">
        <v>1700</v>
      </c>
      <c r="B841" s="15" t="s">
        <v>1701</v>
      </c>
      <c r="C841" s="20" t="s">
        <v>61</v>
      </c>
      <c r="D841" s="50">
        <v>8.0946455001831055</v>
      </c>
      <c r="E841" s="61">
        <v>8.0946455001831055</v>
      </c>
    </row>
    <row r="842" spans="1:5" ht="30" x14ac:dyDescent="0.25">
      <c r="A842" s="5" t="s">
        <v>1702</v>
      </c>
      <c r="B842" s="15" t="s">
        <v>1703</v>
      </c>
      <c r="C842" s="20" t="s">
        <v>120</v>
      </c>
      <c r="D842" s="54">
        <v>0</v>
      </c>
      <c r="E842" s="65">
        <v>0</v>
      </c>
    </row>
    <row r="843" spans="1:5" ht="30" x14ac:dyDescent="0.25">
      <c r="A843" s="5" t="s">
        <v>1704</v>
      </c>
      <c r="B843" s="15" t="s">
        <v>1705</v>
      </c>
      <c r="C843" s="20" t="s">
        <v>90</v>
      </c>
      <c r="D843" s="50">
        <v>1.2206864356994629</v>
      </c>
      <c r="E843" s="61">
        <v>1.2242220640182495</v>
      </c>
    </row>
    <row r="844" spans="1:5" x14ac:dyDescent="0.2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 x14ac:dyDescent="0.25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 x14ac:dyDescent="0.25">
      <c r="A846" s="5" t="s">
        <v>1711</v>
      </c>
      <c r="B846" s="15" t="s">
        <v>1712</v>
      </c>
      <c r="C846" s="20"/>
      <c r="D846" s="50">
        <v>1</v>
      </c>
      <c r="E846" s="61">
        <v>1</v>
      </c>
    </row>
    <row r="847" spans="1:5" ht="30" x14ac:dyDescent="0.25">
      <c r="A847" s="5" t="s">
        <v>1713</v>
      </c>
      <c r="B847" s="15" t="s">
        <v>117</v>
      </c>
      <c r="C847" s="20"/>
      <c r="D847" s="50">
        <v>1</v>
      </c>
      <c r="E847" s="61">
        <v>1</v>
      </c>
    </row>
    <row r="848" spans="1:5" ht="30" x14ac:dyDescent="0.25">
      <c r="A848" s="5" t="s">
        <v>1714</v>
      </c>
      <c r="B848" s="15" t="s">
        <v>1715</v>
      </c>
      <c r="C848" s="20" t="s">
        <v>120</v>
      </c>
      <c r="D848" s="53">
        <v>2857.22314453125</v>
      </c>
      <c r="E848" s="63">
        <v>3702.974609375</v>
      </c>
    </row>
    <row r="849" spans="1:5" ht="30" x14ac:dyDescent="0.25">
      <c r="A849" s="5" t="s">
        <v>1716</v>
      </c>
      <c r="B849" s="15" t="s">
        <v>1717</v>
      </c>
      <c r="C849" s="20" t="s">
        <v>120</v>
      </c>
      <c r="D849" s="53">
        <v>2857.22314453125</v>
      </c>
      <c r="E849" s="63">
        <v>3702.974609375</v>
      </c>
    </row>
    <row r="850" spans="1:5" ht="30" x14ac:dyDescent="0.25">
      <c r="A850" s="5" t="s">
        <v>1718</v>
      </c>
      <c r="B850" s="15" t="s">
        <v>1719</v>
      </c>
      <c r="C850" s="20" t="s">
        <v>120</v>
      </c>
      <c r="D850" s="53">
        <v>2828.65087890625</v>
      </c>
      <c r="E850" s="63">
        <v>3665.94482421875</v>
      </c>
    </row>
    <row r="851" spans="1:5" ht="30" x14ac:dyDescent="0.25">
      <c r="A851" s="5" t="s">
        <v>1720</v>
      </c>
      <c r="B851" s="15" t="s">
        <v>1721</v>
      </c>
      <c r="C851" s="20" t="s">
        <v>127</v>
      </c>
      <c r="D851" s="56">
        <v>594.20281982421875</v>
      </c>
      <c r="E851" s="67">
        <v>770.20654296875</v>
      </c>
    </row>
    <row r="852" spans="1:5" ht="30" x14ac:dyDescent="0.25">
      <c r="A852" s="5" t="s">
        <v>1722</v>
      </c>
      <c r="B852" s="15" t="s">
        <v>1723</v>
      </c>
      <c r="C852" s="20" t="s">
        <v>61</v>
      </c>
      <c r="D852" s="51">
        <v>38.605178833007812</v>
      </c>
      <c r="E852" s="62">
        <v>38.605178833007812</v>
      </c>
    </row>
    <row r="853" spans="1:5" ht="30" x14ac:dyDescent="0.25">
      <c r="A853" s="5" t="s">
        <v>1724</v>
      </c>
      <c r="B853" s="15" t="s">
        <v>1725</v>
      </c>
      <c r="C853" s="20" t="s">
        <v>61</v>
      </c>
      <c r="D853" s="51">
        <v>38.605178833007812</v>
      </c>
      <c r="E853" s="62">
        <v>38.605178833007812</v>
      </c>
    </row>
    <row r="854" spans="1:5" ht="30" x14ac:dyDescent="0.25">
      <c r="A854" s="5" t="s">
        <v>1726</v>
      </c>
      <c r="B854" s="15" t="s">
        <v>1727</v>
      </c>
      <c r="C854" s="20" t="s">
        <v>33</v>
      </c>
      <c r="D854" s="51">
        <v>79.999992370605469</v>
      </c>
      <c r="E854" s="62">
        <v>79.999992370605469</v>
      </c>
    </row>
    <row r="855" spans="1:5" ht="30" x14ac:dyDescent="0.25">
      <c r="A855" s="5" t="s">
        <v>1728</v>
      </c>
      <c r="B855" s="15" t="s">
        <v>1729</v>
      </c>
      <c r="C855" s="20" t="s">
        <v>33</v>
      </c>
      <c r="D855" s="51">
        <v>80.104751586914062</v>
      </c>
      <c r="E855" s="62">
        <v>80.100631713867188</v>
      </c>
    </row>
    <row r="856" spans="1:5" x14ac:dyDescent="0.25">
      <c r="A856" s="5" t="s">
        <v>1730</v>
      </c>
      <c r="B856" s="15" t="s">
        <v>111</v>
      </c>
      <c r="C856" s="20"/>
      <c r="D856" s="53">
        <v>1200</v>
      </c>
      <c r="E856" s="64">
        <v>1200</v>
      </c>
    </row>
    <row r="857" spans="1:5" ht="30" x14ac:dyDescent="0.25">
      <c r="A857" s="5" t="s">
        <v>1731</v>
      </c>
      <c r="B857" s="15" t="s">
        <v>1732</v>
      </c>
      <c r="C857" s="20" t="s">
        <v>120</v>
      </c>
      <c r="D857" s="51">
        <v>28.572202682495117</v>
      </c>
      <c r="E857" s="62">
        <v>37.029708862304687</v>
      </c>
    </row>
    <row r="858" spans="1:5" ht="30" x14ac:dyDescent="0.25">
      <c r="A858" s="5" t="s">
        <v>1733</v>
      </c>
      <c r="B858" s="15" t="s">
        <v>115</v>
      </c>
      <c r="C858" s="20" t="s">
        <v>33</v>
      </c>
      <c r="D858" s="51">
        <v>99</v>
      </c>
      <c r="E858" s="62">
        <v>99</v>
      </c>
    </row>
    <row r="859" spans="1:5" x14ac:dyDescent="0.2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 x14ac:dyDescent="0.25">
      <c r="A860" s="5" t="s">
        <v>1737</v>
      </c>
      <c r="B860" s="15" t="s">
        <v>1738</v>
      </c>
      <c r="C860" s="20" t="s">
        <v>120</v>
      </c>
      <c r="D860" s="52">
        <v>3094.1171875</v>
      </c>
      <c r="E860" s="63">
        <v>4006.17529296875</v>
      </c>
    </row>
    <row r="861" spans="1:5" ht="30" x14ac:dyDescent="0.25">
      <c r="A861" s="5" t="s">
        <v>1739</v>
      </c>
      <c r="B861" s="15" t="s">
        <v>1740</v>
      </c>
      <c r="C861" s="20" t="s">
        <v>33</v>
      </c>
      <c r="D861" s="51">
        <v>96.976028442382813</v>
      </c>
      <c r="E861" s="62">
        <v>97.067901611328125</v>
      </c>
    </row>
    <row r="862" spans="1:5" ht="30" x14ac:dyDescent="0.25">
      <c r="A862" s="5" t="s">
        <v>130</v>
      </c>
      <c r="B862" s="15" t="s">
        <v>1741</v>
      </c>
      <c r="C862" s="20"/>
      <c r="D862" s="50">
        <v>1.0499999523162842</v>
      </c>
      <c r="E862" s="61">
        <v>1.0499999523162842</v>
      </c>
    </row>
    <row r="863" spans="1:5" ht="30" x14ac:dyDescent="0.25">
      <c r="A863" s="5" t="s">
        <v>1742</v>
      </c>
      <c r="B863" s="15" t="s">
        <v>1743</v>
      </c>
      <c r="C863" s="20"/>
      <c r="D863" s="50">
        <v>1</v>
      </c>
      <c r="E863" s="61">
        <v>1</v>
      </c>
    </row>
    <row r="864" spans="1:5" ht="30" x14ac:dyDescent="0.25">
      <c r="A864" s="5" t="s">
        <v>1744</v>
      </c>
      <c r="B864" s="15" t="s">
        <v>1745</v>
      </c>
      <c r="C864" s="20" t="s">
        <v>120</v>
      </c>
      <c r="D864" s="53">
        <v>2946.7783203125</v>
      </c>
      <c r="E864" s="63">
        <v>3815.4052734375</v>
      </c>
    </row>
    <row r="865" spans="1:5" ht="30" x14ac:dyDescent="0.25">
      <c r="A865" s="5" t="s">
        <v>1746</v>
      </c>
      <c r="B865" s="15" t="s">
        <v>1747</v>
      </c>
      <c r="C865" s="20" t="s">
        <v>120</v>
      </c>
      <c r="D865" s="53">
        <v>2857.22314453125</v>
      </c>
      <c r="E865" s="63">
        <v>3702.974609375</v>
      </c>
    </row>
    <row r="866" spans="1:5" ht="30" x14ac:dyDescent="0.25">
      <c r="A866" s="5" t="s">
        <v>1748</v>
      </c>
      <c r="B866" s="15" t="s">
        <v>1749</v>
      </c>
      <c r="C866" s="20" t="s">
        <v>33</v>
      </c>
      <c r="D866" s="51">
        <v>96.960914611816406</v>
      </c>
      <c r="E866" s="62">
        <v>97.053237915039063</v>
      </c>
    </row>
    <row r="867" spans="1:5" ht="30" x14ac:dyDescent="0.25">
      <c r="A867" s="5" t="s">
        <v>1750</v>
      </c>
      <c r="B867" s="15" t="s">
        <v>1751</v>
      </c>
      <c r="C867" s="20" t="s">
        <v>120</v>
      </c>
      <c r="D867" s="51">
        <v>89.55523681640625</v>
      </c>
      <c r="E867" s="67">
        <v>112.43069458007812</v>
      </c>
    </row>
    <row r="868" spans="1:5" ht="30" x14ac:dyDescent="0.25">
      <c r="A868" s="5" t="s">
        <v>1752</v>
      </c>
      <c r="B868" s="15" t="s">
        <v>1753</v>
      </c>
      <c r="C868" s="20" t="s">
        <v>120</v>
      </c>
      <c r="D868" s="52">
        <v>3000.084228515625</v>
      </c>
      <c r="E868" s="63">
        <v>3888.12353515625</v>
      </c>
    </row>
    <row r="869" spans="1:5" ht="30" x14ac:dyDescent="0.25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 x14ac:dyDescent="0.25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 x14ac:dyDescent="0.25">
      <c r="A871" s="5" t="s">
        <v>1758</v>
      </c>
      <c r="B871" s="15" t="s">
        <v>1759</v>
      </c>
      <c r="C871" s="20"/>
      <c r="D871" s="50">
        <v>1</v>
      </c>
      <c r="E871" s="61">
        <v>1</v>
      </c>
    </row>
    <row r="872" spans="1:5" ht="30" x14ac:dyDescent="0.25">
      <c r="A872" s="5" t="s">
        <v>1760</v>
      </c>
      <c r="B872" s="15" t="s">
        <v>147</v>
      </c>
      <c r="C872" s="20"/>
      <c r="D872" s="50">
        <v>1</v>
      </c>
      <c r="E872" s="61">
        <v>1</v>
      </c>
    </row>
    <row r="873" spans="1:5" ht="30" x14ac:dyDescent="0.25">
      <c r="A873" s="5" t="s">
        <v>1761</v>
      </c>
      <c r="B873" s="15" t="s">
        <v>1762</v>
      </c>
      <c r="C873" s="20" t="s">
        <v>120</v>
      </c>
      <c r="D873" s="56">
        <v>127.16890716552734</v>
      </c>
      <c r="E873" s="67">
        <v>127.11431884765625</v>
      </c>
    </row>
    <row r="874" spans="1:5" ht="30" x14ac:dyDescent="0.25">
      <c r="A874" s="5" t="s">
        <v>1763</v>
      </c>
      <c r="B874" s="15" t="s">
        <v>1764</v>
      </c>
      <c r="C874" s="20" t="s">
        <v>120</v>
      </c>
      <c r="D874" s="56">
        <v>127.16890716552734</v>
      </c>
      <c r="E874" s="67">
        <v>127.11431884765625</v>
      </c>
    </row>
    <row r="875" spans="1:5" ht="30" x14ac:dyDescent="0.25">
      <c r="A875" s="5" t="s">
        <v>1765</v>
      </c>
      <c r="B875" s="15" t="s">
        <v>1766</v>
      </c>
      <c r="C875" s="20" t="s">
        <v>120</v>
      </c>
      <c r="D875" s="56">
        <v>125.897216796875</v>
      </c>
      <c r="E875" s="67">
        <v>125.84317779541016</v>
      </c>
    </row>
    <row r="876" spans="1:5" ht="30" x14ac:dyDescent="0.25">
      <c r="A876" s="5" t="s">
        <v>1767</v>
      </c>
      <c r="B876" s="15" t="s">
        <v>1768</v>
      </c>
      <c r="C876" s="20" t="s">
        <v>127</v>
      </c>
      <c r="D876" s="56">
        <v>285.21649169921875</v>
      </c>
      <c r="E876" s="67">
        <v>286.09713745117187</v>
      </c>
    </row>
    <row r="877" spans="1:5" ht="30" x14ac:dyDescent="0.25">
      <c r="A877" s="5" t="s">
        <v>1769</v>
      </c>
      <c r="B877" s="15" t="s">
        <v>1770</v>
      </c>
      <c r="C877" s="20" t="s">
        <v>61</v>
      </c>
      <c r="D877" s="50">
        <v>3.5333571434020996</v>
      </c>
      <c r="E877" s="61">
        <v>3.5204799175262451</v>
      </c>
    </row>
    <row r="878" spans="1:5" ht="30" x14ac:dyDescent="0.25">
      <c r="A878" s="5" t="s">
        <v>1771</v>
      </c>
      <c r="B878" s="15" t="s">
        <v>1772</v>
      </c>
      <c r="C878" s="20" t="s">
        <v>61</v>
      </c>
      <c r="D878" s="50">
        <v>3.5333571434020996</v>
      </c>
      <c r="E878" s="61">
        <v>3.5204799175262451</v>
      </c>
    </row>
    <row r="879" spans="1:5" ht="30" x14ac:dyDescent="0.25">
      <c r="A879" s="5" t="s">
        <v>1773</v>
      </c>
      <c r="B879" s="15" t="s">
        <v>1774</v>
      </c>
      <c r="C879" s="20" t="s">
        <v>33</v>
      </c>
      <c r="D879" s="51">
        <v>79.999992370605469</v>
      </c>
      <c r="E879" s="62">
        <v>79.999992370605469</v>
      </c>
    </row>
    <row r="880" spans="1:5" ht="30" x14ac:dyDescent="0.25">
      <c r="A880" s="5" t="s">
        <v>1775</v>
      </c>
      <c r="B880" s="15" t="s">
        <v>1776</v>
      </c>
      <c r="C880" s="20" t="s">
        <v>33</v>
      </c>
      <c r="D880" s="51">
        <v>80.023246765136719</v>
      </c>
      <c r="E880" s="62">
        <v>80.008705139160156</v>
      </c>
    </row>
    <row r="881" spans="1:5" ht="30" x14ac:dyDescent="0.25">
      <c r="A881" s="5" t="s">
        <v>1777</v>
      </c>
      <c r="B881" s="15" t="s">
        <v>141</v>
      </c>
      <c r="C881" s="20"/>
      <c r="D881" s="53">
        <v>1200</v>
      </c>
      <c r="E881" s="64">
        <v>1200</v>
      </c>
    </row>
    <row r="882" spans="1:5" ht="30" x14ac:dyDescent="0.25">
      <c r="A882" s="5" t="s">
        <v>1778</v>
      </c>
      <c r="B882" s="15" t="s">
        <v>1779</v>
      </c>
      <c r="C882" s="20" t="s">
        <v>120</v>
      </c>
      <c r="D882" s="50">
        <v>1.2716878652572632</v>
      </c>
      <c r="E882" s="61">
        <v>1.2711420059204102</v>
      </c>
    </row>
    <row r="883" spans="1:5" ht="30" x14ac:dyDescent="0.25">
      <c r="A883" s="5" t="s">
        <v>1780</v>
      </c>
      <c r="B883" s="15" t="s">
        <v>145</v>
      </c>
      <c r="C883" s="20" t="s">
        <v>33</v>
      </c>
      <c r="D883" s="51">
        <v>99</v>
      </c>
      <c r="E883" s="62">
        <v>99</v>
      </c>
    </row>
    <row r="884" spans="1:5" ht="30" x14ac:dyDescent="0.25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 x14ac:dyDescent="0.25">
      <c r="A885" s="5" t="s">
        <v>1783</v>
      </c>
      <c r="B885" s="15" t="s">
        <v>1784</v>
      </c>
      <c r="C885" s="20" t="s">
        <v>120</v>
      </c>
      <c r="D885" s="56">
        <v>140.67974853515625</v>
      </c>
      <c r="E885" s="67">
        <v>140.62002563476562</v>
      </c>
    </row>
    <row r="886" spans="1:5" ht="30" x14ac:dyDescent="0.25">
      <c r="A886" s="5" t="s">
        <v>1785</v>
      </c>
      <c r="B886" s="15" t="s">
        <v>1786</v>
      </c>
      <c r="C886" s="20" t="s">
        <v>33</v>
      </c>
      <c r="D886" s="51">
        <v>94.941123962402344</v>
      </c>
      <c r="E886" s="62">
        <v>94.940673828125</v>
      </c>
    </row>
    <row r="887" spans="1:5" ht="30" x14ac:dyDescent="0.25">
      <c r="A887" s="5" t="s">
        <v>158</v>
      </c>
      <c r="B887" s="15" t="s">
        <v>1787</v>
      </c>
      <c r="C887" s="20"/>
      <c r="D887" s="50">
        <v>1.0499999523162842</v>
      </c>
      <c r="E887" s="61">
        <v>1.0499999523162842</v>
      </c>
    </row>
    <row r="888" spans="1:5" ht="30" x14ac:dyDescent="0.25">
      <c r="A888" s="5" t="s">
        <v>1788</v>
      </c>
      <c r="B888" s="15" t="s">
        <v>1789</v>
      </c>
      <c r="C888" s="20"/>
      <c r="D888" s="50">
        <v>1</v>
      </c>
      <c r="E888" s="61">
        <v>1</v>
      </c>
    </row>
    <row r="889" spans="1:5" ht="30" x14ac:dyDescent="0.25">
      <c r="A889" s="5" t="s">
        <v>1790</v>
      </c>
      <c r="B889" s="15" t="s">
        <v>1791</v>
      </c>
      <c r="C889" s="20" t="s">
        <v>120</v>
      </c>
      <c r="D889" s="56">
        <v>133.980712890625</v>
      </c>
      <c r="E889" s="67">
        <v>133.92384338378906</v>
      </c>
    </row>
    <row r="890" spans="1:5" ht="30" x14ac:dyDescent="0.25">
      <c r="A890" s="5" t="s">
        <v>1792</v>
      </c>
      <c r="B890" s="15" t="s">
        <v>1793</v>
      </c>
      <c r="C890" s="20" t="s">
        <v>120</v>
      </c>
      <c r="D890" s="56">
        <v>127.16890716552734</v>
      </c>
      <c r="E890" s="67">
        <v>127.11431884765625</v>
      </c>
    </row>
    <row r="891" spans="1:5" ht="30" x14ac:dyDescent="0.25">
      <c r="A891" s="5" t="s">
        <v>1794</v>
      </c>
      <c r="B891" s="15" t="s">
        <v>1795</v>
      </c>
      <c r="C891" s="20" t="s">
        <v>33</v>
      </c>
      <c r="D891" s="51">
        <v>94.91583251953125</v>
      </c>
      <c r="E891" s="62">
        <v>94.915374755859375</v>
      </c>
    </row>
    <row r="892" spans="1:5" ht="30" x14ac:dyDescent="0.25">
      <c r="A892" s="5" t="s">
        <v>1796</v>
      </c>
      <c r="B892" s="15" t="s">
        <v>1797</v>
      </c>
      <c r="C892" s="20" t="s">
        <v>120</v>
      </c>
      <c r="D892" s="50">
        <v>6.8118114471435547</v>
      </c>
      <c r="E892" s="61">
        <v>6.8095211982727051</v>
      </c>
    </row>
    <row r="893" spans="1:5" ht="30" x14ac:dyDescent="0.25">
      <c r="A893" s="5" t="s">
        <v>1798</v>
      </c>
      <c r="B893" s="15" t="s">
        <v>1799</v>
      </c>
      <c r="C893" s="20" t="s">
        <v>120</v>
      </c>
      <c r="D893" s="56">
        <v>133.52734375</v>
      </c>
      <c r="E893" s="67">
        <v>133.47003173828125</v>
      </c>
    </row>
    <row r="894" spans="1:5" ht="30" x14ac:dyDescent="0.25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 x14ac:dyDescent="0.25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 x14ac:dyDescent="0.25">
      <c r="A896" s="5" t="s">
        <v>1804</v>
      </c>
      <c r="B896" s="15" t="s">
        <v>1805</v>
      </c>
      <c r="C896" s="20"/>
      <c r="D896" s="50">
        <v>1</v>
      </c>
      <c r="E896" s="61">
        <v>1</v>
      </c>
    </row>
    <row r="897" spans="1:5" ht="30" x14ac:dyDescent="0.25">
      <c r="A897" s="5" t="s">
        <v>1806</v>
      </c>
      <c r="B897" s="15" t="s">
        <v>175</v>
      </c>
      <c r="C897" s="20"/>
      <c r="D897" s="50">
        <v>1</v>
      </c>
      <c r="E897" s="61">
        <v>1</v>
      </c>
    </row>
    <row r="898" spans="1:5" ht="30" x14ac:dyDescent="0.25">
      <c r="A898" s="5" t="s">
        <v>1807</v>
      </c>
      <c r="B898" s="15" t="s">
        <v>1808</v>
      </c>
      <c r="C898" s="20" t="s">
        <v>120</v>
      </c>
      <c r="D898" s="56">
        <v>241.27857971191406</v>
      </c>
      <c r="E898" s="67">
        <v>237.20793151855469</v>
      </c>
    </row>
    <row r="899" spans="1:5" ht="30" x14ac:dyDescent="0.25">
      <c r="A899" s="5" t="s">
        <v>1809</v>
      </c>
      <c r="B899" s="15" t="s">
        <v>1810</v>
      </c>
      <c r="C899" s="20" t="s">
        <v>120</v>
      </c>
      <c r="D899" s="56">
        <v>241.27857971191406</v>
      </c>
      <c r="E899" s="67">
        <v>237.20793151855469</v>
      </c>
    </row>
    <row r="900" spans="1:5" ht="30" x14ac:dyDescent="0.25">
      <c r="A900" s="5" t="s">
        <v>1811</v>
      </c>
      <c r="B900" s="15" t="s">
        <v>1812</v>
      </c>
      <c r="C900" s="20" t="s">
        <v>120</v>
      </c>
      <c r="D900" s="56">
        <v>238.86579895019531</v>
      </c>
      <c r="E900" s="67">
        <v>234.83586120605469</v>
      </c>
    </row>
    <row r="901" spans="1:5" ht="30" x14ac:dyDescent="0.25">
      <c r="A901" s="5" t="s">
        <v>1813</v>
      </c>
      <c r="B901" s="15" t="s">
        <v>1814</v>
      </c>
      <c r="C901" s="20" t="s">
        <v>127</v>
      </c>
      <c r="D901" s="51">
        <v>77.278335571289062</v>
      </c>
      <c r="E901" s="62">
        <v>75.974563598632812</v>
      </c>
    </row>
    <row r="902" spans="1:5" ht="30" x14ac:dyDescent="0.25">
      <c r="A902" s="5" t="s">
        <v>1815</v>
      </c>
      <c r="B902" s="15" t="s">
        <v>1816</v>
      </c>
      <c r="C902" s="20" t="s">
        <v>61</v>
      </c>
      <c r="D902" s="51">
        <v>24.90655517578125</v>
      </c>
      <c r="E902" s="62">
        <v>24.90655517578125</v>
      </c>
    </row>
    <row r="903" spans="1:5" ht="30" x14ac:dyDescent="0.25">
      <c r="A903" s="5" t="s">
        <v>1817</v>
      </c>
      <c r="B903" s="15" t="s">
        <v>1818</v>
      </c>
      <c r="C903" s="20" t="s">
        <v>61</v>
      </c>
      <c r="D903" s="51">
        <v>24.906553268432617</v>
      </c>
      <c r="E903" s="62">
        <v>24.906553268432617</v>
      </c>
    </row>
    <row r="904" spans="1:5" ht="30" x14ac:dyDescent="0.25">
      <c r="A904" s="5" t="s">
        <v>1819</v>
      </c>
      <c r="B904" s="15" t="s">
        <v>1820</v>
      </c>
      <c r="C904" s="20" t="s">
        <v>33</v>
      </c>
      <c r="D904" s="51">
        <v>79.999992370605469</v>
      </c>
      <c r="E904" s="62">
        <v>79.999992370605469</v>
      </c>
    </row>
    <row r="905" spans="1:5" ht="30" x14ac:dyDescent="0.25">
      <c r="A905" s="5" t="s">
        <v>1821</v>
      </c>
      <c r="B905" s="15" t="s">
        <v>1822</v>
      </c>
      <c r="C905" s="20" t="s">
        <v>33</v>
      </c>
      <c r="D905" s="51">
        <v>80.064254760742188</v>
      </c>
      <c r="E905" s="62">
        <v>80.064254760742188</v>
      </c>
    </row>
    <row r="906" spans="1:5" ht="30" x14ac:dyDescent="0.25">
      <c r="A906" s="5" t="s">
        <v>1823</v>
      </c>
      <c r="B906" s="15" t="s">
        <v>169</v>
      </c>
      <c r="C906" s="20"/>
      <c r="D906" s="53">
        <v>1200</v>
      </c>
      <c r="E906" s="64">
        <v>1200</v>
      </c>
    </row>
    <row r="907" spans="1:5" ht="30" x14ac:dyDescent="0.25">
      <c r="A907" s="5" t="s">
        <v>1824</v>
      </c>
      <c r="B907" s="15" t="s">
        <v>1825</v>
      </c>
      <c r="C907" s="20" t="s">
        <v>120</v>
      </c>
      <c r="D907" s="50">
        <v>2.4127833843231201</v>
      </c>
      <c r="E907" s="61">
        <v>2.3720772266387939</v>
      </c>
    </row>
    <row r="908" spans="1:5" ht="30" x14ac:dyDescent="0.25">
      <c r="A908" s="5" t="s">
        <v>1826</v>
      </c>
      <c r="B908" s="15" t="s">
        <v>173</v>
      </c>
      <c r="C908" s="20" t="s">
        <v>33</v>
      </c>
      <c r="D908" s="51">
        <v>99</v>
      </c>
      <c r="E908" s="62">
        <v>99</v>
      </c>
    </row>
    <row r="909" spans="1:5" ht="30" x14ac:dyDescent="0.25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 x14ac:dyDescent="0.25">
      <c r="A910" s="5" t="s">
        <v>1829</v>
      </c>
      <c r="B910" s="15" t="s">
        <v>1830</v>
      </c>
      <c r="C910" s="20" t="s">
        <v>120</v>
      </c>
      <c r="D910" s="56">
        <v>265.20962524414062</v>
      </c>
      <c r="E910" s="67">
        <v>260.77505493164062</v>
      </c>
    </row>
    <row r="911" spans="1:5" ht="30" x14ac:dyDescent="0.25">
      <c r="A911" s="5" t="s">
        <v>1831</v>
      </c>
      <c r="B911" s="15" t="s">
        <v>1832</v>
      </c>
      <c r="C911" s="20" t="s">
        <v>33</v>
      </c>
      <c r="D911" s="51">
        <v>95.547637939453125</v>
      </c>
      <c r="E911" s="62">
        <v>95.533134460449219</v>
      </c>
    </row>
    <row r="912" spans="1:5" ht="30" x14ac:dyDescent="0.25">
      <c r="A912" s="5" t="s">
        <v>186</v>
      </c>
      <c r="B912" s="15" t="s">
        <v>1833</v>
      </c>
      <c r="C912" s="20"/>
      <c r="D912" s="50">
        <v>1.0499999523162842</v>
      </c>
      <c r="E912" s="61">
        <v>1.0499999523162842</v>
      </c>
    </row>
    <row r="913" spans="1:5" ht="30" x14ac:dyDescent="0.25">
      <c r="A913" s="5" t="s">
        <v>1834</v>
      </c>
      <c r="B913" s="15" t="s">
        <v>1835</v>
      </c>
      <c r="C913" s="20"/>
      <c r="D913" s="50">
        <v>1</v>
      </c>
      <c r="E913" s="61">
        <v>1</v>
      </c>
    </row>
    <row r="914" spans="1:5" ht="30" x14ac:dyDescent="0.25">
      <c r="A914" s="5" t="s">
        <v>1836</v>
      </c>
      <c r="B914" s="15" t="s">
        <v>1837</v>
      </c>
      <c r="C914" s="20" t="s">
        <v>120</v>
      </c>
      <c r="D914" s="56">
        <v>252.58061218261719</v>
      </c>
      <c r="E914" s="67">
        <v>248.35719299316406</v>
      </c>
    </row>
    <row r="915" spans="1:5" ht="30" x14ac:dyDescent="0.25">
      <c r="A915" s="5" t="s">
        <v>1838</v>
      </c>
      <c r="B915" s="15" t="s">
        <v>1839</v>
      </c>
      <c r="C915" s="20" t="s">
        <v>120</v>
      </c>
      <c r="D915" s="56">
        <v>241.27857971191406</v>
      </c>
      <c r="E915" s="67">
        <v>237.20793151855469</v>
      </c>
    </row>
    <row r="916" spans="1:5" ht="30" x14ac:dyDescent="0.25">
      <c r="A916" s="5" t="s">
        <v>1840</v>
      </c>
      <c r="B916" s="15" t="s">
        <v>1841</v>
      </c>
      <c r="C916" s="20" t="s">
        <v>33</v>
      </c>
      <c r="D916" s="51">
        <v>95.525375366210937</v>
      </c>
      <c r="E916" s="62">
        <v>95.510795593261719</v>
      </c>
    </row>
    <row r="917" spans="1:5" ht="30" x14ac:dyDescent="0.25">
      <c r="A917" s="5" t="s">
        <v>1842</v>
      </c>
      <c r="B917" s="15" t="s">
        <v>1843</v>
      </c>
      <c r="C917" s="20" t="s">
        <v>120</v>
      </c>
      <c r="D917" s="51">
        <v>11.302026748657227</v>
      </c>
      <c r="E917" s="62">
        <v>11.149255752563477</v>
      </c>
    </row>
    <row r="918" spans="1:5" ht="30" x14ac:dyDescent="0.25">
      <c r="A918" s="5" t="s">
        <v>1844</v>
      </c>
      <c r="B918" s="15" t="s">
        <v>1845</v>
      </c>
      <c r="C918" s="20" t="s">
        <v>120</v>
      </c>
      <c r="D918" s="56">
        <v>253.34248352050781</v>
      </c>
      <c r="E918" s="67">
        <v>249.06832885742187</v>
      </c>
    </row>
    <row r="919" spans="1:5" x14ac:dyDescent="0.2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 x14ac:dyDescent="0.25">
      <c r="A920" s="5" t="s">
        <v>1848</v>
      </c>
      <c r="B920" s="15" t="s">
        <v>1849</v>
      </c>
      <c r="C920" s="20" t="s">
        <v>120</v>
      </c>
      <c r="D920" s="52">
        <v>43487.54296875</v>
      </c>
      <c r="E920" s="63">
        <v>36666.80078125</v>
      </c>
    </row>
    <row r="921" spans="1:5" ht="30" x14ac:dyDescent="0.25">
      <c r="A921" s="5" t="s">
        <v>1850</v>
      </c>
      <c r="B921" s="15" t="s">
        <v>1851</v>
      </c>
      <c r="C921" s="20" t="s">
        <v>38</v>
      </c>
      <c r="D921" s="51">
        <v>58.104751586914063</v>
      </c>
      <c r="E921" s="62">
        <v>52.849899291992188</v>
      </c>
    </row>
    <row r="922" spans="1:5" ht="30" x14ac:dyDescent="0.25">
      <c r="A922" s="5" t="s">
        <v>1852</v>
      </c>
      <c r="B922" s="15" t="s">
        <v>1853</v>
      </c>
      <c r="C922" s="20" t="s">
        <v>30</v>
      </c>
      <c r="D922" s="56">
        <v>273.50006103515625</v>
      </c>
      <c r="E922" s="67">
        <v>267.4300537109375</v>
      </c>
    </row>
    <row r="923" spans="1:5" ht="30" x14ac:dyDescent="0.25">
      <c r="A923" s="5" t="s">
        <v>1854</v>
      </c>
      <c r="B923" s="15" t="s">
        <v>1855</v>
      </c>
      <c r="C923" s="20" t="s">
        <v>30</v>
      </c>
      <c r="D923" s="56">
        <v>272.00003051757812</v>
      </c>
      <c r="E923" s="67">
        <v>265.93002319335938</v>
      </c>
    </row>
    <row r="924" spans="1:5" ht="30" x14ac:dyDescent="0.25">
      <c r="A924" s="5" t="s">
        <v>1856</v>
      </c>
      <c r="B924" s="15" t="s">
        <v>1857</v>
      </c>
      <c r="C924" s="20" t="s">
        <v>30</v>
      </c>
      <c r="D924" s="50">
        <v>1.5000407695770264</v>
      </c>
      <c r="E924" s="61">
        <v>1.5000067949295044</v>
      </c>
    </row>
    <row r="925" spans="1:5" ht="30" x14ac:dyDescent="0.25">
      <c r="A925" s="5" t="s">
        <v>1858</v>
      </c>
      <c r="B925" s="15" t="s">
        <v>1859</v>
      </c>
      <c r="C925" s="20" t="s">
        <v>30</v>
      </c>
      <c r="D925" s="50">
        <v>2.79998779296875</v>
      </c>
      <c r="E925" s="61">
        <v>2.79998779296875</v>
      </c>
    </row>
    <row r="926" spans="1:5" ht="30" x14ac:dyDescent="0.25">
      <c r="A926" s="5" t="s">
        <v>1860</v>
      </c>
      <c r="B926" s="15" t="s">
        <v>1861</v>
      </c>
      <c r="C926" s="20" t="s">
        <v>217</v>
      </c>
      <c r="D926" s="56">
        <v>263.0811767578125</v>
      </c>
      <c r="E926" s="67">
        <v>212.79592895507812</v>
      </c>
    </row>
    <row r="927" spans="1:5" ht="30" x14ac:dyDescent="0.25">
      <c r="A927" s="5" t="s">
        <v>1862</v>
      </c>
      <c r="B927" s="15" t="s">
        <v>1863</v>
      </c>
      <c r="C927" s="20" t="s">
        <v>217</v>
      </c>
      <c r="D927" s="52">
        <v>4356.59619140625</v>
      </c>
      <c r="E927" s="63">
        <v>3696.851318359375</v>
      </c>
    </row>
    <row r="928" spans="1:5" x14ac:dyDescent="0.2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 x14ac:dyDescent="0.25">
      <c r="A929" s="5" t="s">
        <v>1866</v>
      </c>
      <c r="B929" s="15" t="s">
        <v>1867</v>
      </c>
      <c r="C929" s="20" t="s">
        <v>120</v>
      </c>
      <c r="D929" s="52">
        <v>56633.37890625</v>
      </c>
      <c r="E929" s="63">
        <v>44300.6484375</v>
      </c>
    </row>
    <row r="930" spans="1:5" ht="30" x14ac:dyDescent="0.25">
      <c r="A930" s="5" t="s">
        <v>1868</v>
      </c>
      <c r="B930" s="15" t="s">
        <v>1869</v>
      </c>
      <c r="C930" s="20" t="s">
        <v>38</v>
      </c>
      <c r="D930" s="51">
        <v>35.07843017578125</v>
      </c>
      <c r="E930" s="62">
        <v>31.653867721557617</v>
      </c>
    </row>
    <row r="931" spans="1:5" ht="30" x14ac:dyDescent="0.25">
      <c r="A931" s="5" t="s">
        <v>1870</v>
      </c>
      <c r="B931" s="15" t="s">
        <v>1871</v>
      </c>
      <c r="C931" s="20" t="s">
        <v>30</v>
      </c>
      <c r="D931" s="56">
        <v>242.69039916992187</v>
      </c>
      <c r="E931" s="67">
        <v>236.85299682617187</v>
      </c>
    </row>
    <row r="932" spans="1:5" ht="30" x14ac:dyDescent="0.25">
      <c r="A932" s="5" t="s">
        <v>1872</v>
      </c>
      <c r="B932" s="15" t="s">
        <v>1873</v>
      </c>
      <c r="C932" s="20" t="s">
        <v>30</v>
      </c>
      <c r="D932" s="56">
        <v>242.41238403320312</v>
      </c>
      <c r="E932" s="67">
        <v>236.57498168945312</v>
      </c>
    </row>
    <row r="933" spans="1:5" ht="30" x14ac:dyDescent="0.25">
      <c r="A933" s="5" t="s">
        <v>1874</v>
      </c>
      <c r="B933" s="15" t="s">
        <v>1875</v>
      </c>
      <c r="C933" s="20" t="s">
        <v>30</v>
      </c>
      <c r="D933" s="57">
        <v>0.27801513671875</v>
      </c>
      <c r="E933" s="68">
        <v>0.27801513671875</v>
      </c>
    </row>
    <row r="934" spans="1:5" ht="30" x14ac:dyDescent="0.25">
      <c r="A934" s="5" t="s">
        <v>1876</v>
      </c>
      <c r="B934" s="15" t="s">
        <v>1877</v>
      </c>
      <c r="C934" s="20" t="s">
        <v>30</v>
      </c>
      <c r="D934" s="50">
        <v>5.6000094413757324</v>
      </c>
      <c r="E934" s="61">
        <v>5.6000094413757324</v>
      </c>
    </row>
    <row r="935" spans="1:5" ht="30" x14ac:dyDescent="0.25">
      <c r="A935" s="5" t="s">
        <v>1878</v>
      </c>
      <c r="B935" s="15" t="s">
        <v>1879</v>
      </c>
      <c r="C935" s="20" t="s">
        <v>217</v>
      </c>
      <c r="D935" s="56">
        <v>461.40872192382812</v>
      </c>
      <c r="E935" s="67">
        <v>348.17514038085937</v>
      </c>
    </row>
    <row r="936" spans="1:5" ht="30" x14ac:dyDescent="0.25">
      <c r="A936" s="5" t="s">
        <v>1880</v>
      </c>
      <c r="B936" s="15" t="s">
        <v>1881</v>
      </c>
      <c r="C936" s="20" t="s">
        <v>217</v>
      </c>
      <c r="D936" s="52">
        <v>6748.13720703125</v>
      </c>
      <c r="E936" s="63">
        <v>5673.8212890625</v>
      </c>
    </row>
    <row r="937" spans="1:5" x14ac:dyDescent="0.2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 x14ac:dyDescent="0.25">
      <c r="A938" s="5" t="s">
        <v>1884</v>
      </c>
      <c r="B938" s="15" t="s">
        <v>1885</v>
      </c>
      <c r="C938" s="20" t="s">
        <v>120</v>
      </c>
      <c r="D938" s="52">
        <v>28457.3828125</v>
      </c>
      <c r="E938" s="63">
        <v>25012.0703125</v>
      </c>
    </row>
    <row r="939" spans="1:5" ht="30" x14ac:dyDescent="0.25">
      <c r="A939" s="5" t="s">
        <v>1886</v>
      </c>
      <c r="B939" s="15" t="s">
        <v>1887</v>
      </c>
      <c r="C939" s="20" t="s">
        <v>38</v>
      </c>
      <c r="D939" s="51">
        <v>16.224603652954102</v>
      </c>
      <c r="E939" s="62">
        <v>15.428194046020508</v>
      </c>
    </row>
    <row r="940" spans="1:5" ht="30" x14ac:dyDescent="0.25">
      <c r="A940" s="5" t="s">
        <v>1888</v>
      </c>
      <c r="B940" s="15" t="s">
        <v>1889</v>
      </c>
      <c r="C940" s="20" t="s">
        <v>30</v>
      </c>
      <c r="D940" s="56">
        <v>202.05003356933594</v>
      </c>
      <c r="E940" s="67">
        <v>199.63442993164062</v>
      </c>
    </row>
    <row r="941" spans="1:5" ht="30" x14ac:dyDescent="0.25">
      <c r="A941" s="5" t="s">
        <v>1890</v>
      </c>
      <c r="B941" s="15" t="s">
        <v>1891</v>
      </c>
      <c r="C941" s="20" t="s">
        <v>30</v>
      </c>
      <c r="D941" s="56">
        <v>201.67001342773437</v>
      </c>
      <c r="E941" s="67">
        <v>199.25442504882813</v>
      </c>
    </row>
    <row r="942" spans="1:5" ht="30" x14ac:dyDescent="0.25">
      <c r="A942" s="5" t="s">
        <v>1892</v>
      </c>
      <c r="B942" s="15" t="s">
        <v>1893</v>
      </c>
      <c r="C942" s="20" t="s">
        <v>30</v>
      </c>
      <c r="D942" s="57">
        <v>0.38001167774200439</v>
      </c>
      <c r="E942" s="68">
        <v>0.38001167774200439</v>
      </c>
    </row>
    <row r="943" spans="1:5" ht="30" x14ac:dyDescent="0.25">
      <c r="A943" s="5" t="s">
        <v>1894</v>
      </c>
      <c r="B943" s="15" t="s">
        <v>1895</v>
      </c>
      <c r="C943" s="20" t="s">
        <v>30</v>
      </c>
      <c r="D943" s="50">
        <v>2.5</v>
      </c>
      <c r="E943" s="61">
        <v>2.5</v>
      </c>
    </row>
    <row r="944" spans="1:5" ht="30" x14ac:dyDescent="0.25">
      <c r="A944" s="5" t="s">
        <v>1896</v>
      </c>
      <c r="B944" s="15" t="s">
        <v>1897</v>
      </c>
      <c r="C944" s="20" t="s">
        <v>217</v>
      </c>
      <c r="D944" s="56">
        <v>587.12554931640625</v>
      </c>
      <c r="E944" s="67">
        <v>480.31100463867187</v>
      </c>
    </row>
    <row r="945" spans="1:5" ht="30" x14ac:dyDescent="0.25">
      <c r="A945" s="5" t="s">
        <v>1898</v>
      </c>
      <c r="B945" s="15" t="s">
        <v>1899</v>
      </c>
      <c r="C945" s="20" t="s">
        <v>217</v>
      </c>
      <c r="D945" s="52">
        <v>5195.76904296875</v>
      </c>
      <c r="E945" s="63">
        <v>4488.083984375</v>
      </c>
    </row>
    <row r="946" spans="1:5" x14ac:dyDescent="0.2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 x14ac:dyDescent="0.25">
      <c r="A947" s="5" t="s">
        <v>1902</v>
      </c>
      <c r="B947" s="15" t="s">
        <v>1903</v>
      </c>
      <c r="C947" s="20" t="s">
        <v>120</v>
      </c>
      <c r="D947" s="52">
        <v>18786.642578125</v>
      </c>
      <c r="E947" s="63">
        <v>16175.552734375</v>
      </c>
    </row>
    <row r="948" spans="1:5" ht="30" x14ac:dyDescent="0.25">
      <c r="A948" s="5" t="s">
        <v>1904</v>
      </c>
      <c r="B948" s="15" t="s">
        <v>1905</v>
      </c>
      <c r="C948" s="20" t="s">
        <v>38</v>
      </c>
      <c r="D948" s="57">
        <v>0.27745097875595093</v>
      </c>
      <c r="E948" s="68">
        <v>0.27745097875595093</v>
      </c>
    </row>
    <row r="949" spans="1:5" ht="30" x14ac:dyDescent="0.25">
      <c r="A949" s="5" t="s">
        <v>1906</v>
      </c>
      <c r="B949" s="15" t="s">
        <v>1907</v>
      </c>
      <c r="C949" s="20" t="s">
        <v>30</v>
      </c>
      <c r="D949" s="51">
        <v>67.310409545898438</v>
      </c>
      <c r="E949" s="62">
        <v>67.310409545898438</v>
      </c>
    </row>
    <row r="950" spans="1:5" ht="30" x14ac:dyDescent="0.25">
      <c r="A950" s="5" t="s">
        <v>1908</v>
      </c>
      <c r="B950" s="15" t="s">
        <v>1909</v>
      </c>
      <c r="C950" s="20" t="s">
        <v>30</v>
      </c>
      <c r="D950" s="51">
        <v>61.710399627685547</v>
      </c>
      <c r="E950" s="62">
        <v>61.710399627685547</v>
      </c>
    </row>
    <row r="951" spans="1:5" ht="30" x14ac:dyDescent="0.25">
      <c r="A951" s="5" t="s">
        <v>1910</v>
      </c>
      <c r="B951" s="15" t="s">
        <v>1911</v>
      </c>
      <c r="C951" s="20" t="s">
        <v>30</v>
      </c>
      <c r="D951" s="50">
        <v>5.6000094413757324</v>
      </c>
      <c r="E951" s="61">
        <v>5.6000094413757324</v>
      </c>
    </row>
    <row r="952" spans="1:5" ht="30" x14ac:dyDescent="0.25">
      <c r="A952" s="5" t="s">
        <v>1912</v>
      </c>
      <c r="B952" s="15" t="s">
        <v>1913</v>
      </c>
      <c r="C952" s="20" t="s">
        <v>30</v>
      </c>
      <c r="D952" s="50">
        <v>2.79998779296875</v>
      </c>
      <c r="E952" s="61">
        <v>2.79998779296875</v>
      </c>
    </row>
    <row r="953" spans="1:5" ht="30" x14ac:dyDescent="0.25">
      <c r="A953" s="5" t="s">
        <v>1914</v>
      </c>
      <c r="B953" s="15" t="s">
        <v>1915</v>
      </c>
      <c r="C953" s="20" t="s">
        <v>217</v>
      </c>
      <c r="D953" s="56">
        <v>364.43527221679687</v>
      </c>
      <c r="E953" s="67">
        <v>299.31747436523437</v>
      </c>
    </row>
    <row r="954" spans="1:5" ht="30" x14ac:dyDescent="0.25">
      <c r="A954" s="5" t="s">
        <v>1916</v>
      </c>
      <c r="B954" s="15" t="s">
        <v>1917</v>
      </c>
      <c r="C954" s="20" t="s">
        <v>217</v>
      </c>
      <c r="D954" s="53">
        <v>1326.3665771484375</v>
      </c>
      <c r="E954" s="64">
        <v>1147.5247802734375</v>
      </c>
    </row>
    <row r="955" spans="1:5" x14ac:dyDescent="0.2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 x14ac:dyDescent="0.25">
      <c r="A956" s="5" t="s">
        <v>1920</v>
      </c>
      <c r="B956" s="15" t="s">
        <v>1921</v>
      </c>
      <c r="C956" s="20" t="s">
        <v>120</v>
      </c>
      <c r="D956" s="52">
        <v>22850.287109375</v>
      </c>
      <c r="E956" s="63">
        <v>19669.61328125</v>
      </c>
    </row>
    <row r="957" spans="1:5" ht="30" x14ac:dyDescent="0.25">
      <c r="A957" s="5" t="s">
        <v>1922</v>
      </c>
      <c r="B957" s="15" t="s">
        <v>1923</v>
      </c>
      <c r="C957" s="20" t="s">
        <v>38</v>
      </c>
      <c r="D957" s="57">
        <v>0.70449364185333252</v>
      </c>
      <c r="E957" s="68">
        <v>0.70449364185333252</v>
      </c>
    </row>
    <row r="958" spans="1:5" ht="30" x14ac:dyDescent="0.25">
      <c r="A958" s="5" t="s">
        <v>1924</v>
      </c>
      <c r="B958" s="15" t="s">
        <v>1925</v>
      </c>
      <c r="C958" s="20" t="s">
        <v>30</v>
      </c>
      <c r="D958" s="51">
        <v>90.100021362304688</v>
      </c>
      <c r="E958" s="62">
        <v>90.100021362304688</v>
      </c>
    </row>
    <row r="959" spans="1:5" ht="30" x14ac:dyDescent="0.25">
      <c r="A959" s="5" t="s">
        <v>1926</v>
      </c>
      <c r="B959" s="15" t="s">
        <v>1927</v>
      </c>
      <c r="C959" s="20" t="s">
        <v>30</v>
      </c>
      <c r="D959" s="51">
        <v>84.500015258789063</v>
      </c>
      <c r="E959" s="62">
        <v>84.500015258789063</v>
      </c>
    </row>
    <row r="960" spans="1:5" ht="30" x14ac:dyDescent="0.25">
      <c r="A960" s="5" t="s">
        <v>1928</v>
      </c>
      <c r="B960" s="15" t="s">
        <v>1929</v>
      </c>
      <c r="C960" s="20" t="s">
        <v>30</v>
      </c>
      <c r="D960" s="50">
        <v>5.6000094413757324</v>
      </c>
      <c r="E960" s="61">
        <v>5.6000094413757324</v>
      </c>
    </row>
    <row r="961" spans="1:5" ht="30" x14ac:dyDescent="0.25">
      <c r="A961" s="5" t="s">
        <v>1930</v>
      </c>
      <c r="B961" s="15" t="s">
        <v>1931</v>
      </c>
      <c r="C961" s="20" t="s">
        <v>30</v>
      </c>
      <c r="D961" s="50">
        <v>2.79998779296875</v>
      </c>
      <c r="E961" s="61">
        <v>2.79998779296875</v>
      </c>
    </row>
    <row r="962" spans="1:5" ht="30" x14ac:dyDescent="0.25">
      <c r="A962" s="5" t="s">
        <v>1932</v>
      </c>
      <c r="B962" s="15" t="s">
        <v>1933</v>
      </c>
      <c r="C962" s="20" t="s">
        <v>217</v>
      </c>
      <c r="D962" s="56">
        <v>310.17108154296875</v>
      </c>
      <c r="E962" s="67">
        <v>251.97662353515625</v>
      </c>
    </row>
    <row r="963" spans="1:5" ht="30" x14ac:dyDescent="0.25">
      <c r="A963" s="5" t="s">
        <v>1934</v>
      </c>
      <c r="B963" s="15" t="s">
        <v>1935</v>
      </c>
      <c r="C963" s="20" t="s">
        <v>217</v>
      </c>
      <c r="D963" s="53">
        <v>1509.4835205078125</v>
      </c>
      <c r="E963" s="64">
        <v>1304.98046875</v>
      </c>
    </row>
    <row r="964" spans="1:5" x14ac:dyDescent="0.2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 x14ac:dyDescent="0.25">
      <c r="A965" s="5" t="s">
        <v>1938</v>
      </c>
      <c r="B965" s="15" t="s">
        <v>1939</v>
      </c>
      <c r="C965" s="20" t="s">
        <v>120</v>
      </c>
      <c r="D965" s="52">
        <v>20100.640625</v>
      </c>
      <c r="E965" s="63">
        <v>14654.4990234375</v>
      </c>
    </row>
    <row r="966" spans="1:5" ht="30" x14ac:dyDescent="0.25">
      <c r="A966" s="5" t="s">
        <v>1940</v>
      </c>
      <c r="B966" s="15" t="s">
        <v>1941</v>
      </c>
      <c r="C966" s="20" t="s">
        <v>38</v>
      </c>
      <c r="D966" s="50">
        <v>1.4411765336990356</v>
      </c>
      <c r="E966" s="61">
        <v>1.2999234199523926</v>
      </c>
    </row>
    <row r="967" spans="1:5" ht="30" x14ac:dyDescent="0.25">
      <c r="A967" s="5" t="s">
        <v>1942</v>
      </c>
      <c r="B967" s="15" t="s">
        <v>1943</v>
      </c>
      <c r="C967" s="20" t="s">
        <v>30</v>
      </c>
      <c r="D967" s="56">
        <v>110.15370178222656</v>
      </c>
      <c r="E967" s="67">
        <v>107.10774230957031</v>
      </c>
    </row>
    <row r="968" spans="1:5" ht="30" x14ac:dyDescent="0.25">
      <c r="A968" s="5" t="s">
        <v>1944</v>
      </c>
      <c r="B968" s="15" t="s">
        <v>1945</v>
      </c>
      <c r="C968" s="20" t="s">
        <v>30</v>
      </c>
      <c r="D968" s="56">
        <v>104.45369720458984</v>
      </c>
      <c r="E968" s="67">
        <v>101.40773773193359</v>
      </c>
    </row>
    <row r="969" spans="1:5" ht="30" x14ac:dyDescent="0.25">
      <c r="A969" s="5" t="s">
        <v>1946</v>
      </c>
      <c r="B969" s="15" t="s">
        <v>1947</v>
      </c>
      <c r="C969" s="20" t="s">
        <v>30</v>
      </c>
      <c r="D969" s="50">
        <v>5.7000055313110352</v>
      </c>
      <c r="E969" s="61">
        <v>5.7000055313110352</v>
      </c>
    </row>
    <row r="970" spans="1:5" ht="30" x14ac:dyDescent="0.25">
      <c r="A970" s="5" t="s">
        <v>1948</v>
      </c>
      <c r="B970" s="15" t="s">
        <v>1949</v>
      </c>
      <c r="C970" s="20" t="s">
        <v>30</v>
      </c>
      <c r="D970" s="50">
        <v>2.79998779296875</v>
      </c>
      <c r="E970" s="61">
        <v>2.79998779296875</v>
      </c>
    </row>
    <row r="971" spans="1:5" ht="30" x14ac:dyDescent="0.25">
      <c r="A971" s="5" t="s">
        <v>1950</v>
      </c>
      <c r="B971" s="15" t="s">
        <v>1951</v>
      </c>
      <c r="C971" s="20" t="s">
        <v>217</v>
      </c>
      <c r="D971" s="56">
        <v>204.76039123535156</v>
      </c>
      <c r="E971" s="67">
        <v>152.98881530761719</v>
      </c>
    </row>
    <row r="972" spans="1:5" ht="30" x14ac:dyDescent="0.25">
      <c r="A972" s="5" t="s">
        <v>1952</v>
      </c>
      <c r="B972" s="15" t="s">
        <v>1953</v>
      </c>
      <c r="C972" s="20" t="s">
        <v>217</v>
      </c>
      <c r="D972" s="53">
        <v>1434.000732421875</v>
      </c>
      <c r="E972" s="64">
        <v>1130.7264404296875</v>
      </c>
    </row>
    <row r="973" spans="1:5" x14ac:dyDescent="0.2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 x14ac:dyDescent="0.25">
      <c r="A974" s="5" t="s">
        <v>1956</v>
      </c>
      <c r="B974" s="15" t="s">
        <v>1957</v>
      </c>
      <c r="C974" s="20" t="s">
        <v>120</v>
      </c>
      <c r="D974" s="52">
        <v>32278.89453125</v>
      </c>
      <c r="E974" s="63">
        <v>27235.54296875</v>
      </c>
    </row>
    <row r="975" spans="1:5" ht="30" x14ac:dyDescent="0.25">
      <c r="A975" s="5" t="s">
        <v>1958</v>
      </c>
      <c r="B975" s="15" t="s">
        <v>1959</v>
      </c>
      <c r="C975" s="20" t="s">
        <v>38</v>
      </c>
      <c r="D975" s="50">
        <v>3.8039212226867676</v>
      </c>
      <c r="E975" s="61">
        <v>3.432382345199585</v>
      </c>
    </row>
    <row r="976" spans="1:5" ht="30" x14ac:dyDescent="0.25">
      <c r="A976" s="5" t="s">
        <v>1960</v>
      </c>
      <c r="B976" s="15" t="s">
        <v>1961</v>
      </c>
      <c r="C976" s="20" t="s">
        <v>30</v>
      </c>
      <c r="D976" s="56">
        <v>141.8094482421875</v>
      </c>
      <c r="E976" s="67">
        <v>138.17677307128906</v>
      </c>
    </row>
    <row r="977" spans="1:5" ht="30" x14ac:dyDescent="0.25">
      <c r="A977" s="5" t="s">
        <v>1962</v>
      </c>
      <c r="B977" s="15" t="s">
        <v>1963</v>
      </c>
      <c r="C977" s="20" t="s">
        <v>30</v>
      </c>
      <c r="D977" s="56">
        <v>136.20944213867187</v>
      </c>
      <c r="E977" s="67">
        <v>132.57676696777344</v>
      </c>
    </row>
    <row r="978" spans="1:5" ht="30" x14ac:dyDescent="0.25">
      <c r="A978" s="5" t="s">
        <v>1964</v>
      </c>
      <c r="B978" s="15" t="s">
        <v>1965</v>
      </c>
      <c r="C978" s="20" t="s">
        <v>30</v>
      </c>
      <c r="D978" s="50">
        <v>5.6000094413757324</v>
      </c>
      <c r="E978" s="61">
        <v>5.6000094413757324</v>
      </c>
    </row>
    <row r="979" spans="1:5" ht="30" x14ac:dyDescent="0.25">
      <c r="A979" s="5" t="s">
        <v>1966</v>
      </c>
      <c r="B979" s="15" t="s">
        <v>1967</v>
      </c>
      <c r="C979" s="20" t="s">
        <v>30</v>
      </c>
      <c r="D979" s="50">
        <v>2.79998779296875</v>
      </c>
      <c r="E979" s="61">
        <v>2.79998779296875</v>
      </c>
    </row>
    <row r="980" spans="1:5" ht="30" x14ac:dyDescent="0.25">
      <c r="A980" s="5" t="s">
        <v>1968</v>
      </c>
      <c r="B980" s="15" t="s">
        <v>1969</v>
      </c>
      <c r="C980" s="20" t="s">
        <v>217</v>
      </c>
      <c r="D980" s="56">
        <v>146.94485473632812</v>
      </c>
      <c r="E980" s="67">
        <v>122.19921875</v>
      </c>
    </row>
    <row r="981" spans="1:5" ht="30" x14ac:dyDescent="0.25">
      <c r="A981" s="5" t="s">
        <v>1970</v>
      </c>
      <c r="B981" s="15" t="s">
        <v>1971</v>
      </c>
      <c r="C981" s="20" t="s">
        <v>217</v>
      </c>
      <c r="D981" s="53">
        <v>1877.1114501953125</v>
      </c>
      <c r="E981" s="64">
        <v>1601.0096435546875</v>
      </c>
    </row>
    <row r="982" spans="1:5" x14ac:dyDescent="0.25">
      <c r="A982" s="5" t="s">
        <v>1972</v>
      </c>
      <c r="B982" s="15" t="s">
        <v>1973</v>
      </c>
      <c r="C982" s="20" t="s">
        <v>38</v>
      </c>
      <c r="D982" s="50">
        <v>1.0135135650634766</v>
      </c>
      <c r="E982" s="61">
        <v>1.0135135650634766</v>
      </c>
    </row>
    <row r="983" spans="1:5" x14ac:dyDescent="0.25">
      <c r="A983" s="5" t="s">
        <v>1974</v>
      </c>
      <c r="B983" s="15" t="s">
        <v>1975</v>
      </c>
      <c r="C983" s="20" t="s">
        <v>30</v>
      </c>
      <c r="D983" s="51">
        <v>29.999990463256836</v>
      </c>
      <c r="E983" s="62">
        <v>29.999990463256836</v>
      </c>
    </row>
    <row r="984" spans="1:5" x14ac:dyDescent="0.25">
      <c r="A984" s="5" t="s">
        <v>1976</v>
      </c>
      <c r="B984" s="15" t="s">
        <v>1977</v>
      </c>
      <c r="C984" s="20" t="s">
        <v>500</v>
      </c>
      <c r="D984" s="52">
        <v>17936.076171875</v>
      </c>
      <c r="E984" s="63">
        <v>17407.2734375</v>
      </c>
    </row>
    <row r="985" spans="1:5" x14ac:dyDescent="0.25">
      <c r="A985" s="5" t="s">
        <v>1978</v>
      </c>
      <c r="B985" s="15" t="s">
        <v>476</v>
      </c>
      <c r="C985" s="20" t="s">
        <v>212</v>
      </c>
      <c r="D985" s="56">
        <v>177.47683715820312</v>
      </c>
      <c r="E985" s="67">
        <v>174.96620178222656</v>
      </c>
    </row>
    <row r="986" spans="1:5" x14ac:dyDescent="0.25">
      <c r="A986" s="5" t="s">
        <v>1979</v>
      </c>
      <c r="B986" s="15" t="s">
        <v>1980</v>
      </c>
      <c r="C986" s="20" t="s">
        <v>120</v>
      </c>
      <c r="D986" s="52">
        <v>883725.9375</v>
      </c>
      <c r="E986" s="63">
        <v>845509.375</v>
      </c>
    </row>
    <row r="987" spans="1:5" x14ac:dyDescent="0.25">
      <c r="A987" s="5" t="s">
        <v>1981</v>
      </c>
      <c r="B987" s="15" t="s">
        <v>1982</v>
      </c>
      <c r="C987" s="20" t="s">
        <v>120</v>
      </c>
      <c r="D987" s="52">
        <v>960361.625</v>
      </c>
      <c r="E987" s="63">
        <v>923446.9375</v>
      </c>
    </row>
    <row r="988" spans="1:5" x14ac:dyDescent="0.25">
      <c r="A988" s="5" t="s">
        <v>1983</v>
      </c>
      <c r="B988" s="15" t="s">
        <v>1984</v>
      </c>
      <c r="C988" s="20" t="s">
        <v>585</v>
      </c>
      <c r="D988" s="50">
        <v>2.277721643447876</v>
      </c>
      <c r="E988" s="61">
        <v>2.277721643447876</v>
      </c>
    </row>
    <row r="989" spans="1:5" x14ac:dyDescent="0.25">
      <c r="A989" s="5" t="s">
        <v>1985</v>
      </c>
      <c r="B989" s="15" t="s">
        <v>1986</v>
      </c>
      <c r="C989" s="20" t="s">
        <v>1278</v>
      </c>
      <c r="D989" s="52">
        <v>7246.37451171875</v>
      </c>
      <c r="E989" s="63">
        <v>6933.005859375</v>
      </c>
    </row>
    <row r="990" spans="1:5" x14ac:dyDescent="0.2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 x14ac:dyDescent="0.2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 x14ac:dyDescent="0.25">
      <c r="A992" s="5" t="s">
        <v>1991</v>
      </c>
      <c r="B992" s="15" t="s">
        <v>1992</v>
      </c>
      <c r="C992" s="20" t="s">
        <v>500</v>
      </c>
      <c r="D992" s="52">
        <v>17925.517578125</v>
      </c>
      <c r="E992" s="63">
        <v>17396.427734375</v>
      </c>
    </row>
    <row r="993" spans="1:5" x14ac:dyDescent="0.25">
      <c r="A993" s="5" t="s">
        <v>1993</v>
      </c>
      <c r="B993" s="15" t="s">
        <v>499</v>
      </c>
      <c r="C993" s="20" t="s">
        <v>500</v>
      </c>
      <c r="D993" s="52">
        <v>19480</v>
      </c>
      <c r="E993" s="63">
        <v>19000</v>
      </c>
    </row>
    <row r="994" spans="1:5" ht="30" x14ac:dyDescent="0.25">
      <c r="A994" s="5" t="s">
        <v>1994</v>
      </c>
      <c r="B994" s="15" t="s">
        <v>474</v>
      </c>
      <c r="C994" s="20" t="s">
        <v>30</v>
      </c>
      <c r="D994" s="51">
        <v>29.999992370605469</v>
      </c>
      <c r="E994" s="62">
        <v>29.999992370605469</v>
      </c>
    </row>
    <row r="995" spans="1:5" ht="30" x14ac:dyDescent="0.25">
      <c r="A995" s="5" t="s">
        <v>1995</v>
      </c>
      <c r="B995" s="15" t="s">
        <v>1996</v>
      </c>
      <c r="C995" s="20" t="s">
        <v>500</v>
      </c>
      <c r="D995" s="52">
        <v>17936.076171875</v>
      </c>
      <c r="E995" s="63">
        <v>17407.275390625</v>
      </c>
    </row>
    <row r="996" spans="1:5" ht="30" x14ac:dyDescent="0.25">
      <c r="A996" s="5" t="s">
        <v>1997</v>
      </c>
      <c r="B996" s="15" t="s">
        <v>1998</v>
      </c>
      <c r="C996" s="20" t="s">
        <v>500</v>
      </c>
      <c r="D996" s="52">
        <v>19561.53125</v>
      </c>
      <c r="E996" s="63">
        <v>19083.484375</v>
      </c>
    </row>
    <row r="997" spans="1:5" x14ac:dyDescent="0.25">
      <c r="A997" s="5" t="s">
        <v>1999</v>
      </c>
      <c r="B997" s="15" t="s">
        <v>2000</v>
      </c>
      <c r="C997" s="20" t="s">
        <v>33</v>
      </c>
      <c r="D997" s="51">
        <v>48.630001068115234</v>
      </c>
      <c r="E997" s="62">
        <v>48.630001068115234</v>
      </c>
    </row>
    <row r="998" spans="1:5" x14ac:dyDescent="0.25">
      <c r="A998" s="5" t="s">
        <v>2001</v>
      </c>
      <c r="B998" s="15" t="s">
        <v>2002</v>
      </c>
      <c r="C998" s="20" t="s">
        <v>33</v>
      </c>
      <c r="D998" s="50">
        <v>3.9900000095367432</v>
      </c>
      <c r="E998" s="61">
        <v>3.9900000095367432</v>
      </c>
    </row>
    <row r="999" spans="1:5" x14ac:dyDescent="0.25">
      <c r="A999" s="5" t="s">
        <v>2003</v>
      </c>
      <c r="B999" s="15" t="s">
        <v>2004</v>
      </c>
      <c r="C999" s="20" t="s">
        <v>33</v>
      </c>
      <c r="D999" s="51">
        <v>13.039999008178711</v>
      </c>
      <c r="E999" s="62">
        <v>11.029998779296875</v>
      </c>
    </row>
    <row r="1000" spans="1:5" x14ac:dyDescent="0.25">
      <c r="A1000" s="5" t="s">
        <v>2005</v>
      </c>
      <c r="B1000" s="15" t="s">
        <v>2006</v>
      </c>
      <c r="C1000" s="20" t="s">
        <v>33</v>
      </c>
      <c r="D1000" s="57">
        <v>0.80000001192092896</v>
      </c>
      <c r="E1000" s="68">
        <v>0.80000001192092896</v>
      </c>
    </row>
    <row r="1001" spans="1:5" x14ac:dyDescent="0.25">
      <c r="A1001" s="5" t="s">
        <v>2007</v>
      </c>
      <c r="B1001" s="15" t="s">
        <v>2008</v>
      </c>
      <c r="C1001" s="20" t="s">
        <v>33</v>
      </c>
      <c r="D1001" s="57">
        <v>0.18999999761581421</v>
      </c>
      <c r="E1001" s="68">
        <v>0.18999999761581421</v>
      </c>
    </row>
    <row r="1002" spans="1:5" x14ac:dyDescent="0.25">
      <c r="A1002" s="5" t="s">
        <v>2009</v>
      </c>
      <c r="B1002" s="15" t="s">
        <v>2010</v>
      </c>
      <c r="C1002" s="20" t="s">
        <v>33</v>
      </c>
      <c r="D1002" s="54">
        <v>0</v>
      </c>
      <c r="E1002" s="65">
        <v>0</v>
      </c>
    </row>
    <row r="1003" spans="1:5" ht="30" x14ac:dyDescent="0.25">
      <c r="A1003" s="5" t="s">
        <v>2011</v>
      </c>
      <c r="B1003" s="15" t="s">
        <v>2012</v>
      </c>
      <c r="C1003" s="20" t="s">
        <v>33</v>
      </c>
      <c r="D1003" s="54">
        <v>0</v>
      </c>
      <c r="E1003" s="65">
        <v>0</v>
      </c>
    </row>
    <row r="1004" spans="1:5" x14ac:dyDescent="0.25">
      <c r="A1004" s="5" t="s">
        <v>2013</v>
      </c>
      <c r="B1004" s="15" t="s">
        <v>2014</v>
      </c>
      <c r="C1004" s="20" t="s">
        <v>33</v>
      </c>
      <c r="D1004" s="50">
        <v>5.3600001335144043</v>
      </c>
      <c r="E1004" s="61">
        <v>5.3600001335144043</v>
      </c>
    </row>
    <row r="1005" spans="1:5" ht="30" x14ac:dyDescent="0.25">
      <c r="A1005" s="5" t="s">
        <v>2015</v>
      </c>
      <c r="B1005" s="15" t="s">
        <v>2016</v>
      </c>
      <c r="C1005" s="20" t="s">
        <v>33</v>
      </c>
      <c r="D1005" s="51">
        <v>27.989999771118164</v>
      </c>
      <c r="E1005" s="62">
        <v>30</v>
      </c>
    </row>
    <row r="1006" spans="1:5" ht="30" x14ac:dyDescent="0.25">
      <c r="A1006" s="5" t="s">
        <v>2017</v>
      </c>
      <c r="B1006" s="15" t="s">
        <v>2018</v>
      </c>
      <c r="C1006" s="20"/>
      <c r="D1006" s="50">
        <v>6.9862322807312012</v>
      </c>
      <c r="E1006" s="61">
        <v>6.8800415992736816</v>
      </c>
    </row>
    <row r="1007" spans="1:5" ht="30" x14ac:dyDescent="0.25">
      <c r="A1007" s="5" t="s">
        <v>2019</v>
      </c>
      <c r="B1007" s="15" t="s">
        <v>2020</v>
      </c>
      <c r="C1007" s="20" t="s">
        <v>212</v>
      </c>
      <c r="D1007" s="53">
        <v>1106</v>
      </c>
      <c r="E1007" s="67">
        <v>947.07000732421875</v>
      </c>
    </row>
    <row r="1008" spans="1:5" ht="30" x14ac:dyDescent="0.25">
      <c r="A1008" s="5" t="s">
        <v>2021</v>
      </c>
      <c r="B1008" s="15" t="s">
        <v>2022</v>
      </c>
      <c r="C1008" s="20" t="s">
        <v>38</v>
      </c>
      <c r="D1008" s="56">
        <v>173.52177429199219</v>
      </c>
      <c r="E1008" s="67">
        <v>156.57948303222656</v>
      </c>
    </row>
    <row r="1009" spans="1:5" ht="30" x14ac:dyDescent="0.25">
      <c r="A1009" s="5" t="s">
        <v>2023</v>
      </c>
      <c r="B1009" s="15" t="s">
        <v>2024</v>
      </c>
      <c r="C1009" s="20" t="s">
        <v>30</v>
      </c>
      <c r="D1009" s="56">
        <v>353.9742431640625</v>
      </c>
      <c r="E1009" s="67">
        <v>345.60910034179687</v>
      </c>
    </row>
    <row r="1010" spans="1:5" ht="30" x14ac:dyDescent="0.25">
      <c r="A1010" s="5" t="s">
        <v>2025</v>
      </c>
      <c r="B1010" s="15" t="s">
        <v>2026</v>
      </c>
      <c r="C1010" s="20" t="s">
        <v>500</v>
      </c>
      <c r="D1010" s="53">
        <v>2534.911376953125</v>
      </c>
      <c r="E1010" s="64">
        <v>2591.43359375</v>
      </c>
    </row>
    <row r="1011" spans="1:5" ht="30" x14ac:dyDescent="0.25">
      <c r="A1011" s="5" t="s">
        <v>2027</v>
      </c>
      <c r="B1011" s="15" t="s">
        <v>2028</v>
      </c>
      <c r="C1011" s="20" t="s">
        <v>30</v>
      </c>
      <c r="D1011" s="53">
        <v>1757.0419921875</v>
      </c>
      <c r="E1011" s="64">
        <v>1700.278076171875</v>
      </c>
    </row>
    <row r="1012" spans="1:5" ht="30" x14ac:dyDescent="0.25">
      <c r="A1012" s="5" t="s">
        <v>2029</v>
      </c>
      <c r="B1012" s="15" t="s">
        <v>2030</v>
      </c>
      <c r="C1012" s="20" t="s">
        <v>30</v>
      </c>
      <c r="D1012" s="53">
        <v>1473.208740234375</v>
      </c>
      <c r="E1012" s="64">
        <v>1444.3978271484375</v>
      </c>
    </row>
    <row r="1013" spans="1:5" ht="30" x14ac:dyDescent="0.25">
      <c r="A1013" s="5" t="s">
        <v>2031</v>
      </c>
      <c r="B1013" s="15" t="s">
        <v>539</v>
      </c>
      <c r="C1013" s="20" t="s">
        <v>30</v>
      </c>
      <c r="D1013" s="53">
        <v>1185.052978515625</v>
      </c>
      <c r="E1013" s="64">
        <v>1184.9493408203125</v>
      </c>
    </row>
    <row r="1014" spans="1:5" ht="30" x14ac:dyDescent="0.25">
      <c r="A1014" s="5" t="s">
        <v>2032</v>
      </c>
      <c r="B1014" s="15" t="s">
        <v>2033</v>
      </c>
      <c r="C1014" s="20" t="s">
        <v>30</v>
      </c>
      <c r="D1014" s="53">
        <v>1123.7069091796875</v>
      </c>
      <c r="E1014" s="64">
        <v>1107.3382568359375</v>
      </c>
    </row>
    <row r="1015" spans="1:5" ht="30" x14ac:dyDescent="0.25">
      <c r="A1015" s="5" t="s">
        <v>2034</v>
      </c>
      <c r="B1015" s="15" t="s">
        <v>541</v>
      </c>
      <c r="C1015" s="20" t="s">
        <v>33</v>
      </c>
      <c r="D1015" s="51">
        <v>25</v>
      </c>
      <c r="E1015" s="62">
        <v>25</v>
      </c>
    </row>
    <row r="1016" spans="1:5" ht="30" x14ac:dyDescent="0.25">
      <c r="A1016" s="5" t="s">
        <v>2035</v>
      </c>
      <c r="B1016" s="15" t="s">
        <v>2036</v>
      </c>
      <c r="C1016" s="20" t="s">
        <v>33</v>
      </c>
      <c r="D1016" s="51">
        <v>69.363334655761719</v>
      </c>
      <c r="E1016" s="62">
        <v>69.3436279296875</v>
      </c>
    </row>
    <row r="1017" spans="1:5" ht="30" x14ac:dyDescent="0.25">
      <c r="A1017" s="5" t="s">
        <v>2037</v>
      </c>
      <c r="B1017" s="15" t="s">
        <v>2038</v>
      </c>
      <c r="C1017" s="20" t="s">
        <v>33</v>
      </c>
      <c r="D1017" s="50">
        <v>3.7172515392303467</v>
      </c>
      <c r="E1017" s="61">
        <v>3.7162613868713379</v>
      </c>
    </row>
    <row r="1018" spans="1:5" ht="30" x14ac:dyDescent="0.25">
      <c r="A1018" s="5" t="s">
        <v>2039</v>
      </c>
      <c r="B1018" s="15" t="s">
        <v>2040</v>
      </c>
      <c r="C1018" s="20" t="s">
        <v>33</v>
      </c>
      <c r="D1018" s="51">
        <v>13.00465202331543</v>
      </c>
      <c r="E1018" s="62">
        <v>12.827269554138184</v>
      </c>
    </row>
    <row r="1019" spans="1:5" ht="30" x14ac:dyDescent="0.25">
      <c r="A1019" s="5" t="s">
        <v>2041</v>
      </c>
      <c r="B1019" s="15" t="s">
        <v>2042</v>
      </c>
      <c r="C1019" s="20" t="s">
        <v>33</v>
      </c>
      <c r="D1019" s="51">
        <v>13.061439514160156</v>
      </c>
      <c r="E1019" s="62">
        <v>13.259998321533203</v>
      </c>
    </row>
    <row r="1020" spans="1:5" ht="30" x14ac:dyDescent="0.25">
      <c r="A1020" s="5" t="s">
        <v>2043</v>
      </c>
      <c r="B1020" s="15" t="s">
        <v>2044</v>
      </c>
      <c r="C1020" s="20" t="s">
        <v>33</v>
      </c>
      <c r="D1020" s="57">
        <v>1.9061246886849403E-2</v>
      </c>
      <c r="E1020" s="68">
        <v>1.8800724297761917E-2</v>
      </c>
    </row>
    <row r="1021" spans="1:5" ht="30" x14ac:dyDescent="0.25">
      <c r="A1021" s="5" t="s">
        <v>2045</v>
      </c>
      <c r="B1021" s="15" t="s">
        <v>2046</v>
      </c>
      <c r="C1021" s="20" t="s">
        <v>33</v>
      </c>
      <c r="D1021" s="57">
        <v>0.83426439762115479</v>
      </c>
      <c r="E1021" s="68">
        <v>0.83404219150543213</v>
      </c>
    </row>
    <row r="1022" spans="1:5" ht="30" x14ac:dyDescent="0.25">
      <c r="A1022" s="5" t="s">
        <v>2047</v>
      </c>
      <c r="B1022" s="15" t="s">
        <v>2048</v>
      </c>
      <c r="C1022" s="20" t="s">
        <v>120</v>
      </c>
      <c r="D1022" s="52">
        <v>339120.96875</v>
      </c>
      <c r="E1022" s="63">
        <v>304555.9375</v>
      </c>
    </row>
    <row r="1023" spans="1:5" ht="30" x14ac:dyDescent="0.25">
      <c r="A1023" s="5" t="s">
        <v>2049</v>
      </c>
      <c r="B1023" s="15" t="s">
        <v>2050</v>
      </c>
      <c r="C1023" s="20" t="s">
        <v>120</v>
      </c>
      <c r="D1023" s="52">
        <v>339120.96875</v>
      </c>
      <c r="E1023" s="63">
        <v>304555.9375</v>
      </c>
    </row>
    <row r="1024" spans="1:5" ht="30" x14ac:dyDescent="0.25">
      <c r="A1024" s="5" t="s">
        <v>2051</v>
      </c>
      <c r="B1024" s="15" t="s">
        <v>2052</v>
      </c>
      <c r="C1024" s="20" t="s">
        <v>120</v>
      </c>
      <c r="D1024" s="53">
        <v>2829.88232421875</v>
      </c>
      <c r="E1024" s="64">
        <v>2789.85009765625</v>
      </c>
    </row>
    <row r="1025" spans="1:5" ht="30" x14ac:dyDescent="0.25">
      <c r="A1025" s="5" t="s">
        <v>2053</v>
      </c>
      <c r="B1025" s="15" t="s">
        <v>2054</v>
      </c>
      <c r="C1025" s="20" t="s">
        <v>120</v>
      </c>
      <c r="D1025" s="52">
        <v>11018.466796875</v>
      </c>
      <c r="E1025" s="63">
        <v>9895.5830078125</v>
      </c>
    </row>
    <row r="1026" spans="1:5" ht="30" x14ac:dyDescent="0.25">
      <c r="A1026" s="5" t="s">
        <v>2055</v>
      </c>
      <c r="B1026" s="15" t="s">
        <v>551</v>
      </c>
      <c r="C1026" s="20" t="s">
        <v>120</v>
      </c>
      <c r="D1026" s="52">
        <v>3822.3671875</v>
      </c>
      <c r="E1026" s="63">
        <v>3432.770751953125</v>
      </c>
    </row>
    <row r="1027" spans="1:5" ht="30" x14ac:dyDescent="0.25">
      <c r="A1027" s="5" t="s">
        <v>2056</v>
      </c>
      <c r="B1027" s="15" t="s">
        <v>2057</v>
      </c>
      <c r="C1027" s="20" t="s">
        <v>120</v>
      </c>
      <c r="D1027" s="56">
        <v>715.243408203125</v>
      </c>
      <c r="E1027" s="67">
        <v>705.1259765625</v>
      </c>
    </row>
    <row r="1028" spans="1:5" ht="30" x14ac:dyDescent="0.25">
      <c r="A1028" s="5" t="s">
        <v>2058</v>
      </c>
      <c r="B1028" s="15" t="s">
        <v>2059</v>
      </c>
      <c r="C1028" s="20" t="s">
        <v>120</v>
      </c>
      <c r="D1028" s="53">
        <v>2860.973876953125</v>
      </c>
      <c r="E1028" s="64">
        <v>2820.50390625</v>
      </c>
    </row>
    <row r="1029" spans="1:5" ht="30" x14ac:dyDescent="0.25">
      <c r="A1029" s="5" t="s">
        <v>2060</v>
      </c>
      <c r="B1029" s="15" t="s">
        <v>2061</v>
      </c>
      <c r="C1029" s="20" t="s">
        <v>2062</v>
      </c>
      <c r="D1029" s="56">
        <v>113.39093780517578</v>
      </c>
      <c r="E1029" s="67">
        <v>112.22838592529297</v>
      </c>
    </row>
    <row r="1030" spans="1:5" ht="30" x14ac:dyDescent="0.25">
      <c r="A1030" s="5" t="s">
        <v>2063</v>
      </c>
      <c r="B1030" s="15" t="s">
        <v>2064</v>
      </c>
      <c r="C1030" s="20" t="s">
        <v>2062</v>
      </c>
      <c r="D1030" s="56">
        <v>320.95858764648437</v>
      </c>
      <c r="E1030" s="67">
        <v>340.8133544921875</v>
      </c>
    </row>
    <row r="1031" spans="1:5" ht="30" x14ac:dyDescent="0.25">
      <c r="A1031" s="5" t="s">
        <v>2065</v>
      </c>
      <c r="B1031" s="15" t="s">
        <v>2066</v>
      </c>
      <c r="C1031" s="20" t="s">
        <v>2067</v>
      </c>
      <c r="D1031" s="56">
        <v>101.58436584472656</v>
      </c>
      <c r="E1031" s="67">
        <v>113.01132965087891</v>
      </c>
    </row>
    <row r="1032" spans="1:5" ht="30" x14ac:dyDescent="0.25">
      <c r="A1032" s="5" t="s">
        <v>2068</v>
      </c>
      <c r="B1032" s="15" t="s">
        <v>2069</v>
      </c>
      <c r="C1032" s="20" t="s">
        <v>33</v>
      </c>
      <c r="D1032" s="54">
        <v>0</v>
      </c>
      <c r="E1032" s="65">
        <v>0</v>
      </c>
    </row>
    <row r="1033" spans="1:5" ht="30" x14ac:dyDescent="0.25">
      <c r="A1033" s="5" t="s">
        <v>2070</v>
      </c>
      <c r="B1033" s="15" t="s">
        <v>2071</v>
      </c>
      <c r="C1033" s="20" t="s">
        <v>212</v>
      </c>
      <c r="D1033" s="54">
        <v>0</v>
      </c>
      <c r="E1033" s="65">
        <v>0</v>
      </c>
    </row>
    <row r="1034" spans="1:5" ht="30" x14ac:dyDescent="0.25">
      <c r="A1034" s="5" t="s">
        <v>2072</v>
      </c>
      <c r="B1034" s="15" t="s">
        <v>2073</v>
      </c>
      <c r="C1034" s="20" t="s">
        <v>212</v>
      </c>
      <c r="D1034" s="54">
        <v>0</v>
      </c>
      <c r="E1034" s="65">
        <v>0</v>
      </c>
    </row>
    <row r="1035" spans="1:5" ht="30" x14ac:dyDescent="0.25">
      <c r="A1035" s="5" t="s">
        <v>2074</v>
      </c>
      <c r="B1035" s="15" t="s">
        <v>2075</v>
      </c>
      <c r="C1035" s="20" t="s">
        <v>2076</v>
      </c>
      <c r="D1035" s="50">
        <v>9.7113742828369141</v>
      </c>
      <c r="E1035" s="62">
        <v>10.679666519165039</v>
      </c>
    </row>
    <row r="1036" spans="1:5" ht="45" x14ac:dyDescent="0.25">
      <c r="A1036" s="5" t="s">
        <v>2077</v>
      </c>
      <c r="B1036" s="15" t="s">
        <v>2078</v>
      </c>
      <c r="C1036" s="20" t="s">
        <v>90</v>
      </c>
      <c r="D1036" s="51">
        <v>11.12761402130127</v>
      </c>
      <c r="E1036" s="62">
        <v>12.256818771362305</v>
      </c>
    </row>
    <row r="1037" spans="1:5" ht="30" x14ac:dyDescent="0.25">
      <c r="A1037" s="5" t="s">
        <v>2079</v>
      </c>
      <c r="B1037" s="15" t="s">
        <v>2080</v>
      </c>
      <c r="C1037" s="20" t="s">
        <v>2076</v>
      </c>
      <c r="D1037" s="50">
        <v>7.9276523590087891</v>
      </c>
      <c r="E1037" s="61">
        <v>8.7180948257446289</v>
      </c>
    </row>
    <row r="1038" spans="1:5" ht="45" x14ac:dyDescent="0.25">
      <c r="A1038" s="5" t="s">
        <v>2081</v>
      </c>
      <c r="B1038" s="15" t="s">
        <v>2082</v>
      </c>
      <c r="C1038" s="20" t="s">
        <v>90</v>
      </c>
      <c r="D1038" s="51">
        <v>10.878808975219727</v>
      </c>
      <c r="E1038" s="62">
        <v>11.785917282104492</v>
      </c>
    </row>
    <row r="1039" spans="1:5" ht="30" x14ac:dyDescent="0.25">
      <c r="A1039" s="5" t="s">
        <v>2083</v>
      </c>
      <c r="B1039" s="15" t="s">
        <v>2084</v>
      </c>
      <c r="C1039" s="20" t="s">
        <v>212</v>
      </c>
      <c r="D1039" s="56">
        <v>177.47683715820312</v>
      </c>
      <c r="E1039" s="67">
        <v>174.96620178222656</v>
      </c>
    </row>
    <row r="1040" spans="1:5" ht="30" x14ac:dyDescent="0.25">
      <c r="A1040" s="5" t="s">
        <v>2085</v>
      </c>
      <c r="B1040" s="15" t="s">
        <v>2086</v>
      </c>
      <c r="C1040" s="20" t="s">
        <v>2087</v>
      </c>
      <c r="D1040" s="52">
        <v>4259.44091796875</v>
      </c>
      <c r="E1040" s="63">
        <v>4199.18603515625</v>
      </c>
    </row>
    <row r="1041" spans="1:5" ht="30" x14ac:dyDescent="0.25">
      <c r="A1041" s="5" t="s">
        <v>2088</v>
      </c>
      <c r="B1041" s="15" t="s">
        <v>2089</v>
      </c>
      <c r="C1041" s="20" t="s">
        <v>120</v>
      </c>
      <c r="D1041" s="52">
        <v>883725.9375</v>
      </c>
      <c r="E1041" s="63">
        <v>845509.375</v>
      </c>
    </row>
    <row r="1042" spans="1:5" ht="30" x14ac:dyDescent="0.25">
      <c r="A1042" s="5" t="s">
        <v>2090</v>
      </c>
      <c r="B1042" s="15" t="s">
        <v>2091</v>
      </c>
      <c r="C1042" s="20" t="s">
        <v>120</v>
      </c>
      <c r="D1042" s="52">
        <v>960361.625</v>
      </c>
      <c r="E1042" s="63">
        <v>923446.9375</v>
      </c>
    </row>
    <row r="1043" spans="1:5" ht="30" x14ac:dyDescent="0.25">
      <c r="A1043" s="5" t="s">
        <v>2092</v>
      </c>
      <c r="B1043" s="15" t="s">
        <v>2093</v>
      </c>
      <c r="C1043" s="20" t="s">
        <v>120</v>
      </c>
      <c r="D1043" s="52">
        <v>5007.39013671875</v>
      </c>
      <c r="E1043" s="63">
        <v>5071.4267578125</v>
      </c>
    </row>
    <row r="1044" spans="1:5" ht="30" x14ac:dyDescent="0.25">
      <c r="A1044" s="5" t="s">
        <v>2094</v>
      </c>
      <c r="B1044" s="15" t="s">
        <v>2095</v>
      </c>
      <c r="C1044" s="20" t="s">
        <v>120</v>
      </c>
      <c r="D1044" s="56">
        <v>432.75906372070312</v>
      </c>
      <c r="E1044" s="67">
        <v>426.63748168945312</v>
      </c>
    </row>
    <row r="1045" spans="1:5" ht="30" x14ac:dyDescent="0.25">
      <c r="A1045" s="5" t="s">
        <v>2096</v>
      </c>
      <c r="B1045" s="15" t="s">
        <v>2097</v>
      </c>
      <c r="C1045" s="20" t="s">
        <v>120</v>
      </c>
      <c r="D1045" s="56">
        <v>683.7401123046875</v>
      </c>
      <c r="E1045" s="67">
        <v>561.24920654296875</v>
      </c>
    </row>
    <row r="1046" spans="1:5" ht="30" x14ac:dyDescent="0.25">
      <c r="A1046" s="5" t="s">
        <v>2098</v>
      </c>
      <c r="B1046" s="15" t="s">
        <v>2099</v>
      </c>
      <c r="C1046" s="20" t="s">
        <v>212</v>
      </c>
      <c r="D1046" s="50">
        <v>9.5127553939819336</v>
      </c>
      <c r="E1046" s="61">
        <v>9.3781929016113281</v>
      </c>
    </row>
    <row r="1047" spans="1:5" ht="30" x14ac:dyDescent="0.25">
      <c r="A1047" s="5" t="s">
        <v>2100</v>
      </c>
      <c r="B1047" s="15" t="s">
        <v>2101</v>
      </c>
      <c r="C1047" s="20" t="s">
        <v>212</v>
      </c>
      <c r="D1047" s="57">
        <v>0.30207452178001404</v>
      </c>
      <c r="E1047" s="68">
        <v>0.29780128598213196</v>
      </c>
    </row>
    <row r="1048" spans="1:5" ht="45" x14ac:dyDescent="0.25">
      <c r="A1048" s="5" t="s">
        <v>2102</v>
      </c>
      <c r="B1048" s="15" t="s">
        <v>2103</v>
      </c>
      <c r="C1048" s="20" t="s">
        <v>212</v>
      </c>
      <c r="D1048" s="54">
        <v>0</v>
      </c>
      <c r="E1048" s="65">
        <v>0</v>
      </c>
    </row>
    <row r="1049" spans="1:5" ht="30" x14ac:dyDescent="0.25">
      <c r="A1049" s="5" t="s">
        <v>2104</v>
      </c>
      <c r="B1049" s="15" t="s">
        <v>2105</v>
      </c>
      <c r="C1049" s="20" t="s">
        <v>212</v>
      </c>
      <c r="D1049" s="54">
        <v>0</v>
      </c>
      <c r="E1049" s="65">
        <v>0</v>
      </c>
    </row>
    <row r="1050" spans="1:5" ht="30" x14ac:dyDescent="0.25">
      <c r="A1050" s="5" t="s">
        <v>2106</v>
      </c>
      <c r="B1050" s="15" t="s">
        <v>2107</v>
      </c>
      <c r="C1050" s="20" t="s">
        <v>212</v>
      </c>
      <c r="D1050" s="50">
        <v>9.8148298263549805</v>
      </c>
      <c r="E1050" s="61">
        <v>9.6759939193725586</v>
      </c>
    </row>
    <row r="1051" spans="1:5" ht="30" x14ac:dyDescent="0.25">
      <c r="A1051" s="5" t="s">
        <v>2108</v>
      </c>
      <c r="B1051" s="15" t="s">
        <v>2109</v>
      </c>
      <c r="C1051" s="20" t="s">
        <v>212</v>
      </c>
      <c r="D1051" s="50">
        <v>1.962965726852417</v>
      </c>
      <c r="E1051" s="61">
        <v>1.9351986646652222</v>
      </c>
    </row>
    <row r="1052" spans="1:5" ht="30" x14ac:dyDescent="0.25">
      <c r="A1052" s="5" t="s">
        <v>2110</v>
      </c>
      <c r="B1052" s="15" t="s">
        <v>2111</v>
      </c>
      <c r="C1052" s="20" t="s">
        <v>212</v>
      </c>
      <c r="D1052" s="50">
        <v>7.8518638610839844</v>
      </c>
      <c r="E1052" s="61">
        <v>7.7407956123352051</v>
      </c>
    </row>
    <row r="1053" spans="1:5" ht="30" x14ac:dyDescent="0.25">
      <c r="A1053" s="5" t="s">
        <v>552</v>
      </c>
      <c r="B1053" s="15" t="s">
        <v>2112</v>
      </c>
      <c r="C1053" s="20" t="s">
        <v>33</v>
      </c>
      <c r="D1053" s="50">
        <v>5.3000001907348633</v>
      </c>
      <c r="E1053" s="61">
        <v>5.3000001907348633</v>
      </c>
    </row>
    <row r="1054" spans="1:5" ht="30" x14ac:dyDescent="0.25">
      <c r="A1054" s="5" t="s">
        <v>2037</v>
      </c>
      <c r="B1054" s="15" t="s">
        <v>2113</v>
      </c>
      <c r="C1054" s="20" t="s">
        <v>33</v>
      </c>
      <c r="D1054" s="50">
        <v>3.7172515392303467</v>
      </c>
      <c r="E1054" s="61">
        <v>3.7162613868713379</v>
      </c>
    </row>
    <row r="1055" spans="1:5" ht="30" x14ac:dyDescent="0.25">
      <c r="A1055" s="5" t="s">
        <v>2041</v>
      </c>
      <c r="B1055" s="15" t="s">
        <v>2114</v>
      </c>
      <c r="C1055" s="20" t="s">
        <v>33</v>
      </c>
      <c r="D1055" s="51">
        <v>13.061439514160156</v>
      </c>
      <c r="E1055" s="62">
        <v>13.259998321533203</v>
      </c>
    </row>
    <row r="1056" spans="1:5" ht="30" x14ac:dyDescent="0.25">
      <c r="A1056" s="5" t="s">
        <v>2115</v>
      </c>
      <c r="B1056" s="15" t="s">
        <v>2116</v>
      </c>
      <c r="C1056" s="20" t="s">
        <v>2117</v>
      </c>
      <c r="D1056" s="54">
        <v>0</v>
      </c>
      <c r="E1056" s="65">
        <v>0</v>
      </c>
    </row>
    <row r="1057" spans="1:5" ht="30" x14ac:dyDescent="0.25">
      <c r="A1057" s="5" t="s">
        <v>2118</v>
      </c>
      <c r="B1057" s="15" t="s">
        <v>2119</v>
      </c>
      <c r="C1057" s="20" t="s">
        <v>2117</v>
      </c>
      <c r="D1057" s="54">
        <v>0</v>
      </c>
      <c r="E1057" s="65">
        <v>0</v>
      </c>
    </row>
    <row r="1058" spans="1:5" ht="30" x14ac:dyDescent="0.25">
      <c r="A1058" s="5" t="s">
        <v>2120</v>
      </c>
      <c r="B1058" s="15" t="s">
        <v>2121</v>
      </c>
      <c r="C1058" s="20" t="s">
        <v>2117</v>
      </c>
      <c r="D1058" s="54">
        <v>0</v>
      </c>
      <c r="E1058" s="65">
        <v>0</v>
      </c>
    </row>
    <row r="1059" spans="1:5" ht="30" x14ac:dyDescent="0.25">
      <c r="A1059" s="5" t="s">
        <v>2122</v>
      </c>
      <c r="B1059" s="15" t="s">
        <v>2123</v>
      </c>
      <c r="C1059" s="20" t="s">
        <v>2117</v>
      </c>
      <c r="D1059" s="54">
        <v>0</v>
      </c>
      <c r="E1059" s="65">
        <v>0</v>
      </c>
    </row>
    <row r="1060" spans="1:5" ht="45" x14ac:dyDescent="0.25">
      <c r="A1060" s="5" t="s">
        <v>2124</v>
      </c>
      <c r="B1060" s="15" t="s">
        <v>2125</v>
      </c>
      <c r="C1060" s="20" t="s">
        <v>2126</v>
      </c>
      <c r="D1060" s="54">
        <v>0</v>
      </c>
      <c r="E1060" s="65">
        <v>0</v>
      </c>
    </row>
    <row r="1061" spans="1:5" ht="30" x14ac:dyDescent="0.25">
      <c r="A1061" s="5" t="s">
        <v>2127</v>
      </c>
      <c r="B1061" s="15" t="s">
        <v>2128</v>
      </c>
      <c r="C1061" s="20" t="s">
        <v>2129</v>
      </c>
      <c r="D1061" s="54">
        <v>0</v>
      </c>
      <c r="E1061" s="65">
        <v>0</v>
      </c>
    </row>
    <row r="1062" spans="1:5" ht="45" x14ac:dyDescent="0.25">
      <c r="A1062" s="5" t="s">
        <v>2130</v>
      </c>
      <c r="B1062" s="15" t="s">
        <v>2131</v>
      </c>
      <c r="C1062" s="20" t="s">
        <v>2132</v>
      </c>
      <c r="D1062" s="54">
        <v>0</v>
      </c>
      <c r="E1062" s="65">
        <v>0</v>
      </c>
    </row>
    <row r="1063" spans="1:5" ht="45" x14ac:dyDescent="0.25">
      <c r="A1063" s="5" t="s">
        <v>2133</v>
      </c>
      <c r="B1063" s="15" t="s">
        <v>2134</v>
      </c>
      <c r="C1063" s="20" t="s">
        <v>2132</v>
      </c>
      <c r="D1063" s="54">
        <v>0</v>
      </c>
      <c r="E1063" s="65">
        <v>0</v>
      </c>
    </row>
    <row r="1064" spans="1:5" ht="30" x14ac:dyDescent="0.25">
      <c r="A1064" s="5" t="s">
        <v>2135</v>
      </c>
      <c r="B1064" s="15" t="s">
        <v>2136</v>
      </c>
      <c r="C1064" s="20"/>
      <c r="D1064" s="50">
        <v>6</v>
      </c>
      <c r="E1064" s="61">
        <v>6</v>
      </c>
    </row>
    <row r="1065" spans="1:5" ht="30" x14ac:dyDescent="0.25">
      <c r="A1065" s="5" t="s">
        <v>2137</v>
      </c>
      <c r="B1065" s="15" t="s">
        <v>2138</v>
      </c>
      <c r="C1065" s="20"/>
      <c r="D1065" s="50">
        <v>5</v>
      </c>
      <c r="E1065" s="61">
        <v>5</v>
      </c>
    </row>
    <row r="1066" spans="1:5" ht="30" x14ac:dyDescent="0.25">
      <c r="A1066" s="5" t="s">
        <v>2139</v>
      </c>
      <c r="B1066" s="15" t="s">
        <v>2140</v>
      </c>
      <c r="C1066" s="20" t="s">
        <v>212</v>
      </c>
      <c r="D1066" s="56">
        <v>177.47683715820312</v>
      </c>
      <c r="E1066" s="67">
        <v>174.96620178222656</v>
      </c>
    </row>
    <row r="1067" spans="1:5" ht="30" x14ac:dyDescent="0.25">
      <c r="A1067" s="5" t="s">
        <v>2141</v>
      </c>
      <c r="B1067" s="15" t="s">
        <v>2142</v>
      </c>
      <c r="C1067" s="20" t="s">
        <v>212</v>
      </c>
      <c r="D1067" s="51">
        <v>35.495365142822266</v>
      </c>
      <c r="E1067" s="62">
        <v>34.993240356445313</v>
      </c>
    </row>
    <row r="1068" spans="1:5" ht="30" x14ac:dyDescent="0.25">
      <c r="A1068" s="5" t="s">
        <v>2143</v>
      </c>
      <c r="B1068" s="15" t="s">
        <v>2144</v>
      </c>
      <c r="C1068" s="20" t="s">
        <v>30</v>
      </c>
      <c r="D1068" s="51">
        <v>29.999990463256836</v>
      </c>
      <c r="E1068" s="62">
        <v>29.999990463256836</v>
      </c>
    </row>
    <row r="1069" spans="1:5" ht="30" x14ac:dyDescent="0.25">
      <c r="A1069" s="5" t="s">
        <v>2145</v>
      </c>
      <c r="B1069" s="15" t="s">
        <v>2146</v>
      </c>
      <c r="C1069" s="20" t="s">
        <v>33</v>
      </c>
      <c r="D1069" s="51">
        <v>27.989999771118164</v>
      </c>
      <c r="E1069" s="62">
        <v>30</v>
      </c>
    </row>
    <row r="1070" spans="1:5" ht="30" x14ac:dyDescent="0.25">
      <c r="A1070" s="5" t="s">
        <v>2147</v>
      </c>
      <c r="B1070" s="15" t="s">
        <v>2148</v>
      </c>
      <c r="C1070" s="20" t="s">
        <v>212</v>
      </c>
      <c r="D1070" s="51">
        <v>29.534273147583008</v>
      </c>
      <c r="E1070" s="62">
        <v>28.6944580078125</v>
      </c>
    </row>
    <row r="1071" spans="1:5" ht="30" x14ac:dyDescent="0.25">
      <c r="A1071" s="5" t="s">
        <v>2149</v>
      </c>
      <c r="B1071" s="15" t="s">
        <v>2150</v>
      </c>
      <c r="C1071" s="20" t="s">
        <v>33</v>
      </c>
      <c r="D1071" s="51">
        <v>13.45576000213623</v>
      </c>
      <c r="E1071" s="62">
        <v>14.634147644042969</v>
      </c>
    </row>
    <row r="1072" spans="1:5" ht="30" x14ac:dyDescent="0.25">
      <c r="A1072" s="5" t="s">
        <v>2151</v>
      </c>
      <c r="B1072" s="15" t="s">
        <v>2152</v>
      </c>
      <c r="C1072" s="20" t="s">
        <v>30</v>
      </c>
      <c r="D1072" s="51">
        <v>60.799991607666016</v>
      </c>
      <c r="E1072" s="62">
        <v>60.799991607666016</v>
      </c>
    </row>
    <row r="1073" spans="1:5" ht="30" x14ac:dyDescent="0.25">
      <c r="A1073" s="5" t="s">
        <v>2153</v>
      </c>
      <c r="B1073" s="15" t="s">
        <v>2154</v>
      </c>
      <c r="C1073" s="20" t="s">
        <v>212</v>
      </c>
      <c r="D1073" s="51">
        <v>29.805459976196289</v>
      </c>
      <c r="E1073" s="62">
        <v>31.493915557861328</v>
      </c>
    </row>
    <row r="1074" spans="1:5" ht="45" x14ac:dyDescent="0.25">
      <c r="A1074" s="5" t="s">
        <v>2155</v>
      </c>
      <c r="B1074" s="15" t="s">
        <v>2156</v>
      </c>
      <c r="C1074" s="20" t="s">
        <v>33</v>
      </c>
      <c r="D1074" s="51">
        <v>60.000003814697266</v>
      </c>
      <c r="E1074" s="62">
        <v>59.999996185302734</v>
      </c>
    </row>
    <row r="1075" spans="1:5" ht="30" x14ac:dyDescent="0.25">
      <c r="A1075" s="5" t="s">
        <v>2157</v>
      </c>
      <c r="B1075" s="15" t="s">
        <v>2158</v>
      </c>
      <c r="C1075" s="20" t="s">
        <v>212</v>
      </c>
      <c r="D1075" s="56">
        <v>257.1046142578125</v>
      </c>
      <c r="E1075" s="67">
        <v>251.18611145019531</v>
      </c>
    </row>
    <row r="1076" spans="1:5" ht="45" x14ac:dyDescent="0.25">
      <c r="A1076" s="5" t="s">
        <v>2159</v>
      </c>
      <c r="B1076" s="15" t="s">
        <v>2160</v>
      </c>
      <c r="C1076" s="20" t="s">
        <v>212</v>
      </c>
      <c r="D1076" s="51">
        <v>51.420917510986328</v>
      </c>
      <c r="E1076" s="62">
        <v>50.237220764160156</v>
      </c>
    </row>
    <row r="1077" spans="1:5" ht="30" x14ac:dyDescent="0.25">
      <c r="A1077" s="5" t="s">
        <v>2161</v>
      </c>
      <c r="B1077" s="15" t="s">
        <v>2162</v>
      </c>
      <c r="C1077" s="20" t="s">
        <v>30</v>
      </c>
      <c r="D1077" s="56">
        <v>322.64218139648437</v>
      </c>
      <c r="E1077" s="67">
        <v>343.3333740234375</v>
      </c>
    </row>
    <row r="1078" spans="1:5" ht="30" x14ac:dyDescent="0.25">
      <c r="A1078" s="5" t="s">
        <v>2163</v>
      </c>
      <c r="B1078" s="15" t="s">
        <v>2164</v>
      </c>
      <c r="C1078" s="20" t="s">
        <v>212</v>
      </c>
      <c r="D1078" s="51">
        <v>62.353694915771484</v>
      </c>
      <c r="E1078" s="62">
        <v>63.753032684326172</v>
      </c>
    </row>
    <row r="1079" spans="1:5" ht="45" x14ac:dyDescent="0.25">
      <c r="A1079" s="5" t="s">
        <v>2165</v>
      </c>
      <c r="B1079" s="15" t="s">
        <v>2166</v>
      </c>
      <c r="C1079" s="20" t="s">
        <v>212</v>
      </c>
      <c r="D1079" s="51">
        <v>12.470739364624023</v>
      </c>
      <c r="E1079" s="62">
        <v>12.750606536865234</v>
      </c>
    </row>
    <row r="1080" spans="1:5" ht="30" x14ac:dyDescent="0.25">
      <c r="A1080" s="5" t="s">
        <v>2167</v>
      </c>
      <c r="B1080" s="15" t="s">
        <v>2168</v>
      </c>
      <c r="C1080" s="20" t="s">
        <v>30</v>
      </c>
      <c r="D1080" s="51">
        <v>27.208242416381836</v>
      </c>
      <c r="E1080" s="62">
        <v>28.208236694335938</v>
      </c>
    </row>
    <row r="1081" spans="1:5" ht="30" x14ac:dyDescent="0.25">
      <c r="A1081" s="5" t="s">
        <v>2169</v>
      </c>
      <c r="B1081" s="15" t="s">
        <v>2170</v>
      </c>
      <c r="C1081" s="20" t="s">
        <v>212</v>
      </c>
      <c r="D1081" s="56">
        <v>319.45831298828125</v>
      </c>
      <c r="E1081" s="67">
        <v>314.93914794921875</v>
      </c>
    </row>
    <row r="1082" spans="1:5" ht="30" x14ac:dyDescent="0.25">
      <c r="A1082" s="5" t="s">
        <v>2171</v>
      </c>
      <c r="B1082" s="15" t="s">
        <v>2172</v>
      </c>
      <c r="C1082" s="20" t="s">
        <v>212</v>
      </c>
      <c r="D1082" s="51">
        <v>63.891654968261719</v>
      </c>
      <c r="E1082" s="62">
        <v>62.987823486328125</v>
      </c>
    </row>
    <row r="1083" spans="1:5" ht="30" x14ac:dyDescent="0.25">
      <c r="A1083" s="5" t="s">
        <v>2173</v>
      </c>
      <c r="B1083" s="15" t="s">
        <v>2174</v>
      </c>
      <c r="C1083" s="20" t="s">
        <v>30</v>
      </c>
      <c r="D1083" s="56">
        <v>266.11614990234375</v>
      </c>
      <c r="E1083" s="67">
        <v>280.91925048828125</v>
      </c>
    </row>
    <row r="1084" spans="1:5" ht="30" x14ac:dyDescent="0.25">
      <c r="A1084" s="5" t="s">
        <v>2175</v>
      </c>
      <c r="B1084" s="15" t="s">
        <v>2176</v>
      </c>
      <c r="C1084" s="20" t="s">
        <v>38</v>
      </c>
      <c r="D1084" s="50">
        <v>1.1254067420959473</v>
      </c>
      <c r="E1084" s="61">
        <v>1.1254067420959473</v>
      </c>
    </row>
    <row r="1085" spans="1:5" ht="45" x14ac:dyDescent="0.25">
      <c r="A1085" s="5" t="s">
        <v>2177</v>
      </c>
      <c r="B1085" s="15" t="s">
        <v>2178</v>
      </c>
      <c r="C1085" s="20" t="s">
        <v>33</v>
      </c>
      <c r="D1085" s="51">
        <v>19.518571853637695</v>
      </c>
      <c r="E1085" s="62">
        <v>20.24296760559082</v>
      </c>
    </row>
    <row r="1086" spans="1:5" ht="30" x14ac:dyDescent="0.25">
      <c r="A1086" s="5" t="s">
        <v>2179</v>
      </c>
      <c r="B1086" s="15" t="s">
        <v>2180</v>
      </c>
      <c r="C1086" s="20"/>
      <c r="D1086" s="50">
        <v>1.7999999523162842</v>
      </c>
      <c r="E1086" s="61">
        <v>1.7999999523162842</v>
      </c>
    </row>
    <row r="1087" spans="1:5" ht="30" x14ac:dyDescent="0.25">
      <c r="A1087" s="5" t="s">
        <v>2181</v>
      </c>
      <c r="B1087" s="15" t="s">
        <v>2182</v>
      </c>
      <c r="C1087" s="20" t="s">
        <v>212</v>
      </c>
      <c r="D1087" s="56">
        <v>349.26376342773437</v>
      </c>
      <c r="E1087" s="67">
        <v>346.43307495117187</v>
      </c>
    </row>
    <row r="1088" spans="1:5" ht="30" x14ac:dyDescent="0.25">
      <c r="A1088" s="5" t="s">
        <v>2183</v>
      </c>
      <c r="B1088" s="15" t="s">
        <v>2184</v>
      </c>
      <c r="C1088" s="20" t="s">
        <v>212</v>
      </c>
      <c r="D1088" s="51">
        <v>69.852752685546875</v>
      </c>
      <c r="E1088" s="62">
        <v>69.286605834960938</v>
      </c>
    </row>
    <row r="1089" spans="1:5" ht="30" x14ac:dyDescent="0.25">
      <c r="A1089" s="5" t="s">
        <v>2185</v>
      </c>
      <c r="B1089" s="15" t="s">
        <v>2186</v>
      </c>
      <c r="C1089" s="20" t="s">
        <v>30</v>
      </c>
      <c r="D1089" s="51">
        <v>55.52099609375</v>
      </c>
      <c r="E1089" s="62">
        <v>56.633766174316406</v>
      </c>
    </row>
    <row r="1090" spans="1:5" ht="30" x14ac:dyDescent="0.25">
      <c r="A1090" s="5" t="s">
        <v>2187</v>
      </c>
      <c r="B1090" s="15" t="s">
        <v>2188</v>
      </c>
      <c r="C1090" s="20" t="s">
        <v>33</v>
      </c>
      <c r="D1090" s="51">
        <v>78.076881408691406</v>
      </c>
      <c r="E1090" s="62">
        <v>82.320068359375</v>
      </c>
    </row>
    <row r="1091" spans="1:5" ht="30" x14ac:dyDescent="0.25">
      <c r="A1091" s="5" t="s">
        <v>2189</v>
      </c>
      <c r="B1091" s="15" t="s">
        <v>2190</v>
      </c>
      <c r="C1091" s="20" t="s">
        <v>120</v>
      </c>
      <c r="D1091" s="56">
        <v>986.24383544921875</v>
      </c>
      <c r="E1091" s="67">
        <v>999.155517578125</v>
      </c>
    </row>
    <row r="1092" spans="1:5" ht="30" x14ac:dyDescent="0.25">
      <c r="A1092" s="5" t="s">
        <v>2191</v>
      </c>
      <c r="B1092" s="15" t="s">
        <v>2192</v>
      </c>
      <c r="C1092" s="20" t="s">
        <v>120</v>
      </c>
      <c r="D1092" s="51">
        <v>15.234204292297363</v>
      </c>
      <c r="E1092" s="62">
        <v>15.129850387573242</v>
      </c>
    </row>
    <row r="1093" spans="1:5" ht="30" x14ac:dyDescent="0.25">
      <c r="A1093" s="5" t="s">
        <v>2193</v>
      </c>
      <c r="B1093" s="15" t="s">
        <v>2194</v>
      </c>
      <c r="C1093" s="20" t="s">
        <v>120</v>
      </c>
      <c r="D1093" s="52">
        <v>5007.39013671875</v>
      </c>
      <c r="E1093" s="63">
        <v>5071.4267578125</v>
      </c>
    </row>
    <row r="1094" spans="1:5" x14ac:dyDescent="0.25">
      <c r="A1094" s="5" t="s">
        <v>2195</v>
      </c>
      <c r="B1094" s="15" t="s">
        <v>574</v>
      </c>
      <c r="C1094" s="20" t="s">
        <v>38</v>
      </c>
      <c r="D1094" s="50">
        <v>1.0331799983978271</v>
      </c>
      <c r="E1094" s="61">
        <v>1.0331799983978271</v>
      </c>
    </row>
    <row r="1095" spans="1:5" x14ac:dyDescent="0.25">
      <c r="A1095" s="5" t="s">
        <v>2196</v>
      </c>
      <c r="B1095" s="15" t="s">
        <v>576</v>
      </c>
      <c r="C1095" s="20" t="s">
        <v>30</v>
      </c>
      <c r="D1095" s="51">
        <v>25.850008010864258</v>
      </c>
      <c r="E1095" s="62">
        <v>25.850008010864258</v>
      </c>
    </row>
    <row r="1096" spans="1:5" x14ac:dyDescent="0.25">
      <c r="A1096" s="5" t="s">
        <v>2197</v>
      </c>
      <c r="B1096" s="15" t="s">
        <v>2198</v>
      </c>
      <c r="C1096" s="20" t="s">
        <v>500</v>
      </c>
      <c r="D1096" s="57">
        <v>0.86557447910308838</v>
      </c>
      <c r="E1096" s="68">
        <v>0.86557447910308838</v>
      </c>
    </row>
    <row r="1097" spans="1:5" x14ac:dyDescent="0.25">
      <c r="A1097" s="5" t="s">
        <v>2199</v>
      </c>
      <c r="B1097" s="15" t="s">
        <v>578</v>
      </c>
      <c r="C1097" s="20" t="s">
        <v>212</v>
      </c>
      <c r="D1097" s="53">
        <v>1227.12841796875</v>
      </c>
      <c r="E1097" s="64">
        <v>1230.917236328125</v>
      </c>
    </row>
    <row r="1098" spans="1:5" ht="30" x14ac:dyDescent="0.25">
      <c r="A1098" s="5" t="s">
        <v>2200</v>
      </c>
      <c r="B1098" s="15" t="s">
        <v>2201</v>
      </c>
      <c r="C1098" s="20"/>
      <c r="D1098" s="51">
        <v>28.757808685302734</v>
      </c>
      <c r="E1098" s="62">
        <v>28.757808685302734</v>
      </c>
    </row>
    <row r="1099" spans="1:5" ht="30" x14ac:dyDescent="0.25">
      <c r="A1099" s="5" t="s">
        <v>2202</v>
      </c>
      <c r="B1099" s="15" t="s">
        <v>2203</v>
      </c>
      <c r="C1099" s="20" t="s">
        <v>33</v>
      </c>
      <c r="D1099" s="51">
        <v>76.589080810546875</v>
      </c>
      <c r="E1099" s="62">
        <v>76.589080810546875</v>
      </c>
    </row>
    <row r="1100" spans="1:5" ht="30" x14ac:dyDescent="0.25">
      <c r="A1100" s="5" t="s">
        <v>2204</v>
      </c>
      <c r="B1100" s="15" t="s">
        <v>2205</v>
      </c>
      <c r="C1100" s="20" t="s">
        <v>33</v>
      </c>
      <c r="D1100" s="51">
        <v>20.549505233764648</v>
      </c>
      <c r="E1100" s="62">
        <v>20.549505233764648</v>
      </c>
    </row>
    <row r="1101" spans="1:5" ht="30" x14ac:dyDescent="0.25">
      <c r="A1101" s="5" t="s">
        <v>2206</v>
      </c>
      <c r="B1101" s="15" t="s">
        <v>2207</v>
      </c>
      <c r="C1101" s="20" t="s">
        <v>33</v>
      </c>
      <c r="D1101" s="57">
        <v>2.9724454507231712E-2</v>
      </c>
      <c r="E1101" s="68">
        <v>2.9724454507231712E-2</v>
      </c>
    </row>
    <row r="1102" spans="1:5" ht="30" x14ac:dyDescent="0.25">
      <c r="A1102" s="5" t="s">
        <v>2208</v>
      </c>
      <c r="B1102" s="15" t="s">
        <v>2209</v>
      </c>
      <c r="C1102" s="20" t="s">
        <v>33</v>
      </c>
      <c r="D1102" s="50">
        <v>1.9092977046966553</v>
      </c>
      <c r="E1102" s="61">
        <v>1.9092977046966553</v>
      </c>
    </row>
    <row r="1103" spans="1:5" ht="30" x14ac:dyDescent="0.25">
      <c r="A1103" s="5" t="s">
        <v>2210</v>
      </c>
      <c r="B1103" s="15" t="s">
        <v>2211</v>
      </c>
      <c r="C1103" s="20" t="s">
        <v>33</v>
      </c>
      <c r="D1103" s="54">
        <v>0</v>
      </c>
      <c r="E1103" s="65">
        <v>0</v>
      </c>
    </row>
    <row r="1104" spans="1:5" ht="30" x14ac:dyDescent="0.25">
      <c r="A1104" s="5" t="s">
        <v>2212</v>
      </c>
      <c r="B1104" s="15" t="s">
        <v>2213</v>
      </c>
      <c r="C1104" s="20" t="s">
        <v>33</v>
      </c>
      <c r="D1104" s="57">
        <v>0.92238712310791016</v>
      </c>
      <c r="E1104" s="68">
        <v>0.92238712310791016</v>
      </c>
    </row>
    <row r="1105" spans="1:5" ht="30" x14ac:dyDescent="0.25">
      <c r="A1105" s="5" t="s">
        <v>2214</v>
      </c>
      <c r="B1105" s="15" t="s">
        <v>2215</v>
      </c>
      <c r="C1105" s="20" t="s">
        <v>33</v>
      </c>
      <c r="D1105" s="54">
        <v>0</v>
      </c>
      <c r="E1105" s="65">
        <v>0</v>
      </c>
    </row>
    <row r="1106" spans="1:5" x14ac:dyDescent="0.25">
      <c r="A1106" s="5" t="s">
        <v>2216</v>
      </c>
      <c r="B1106" s="15" t="s">
        <v>2217</v>
      </c>
      <c r="C1106" s="20" t="s">
        <v>212</v>
      </c>
      <c r="D1106" s="57">
        <v>0.55821239948272705</v>
      </c>
      <c r="E1106" s="68">
        <v>0.55993586778640747</v>
      </c>
    </row>
    <row r="1107" spans="1:5" x14ac:dyDescent="0.25">
      <c r="A1107" s="5" t="s">
        <v>2218</v>
      </c>
      <c r="B1107" s="15" t="s">
        <v>590</v>
      </c>
      <c r="C1107" s="20" t="s">
        <v>38</v>
      </c>
      <c r="D1107" s="50">
        <v>1.1129435300827026</v>
      </c>
      <c r="E1107" s="61">
        <v>1.1129435300827026</v>
      </c>
    </row>
    <row r="1108" spans="1:5" x14ac:dyDescent="0.25">
      <c r="A1108" s="5" t="s">
        <v>2219</v>
      </c>
      <c r="B1108" s="15" t="s">
        <v>592</v>
      </c>
      <c r="C1108" s="20" t="s">
        <v>30</v>
      </c>
      <c r="D1108" s="51">
        <v>25.850008010864258</v>
      </c>
      <c r="E1108" s="62">
        <v>25.850008010864258</v>
      </c>
    </row>
    <row r="1109" spans="1:5" x14ac:dyDescent="0.25">
      <c r="A1109" s="5" t="s">
        <v>2220</v>
      </c>
      <c r="B1109" s="15" t="s">
        <v>2221</v>
      </c>
      <c r="C1109" s="20" t="s">
        <v>500</v>
      </c>
      <c r="D1109" s="57">
        <v>0.86494863033294678</v>
      </c>
      <c r="E1109" s="68">
        <v>0.86494863033294678</v>
      </c>
    </row>
    <row r="1110" spans="1:5" x14ac:dyDescent="0.25">
      <c r="A1110" s="5" t="s">
        <v>2222</v>
      </c>
      <c r="B1110" s="15" t="s">
        <v>594</v>
      </c>
      <c r="C1110" s="20" t="s">
        <v>212</v>
      </c>
      <c r="D1110" s="56">
        <v>358.34100341796875</v>
      </c>
      <c r="E1110" s="67">
        <v>352.29537963867187</v>
      </c>
    </row>
    <row r="1111" spans="1:5" ht="30" x14ac:dyDescent="0.25">
      <c r="A1111" s="5" t="s">
        <v>2223</v>
      </c>
      <c r="B1111" s="15" t="s">
        <v>2224</v>
      </c>
      <c r="C1111" s="20"/>
      <c r="D1111" s="51">
        <v>28.772794723510742</v>
      </c>
      <c r="E1111" s="62">
        <v>28.772794723510742</v>
      </c>
    </row>
    <row r="1112" spans="1:5" ht="30" x14ac:dyDescent="0.25">
      <c r="A1112" s="5" t="s">
        <v>2225</v>
      </c>
      <c r="B1112" s="15" t="s">
        <v>2226</v>
      </c>
      <c r="C1112" s="20" t="s">
        <v>33</v>
      </c>
      <c r="D1112" s="51">
        <v>76.6959228515625</v>
      </c>
      <c r="E1112" s="62">
        <v>76.6959228515625</v>
      </c>
    </row>
    <row r="1113" spans="1:5" ht="30" x14ac:dyDescent="0.25">
      <c r="A1113" s="5" t="s">
        <v>2227</v>
      </c>
      <c r="B1113" s="15" t="s">
        <v>2228</v>
      </c>
      <c r="C1113" s="20" t="s">
        <v>33</v>
      </c>
      <c r="D1113" s="51">
        <v>20.57817268371582</v>
      </c>
      <c r="E1113" s="62">
        <v>20.57817268371582</v>
      </c>
    </row>
    <row r="1114" spans="1:5" ht="30" x14ac:dyDescent="0.25">
      <c r="A1114" s="5" t="s">
        <v>2229</v>
      </c>
      <c r="B1114" s="15" t="s">
        <v>2230</v>
      </c>
      <c r="C1114" s="20" t="s">
        <v>33</v>
      </c>
      <c r="D1114" s="57">
        <v>2.9765922576189041E-2</v>
      </c>
      <c r="E1114" s="68">
        <v>2.9765922576189041E-2</v>
      </c>
    </row>
    <row r="1115" spans="1:5" ht="30" x14ac:dyDescent="0.25">
      <c r="A1115" s="5" t="s">
        <v>2231</v>
      </c>
      <c r="B1115" s="15" t="s">
        <v>2232</v>
      </c>
      <c r="C1115" s="20" t="s">
        <v>33</v>
      </c>
      <c r="D1115" s="50">
        <v>1.7724605798721313</v>
      </c>
      <c r="E1115" s="61">
        <v>1.7724605798721313</v>
      </c>
    </row>
    <row r="1116" spans="1:5" ht="30" x14ac:dyDescent="0.25">
      <c r="A1116" s="5" t="s">
        <v>2233</v>
      </c>
      <c r="B1116" s="15" t="s">
        <v>2234</v>
      </c>
      <c r="C1116" s="20" t="s">
        <v>33</v>
      </c>
      <c r="D1116" s="54">
        <v>0</v>
      </c>
      <c r="E1116" s="65">
        <v>0</v>
      </c>
    </row>
    <row r="1117" spans="1:5" ht="30" x14ac:dyDescent="0.25">
      <c r="A1117" s="5" t="s">
        <v>2235</v>
      </c>
      <c r="B1117" s="15" t="s">
        <v>2236</v>
      </c>
      <c r="C1117" s="20" t="s">
        <v>33</v>
      </c>
      <c r="D1117" s="57">
        <v>0.92367380857467651</v>
      </c>
      <c r="E1117" s="68">
        <v>0.92367380857467651</v>
      </c>
    </row>
    <row r="1118" spans="1:5" ht="30" x14ac:dyDescent="0.25">
      <c r="A1118" s="5" t="s">
        <v>2237</v>
      </c>
      <c r="B1118" s="15" t="s">
        <v>2238</v>
      </c>
      <c r="C1118" s="20" t="s">
        <v>33</v>
      </c>
      <c r="D1118" s="54">
        <v>0</v>
      </c>
      <c r="E1118" s="65">
        <v>0</v>
      </c>
    </row>
    <row r="1119" spans="1:5" ht="30" x14ac:dyDescent="0.25">
      <c r="A1119" s="5" t="s">
        <v>2239</v>
      </c>
      <c r="B1119" s="15" t="s">
        <v>2240</v>
      </c>
      <c r="C1119" s="20" t="s">
        <v>212</v>
      </c>
      <c r="D1119" s="57">
        <v>0.16314926743507385</v>
      </c>
      <c r="E1119" s="68">
        <v>0.1603967547416687</v>
      </c>
    </row>
    <row r="1120" spans="1:5" x14ac:dyDescent="0.2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 x14ac:dyDescent="0.25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 x14ac:dyDescent="0.25">
      <c r="A1122" s="5" t="s">
        <v>2246</v>
      </c>
      <c r="B1122" s="15" t="s">
        <v>2247</v>
      </c>
      <c r="C1122" s="20" t="s">
        <v>27</v>
      </c>
      <c r="D1122" s="56">
        <v>115.15330505371094</v>
      </c>
      <c r="E1122" s="67">
        <v>109.18363952636719</v>
      </c>
    </row>
    <row r="1123" spans="1:5" ht="30" x14ac:dyDescent="0.25">
      <c r="A1123" s="5" t="s">
        <v>2248</v>
      </c>
      <c r="B1123" s="15" t="s">
        <v>2249</v>
      </c>
      <c r="C1123" s="20" t="s">
        <v>38</v>
      </c>
      <c r="D1123" s="51">
        <v>11.194287300109863</v>
      </c>
      <c r="E1123" s="62">
        <v>10.613965034484863</v>
      </c>
    </row>
    <row r="1124" spans="1:5" ht="30" x14ac:dyDescent="0.25">
      <c r="A1124" s="5" t="s">
        <v>2250</v>
      </c>
      <c r="B1124" s="15" t="s">
        <v>2251</v>
      </c>
      <c r="C1124" s="20" t="s">
        <v>38</v>
      </c>
      <c r="D1124" s="51">
        <v>11.194287300109863</v>
      </c>
      <c r="E1124" s="62">
        <v>10.613965034484863</v>
      </c>
    </row>
    <row r="1125" spans="1:5" ht="30" x14ac:dyDescent="0.25">
      <c r="A1125" s="5" t="s">
        <v>2252</v>
      </c>
      <c r="B1125" s="15" t="s">
        <v>2253</v>
      </c>
      <c r="C1125" s="20" t="s">
        <v>38</v>
      </c>
      <c r="D1125" s="58">
        <v>6.575250210971717E-8</v>
      </c>
      <c r="E1125" s="69">
        <v>6.575250210971717E-8</v>
      </c>
    </row>
    <row r="1126" spans="1:5" ht="30" x14ac:dyDescent="0.25">
      <c r="A1126" s="5" t="s">
        <v>2254</v>
      </c>
      <c r="B1126" s="15" t="s">
        <v>2255</v>
      </c>
      <c r="C1126" s="20" t="s">
        <v>33</v>
      </c>
      <c r="D1126" s="51">
        <v>74.999832153320312</v>
      </c>
      <c r="E1126" s="62">
        <v>75.000198364257812</v>
      </c>
    </row>
    <row r="1127" spans="1:5" ht="30" x14ac:dyDescent="0.25">
      <c r="A1127" s="5" t="s">
        <v>2256</v>
      </c>
      <c r="B1127" s="15" t="s">
        <v>2257</v>
      </c>
      <c r="C1127" s="20" t="s">
        <v>120</v>
      </c>
      <c r="D1127" s="56">
        <v>371.64163208007812</v>
      </c>
      <c r="E1127" s="67">
        <v>303.31170654296875</v>
      </c>
    </row>
    <row r="1128" spans="1:5" ht="30" x14ac:dyDescent="0.25">
      <c r="A1128" s="5" t="s">
        <v>2258</v>
      </c>
      <c r="B1128" s="15" t="s">
        <v>2259</v>
      </c>
      <c r="C1128" s="20" t="s">
        <v>120</v>
      </c>
      <c r="D1128" s="56">
        <v>360.49240112304687</v>
      </c>
      <c r="E1128" s="67">
        <v>294.21237182617187</v>
      </c>
    </row>
    <row r="1129" spans="1:5" ht="30" x14ac:dyDescent="0.25">
      <c r="A1129" s="5" t="s">
        <v>2260</v>
      </c>
      <c r="B1129" s="15" t="s">
        <v>2261</v>
      </c>
      <c r="C1129" s="20" t="s">
        <v>120</v>
      </c>
      <c r="D1129" s="56">
        <v>387.691162109375</v>
      </c>
      <c r="E1129" s="67">
        <v>316.92779541015625</v>
      </c>
    </row>
    <row r="1130" spans="1:5" x14ac:dyDescent="0.25">
      <c r="A1130" s="5" t="s">
        <v>2262</v>
      </c>
      <c r="B1130" s="15" t="s">
        <v>2263</v>
      </c>
      <c r="C1130" s="20" t="s">
        <v>212</v>
      </c>
      <c r="D1130" s="56">
        <v>861.94232177734375</v>
      </c>
      <c r="E1130" s="67">
        <v>741.9317626953125</v>
      </c>
    </row>
    <row r="1131" spans="1:5" x14ac:dyDescent="0.25">
      <c r="A1131" s="5" t="s">
        <v>2264</v>
      </c>
      <c r="B1131" s="15" t="s">
        <v>2265</v>
      </c>
      <c r="C1131" s="20" t="s">
        <v>38</v>
      </c>
      <c r="D1131" s="57">
        <v>0.4429078996181488</v>
      </c>
      <c r="E1131" s="68">
        <v>0.4429078996181488</v>
      </c>
    </row>
    <row r="1132" spans="1:5" ht="30" x14ac:dyDescent="0.25">
      <c r="A1132" s="5" t="s">
        <v>2266</v>
      </c>
      <c r="B1132" s="15" t="s">
        <v>2267</v>
      </c>
      <c r="C1132" s="20" t="s">
        <v>30</v>
      </c>
      <c r="D1132" s="51">
        <v>42.385169982910156</v>
      </c>
      <c r="E1132" s="62">
        <v>42.384933471679688</v>
      </c>
    </row>
    <row r="1133" spans="1:5" x14ac:dyDescent="0.25">
      <c r="A1133" s="5" t="s">
        <v>2268</v>
      </c>
      <c r="B1133" s="15" t="s">
        <v>2269</v>
      </c>
      <c r="C1133" s="20" t="s">
        <v>500</v>
      </c>
      <c r="D1133" s="56">
        <v>177.47994995117187</v>
      </c>
      <c r="E1133" s="67">
        <v>177.47895812988281</v>
      </c>
    </row>
    <row r="1134" spans="1:5" x14ac:dyDescent="0.25">
      <c r="A1134" s="5" t="s">
        <v>2270</v>
      </c>
      <c r="B1134" s="15" t="s">
        <v>2271</v>
      </c>
      <c r="C1134" s="20" t="s">
        <v>212</v>
      </c>
      <c r="D1134" s="56">
        <v>861.94232177734375</v>
      </c>
      <c r="E1134" s="67">
        <v>741.9317626953125</v>
      </c>
    </row>
    <row r="1135" spans="1:5" x14ac:dyDescent="0.25">
      <c r="A1135" s="5" t="s">
        <v>2272</v>
      </c>
      <c r="B1135" s="15" t="s">
        <v>2273</v>
      </c>
      <c r="C1135" s="20" t="s">
        <v>38</v>
      </c>
      <c r="D1135" s="51">
        <v>11.637194633483887</v>
      </c>
      <c r="E1135" s="62">
        <v>11.056873321533203</v>
      </c>
    </row>
    <row r="1136" spans="1:5" ht="30" x14ac:dyDescent="0.25">
      <c r="A1136" s="5" t="s">
        <v>2274</v>
      </c>
      <c r="B1136" s="15" t="s">
        <v>2275</v>
      </c>
      <c r="C1136" s="20" t="s">
        <v>30</v>
      </c>
      <c r="D1136" s="51">
        <v>42.508029937744141</v>
      </c>
      <c r="E1136" s="62">
        <v>42.501411437988281</v>
      </c>
    </row>
    <row r="1137" spans="1:5" x14ac:dyDescent="0.25">
      <c r="A1137" s="5" t="s">
        <v>2276</v>
      </c>
      <c r="B1137" s="15" t="s">
        <v>2277</v>
      </c>
      <c r="C1137" s="20" t="s">
        <v>500</v>
      </c>
      <c r="D1137" s="56">
        <v>178.98556518554687</v>
      </c>
      <c r="E1137" s="67">
        <v>178.90650939941406</v>
      </c>
    </row>
    <row r="1138" spans="1:5" x14ac:dyDescent="0.2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 x14ac:dyDescent="0.25">
      <c r="A1139" s="5" t="s">
        <v>2280</v>
      </c>
      <c r="B1139" s="15" t="s">
        <v>2281</v>
      </c>
      <c r="C1139" s="20" t="s">
        <v>120</v>
      </c>
      <c r="D1139" s="56">
        <v>395.91915893554687</v>
      </c>
      <c r="E1139" s="67">
        <v>323.65396118164062</v>
      </c>
    </row>
    <row r="1140" spans="1:5" ht="30" x14ac:dyDescent="0.25">
      <c r="A1140" s="5" t="s">
        <v>2282</v>
      </c>
      <c r="B1140" s="15" t="s">
        <v>2283</v>
      </c>
      <c r="C1140" s="20" t="s">
        <v>33</v>
      </c>
      <c r="D1140" s="51">
        <v>95.868995666503906</v>
      </c>
      <c r="E1140" s="62">
        <v>95.712821960449219</v>
      </c>
    </row>
    <row r="1141" spans="1:5" ht="30" x14ac:dyDescent="0.25">
      <c r="A1141" s="5" t="s">
        <v>605</v>
      </c>
      <c r="B1141" s="15" t="s">
        <v>2284</v>
      </c>
      <c r="C1141" s="20"/>
      <c r="D1141" s="50">
        <v>1.0212230682373047</v>
      </c>
      <c r="E1141" s="61">
        <v>1.0212230682373047</v>
      </c>
    </row>
    <row r="1142" spans="1:5" ht="30" x14ac:dyDescent="0.25">
      <c r="A1142" s="5" t="s">
        <v>2285</v>
      </c>
      <c r="B1142" s="15" t="s">
        <v>2286</v>
      </c>
      <c r="C1142" s="20"/>
      <c r="D1142" s="50">
        <v>1</v>
      </c>
      <c r="E1142" s="61">
        <v>1</v>
      </c>
    </row>
    <row r="1143" spans="1:5" ht="30" x14ac:dyDescent="0.25">
      <c r="A1143" s="5" t="s">
        <v>2287</v>
      </c>
      <c r="B1143" s="15" t="s">
        <v>2288</v>
      </c>
      <c r="C1143" s="20" t="s">
        <v>120</v>
      </c>
      <c r="D1143" s="56">
        <v>387.691162109375</v>
      </c>
      <c r="E1143" s="67">
        <v>316.92779541015625</v>
      </c>
    </row>
    <row r="1144" spans="1:5" ht="30" x14ac:dyDescent="0.25">
      <c r="A1144" s="5" t="s">
        <v>2289</v>
      </c>
      <c r="B1144" s="15" t="s">
        <v>2290</v>
      </c>
      <c r="C1144" s="20" t="s">
        <v>120</v>
      </c>
      <c r="D1144" s="56">
        <v>371.64163208007812</v>
      </c>
      <c r="E1144" s="67">
        <v>303.31170654296875</v>
      </c>
    </row>
    <row r="1145" spans="1:5" x14ac:dyDescent="0.25">
      <c r="A1145" s="5" t="s">
        <v>2291</v>
      </c>
      <c r="B1145" s="15" t="s">
        <v>2292</v>
      </c>
      <c r="C1145" s="20" t="s">
        <v>33</v>
      </c>
      <c r="D1145" s="51">
        <v>95.8602294921875</v>
      </c>
      <c r="E1145" s="62">
        <v>95.703727722167969</v>
      </c>
    </row>
    <row r="1146" spans="1:5" ht="30" x14ac:dyDescent="0.25">
      <c r="A1146" s="5" t="s">
        <v>2293</v>
      </c>
      <c r="B1146" s="15" t="s">
        <v>2294</v>
      </c>
      <c r="C1146" s="20" t="s">
        <v>120</v>
      </c>
      <c r="D1146" s="51">
        <v>16.049539566040039</v>
      </c>
      <c r="E1146" s="62">
        <v>13.616091728210449</v>
      </c>
    </row>
    <row r="1147" spans="1:5" ht="30" x14ac:dyDescent="0.25">
      <c r="A1147" s="5" t="s">
        <v>2295</v>
      </c>
      <c r="B1147" s="15" t="s">
        <v>2296</v>
      </c>
      <c r="C1147" s="20" t="s">
        <v>120</v>
      </c>
      <c r="D1147" s="56">
        <v>379.52899169921875</v>
      </c>
      <c r="E1147" s="67">
        <v>309.7489013671875</v>
      </c>
    </row>
    <row r="1148" spans="1:5" x14ac:dyDescent="0.25">
      <c r="A1148" s="5" t="s">
        <v>2297</v>
      </c>
      <c r="B1148" s="15" t="s">
        <v>2298</v>
      </c>
      <c r="C1148" s="20" t="s">
        <v>212</v>
      </c>
      <c r="D1148" s="50">
        <v>2.9730508327484131</v>
      </c>
      <c r="E1148" s="61">
        <v>2.5722970962524414</v>
      </c>
    </row>
    <row r="1149" spans="1:5" ht="30" x14ac:dyDescent="0.25">
      <c r="A1149" s="5" t="s">
        <v>2299</v>
      </c>
      <c r="B1149" s="15" t="s">
        <v>608</v>
      </c>
      <c r="C1149" s="20" t="s">
        <v>30</v>
      </c>
      <c r="D1149" s="51">
        <v>24.999990463256836</v>
      </c>
      <c r="E1149" s="62">
        <v>24.999990463256836</v>
      </c>
    </row>
    <row r="1150" spans="1:5" x14ac:dyDescent="0.25">
      <c r="A1150" s="5" t="s">
        <v>2300</v>
      </c>
      <c r="B1150" s="15" t="s">
        <v>2301</v>
      </c>
      <c r="C1150" s="20" t="s">
        <v>500</v>
      </c>
      <c r="D1150" s="56">
        <v>104.92924499511719</v>
      </c>
      <c r="E1150" s="67">
        <v>104.92924499511719</v>
      </c>
    </row>
    <row r="1151" spans="1:5" x14ac:dyDescent="0.25">
      <c r="A1151" s="5" t="s">
        <v>2302</v>
      </c>
      <c r="B1151" s="15" t="s">
        <v>2303</v>
      </c>
      <c r="C1151" s="20" t="s">
        <v>212</v>
      </c>
      <c r="D1151" s="54">
        <v>0</v>
      </c>
      <c r="E1151" s="65">
        <v>0</v>
      </c>
    </row>
    <row r="1152" spans="1:5" ht="30" x14ac:dyDescent="0.25">
      <c r="A1152" s="5" t="s">
        <v>2304</v>
      </c>
      <c r="B1152" s="15" t="s">
        <v>2305</v>
      </c>
      <c r="C1152" s="20" t="s">
        <v>30</v>
      </c>
      <c r="D1152" s="51">
        <v>42.445297241210937</v>
      </c>
      <c r="E1152" s="62">
        <v>42.445297241210937</v>
      </c>
    </row>
    <row r="1153" spans="1:5" ht="30" x14ac:dyDescent="0.25">
      <c r="A1153" s="5" t="s">
        <v>2306</v>
      </c>
      <c r="B1153" s="15" t="s">
        <v>2307</v>
      </c>
      <c r="C1153" s="20" t="s">
        <v>500</v>
      </c>
      <c r="D1153" s="56">
        <v>177.73133850097656</v>
      </c>
      <c r="E1153" s="67">
        <v>177.73133850097656</v>
      </c>
    </row>
    <row r="1154" spans="1:5" x14ac:dyDescent="0.25">
      <c r="A1154" s="5" t="s">
        <v>2308</v>
      </c>
      <c r="B1154" s="15" t="s">
        <v>2309</v>
      </c>
      <c r="C1154" s="20" t="s">
        <v>38</v>
      </c>
      <c r="D1154" s="57">
        <v>0.4429078996181488</v>
      </c>
      <c r="E1154" s="68">
        <v>0.4429078996181488</v>
      </c>
    </row>
    <row r="1155" spans="1:5" x14ac:dyDescent="0.25">
      <c r="A1155" s="5" t="s">
        <v>2310</v>
      </c>
      <c r="B1155" s="15" t="s">
        <v>2311</v>
      </c>
      <c r="C1155" s="20" t="s">
        <v>212</v>
      </c>
      <c r="D1155" s="56">
        <v>858.96923828125</v>
      </c>
      <c r="E1155" s="67">
        <v>739.3594970703125</v>
      </c>
    </row>
    <row r="1156" spans="1:5" x14ac:dyDescent="0.25">
      <c r="A1156" s="5" t="s">
        <v>2312</v>
      </c>
      <c r="B1156" s="15" t="s">
        <v>2313</v>
      </c>
      <c r="C1156" s="20" t="s">
        <v>30</v>
      </c>
      <c r="D1156" s="51">
        <v>42.445297241210937</v>
      </c>
      <c r="E1156" s="62">
        <v>42.445297241210937</v>
      </c>
    </row>
    <row r="1157" spans="1:5" x14ac:dyDescent="0.25">
      <c r="A1157" s="5" t="s">
        <v>2314</v>
      </c>
      <c r="B1157" s="15" t="s">
        <v>2315</v>
      </c>
      <c r="C1157" s="20" t="s">
        <v>500</v>
      </c>
      <c r="D1157" s="56">
        <v>177.73133850097656</v>
      </c>
      <c r="E1157" s="67">
        <v>177.73133850097656</v>
      </c>
    </row>
    <row r="1158" spans="1:5" x14ac:dyDescent="0.25">
      <c r="A1158" s="5" t="s">
        <v>2316</v>
      </c>
      <c r="B1158" s="15" t="s">
        <v>2317</v>
      </c>
      <c r="C1158" s="20" t="s">
        <v>212</v>
      </c>
      <c r="D1158" s="56">
        <v>861.94232177734375</v>
      </c>
      <c r="E1158" s="67">
        <v>741.9317626953125</v>
      </c>
    </row>
    <row r="1159" spans="1:5" ht="30" x14ac:dyDescent="0.25">
      <c r="A1159" s="5" t="s">
        <v>2318</v>
      </c>
      <c r="B1159" s="15" t="s">
        <v>2319</v>
      </c>
      <c r="C1159" s="20" t="s">
        <v>30</v>
      </c>
      <c r="D1159" s="51">
        <v>42.385177612304688</v>
      </c>
      <c r="E1159" s="62">
        <v>42.384941101074219</v>
      </c>
    </row>
    <row r="1160" spans="1:5" x14ac:dyDescent="0.25">
      <c r="A1160" s="5" t="s">
        <v>2320</v>
      </c>
      <c r="B1160" s="15" t="s">
        <v>2321</v>
      </c>
      <c r="C1160" s="20" t="s">
        <v>500</v>
      </c>
      <c r="D1160" s="56">
        <v>177.47994995117187</v>
      </c>
      <c r="E1160" s="67">
        <v>177.47895812988281</v>
      </c>
    </row>
    <row r="1161" spans="1:5" ht="30" x14ac:dyDescent="0.25">
      <c r="A1161" s="5" t="s">
        <v>633</v>
      </c>
      <c r="B1161" s="15" t="s">
        <v>634</v>
      </c>
      <c r="C1161" s="20"/>
      <c r="D1161" s="57">
        <v>0.5</v>
      </c>
      <c r="E1161" s="68">
        <v>0.5</v>
      </c>
    </row>
    <row r="1162" spans="1:5" ht="30" x14ac:dyDescent="0.25">
      <c r="A1162" s="5" t="s">
        <v>635</v>
      </c>
      <c r="B1162" s="15" t="s">
        <v>636</v>
      </c>
      <c r="C1162" s="20"/>
      <c r="D1162" s="57">
        <v>0.5</v>
      </c>
      <c r="E1162" s="68">
        <v>0.5</v>
      </c>
    </row>
    <row r="1163" spans="1:5" ht="30" x14ac:dyDescent="0.25">
      <c r="A1163" s="5" t="s">
        <v>2322</v>
      </c>
      <c r="B1163" s="15" t="s">
        <v>2323</v>
      </c>
      <c r="C1163" s="20"/>
      <c r="D1163" s="58">
        <v>3.1287650248401633E-10</v>
      </c>
      <c r="E1163" s="69">
        <v>3.6164826688889207E-10</v>
      </c>
    </row>
    <row r="1164" spans="1:5" ht="30" x14ac:dyDescent="0.25">
      <c r="A1164" s="5" t="s">
        <v>2324</v>
      </c>
      <c r="B1164" s="15" t="s">
        <v>2325</v>
      </c>
      <c r="C1164" s="20"/>
      <c r="D1164" s="50">
        <v>1</v>
      </c>
      <c r="E1164" s="61">
        <v>1</v>
      </c>
    </row>
    <row r="1165" spans="1:5" ht="30" x14ac:dyDescent="0.25">
      <c r="A1165" s="5" t="s">
        <v>611</v>
      </c>
      <c r="B1165" s="15" t="s">
        <v>612</v>
      </c>
      <c r="C1165" s="20"/>
      <c r="D1165" s="57">
        <v>0.99000000953674316</v>
      </c>
      <c r="E1165" s="68">
        <v>0.99000000953674316</v>
      </c>
    </row>
    <row r="1166" spans="1:5" ht="30" x14ac:dyDescent="0.25">
      <c r="A1166" s="5" t="s">
        <v>613</v>
      </c>
      <c r="B1166" s="15" t="s">
        <v>614</v>
      </c>
      <c r="C1166" s="20"/>
      <c r="D1166" s="59">
        <v>9.9999904632568359E-3</v>
      </c>
      <c r="E1166" s="70">
        <v>9.9999904632568359E-3</v>
      </c>
    </row>
    <row r="1167" spans="1:5" ht="30" x14ac:dyDescent="0.25">
      <c r="A1167" s="5" t="s">
        <v>2326</v>
      </c>
      <c r="B1167" s="15" t="s">
        <v>2327</v>
      </c>
      <c r="C1167" s="20"/>
      <c r="D1167" s="50">
        <v>1</v>
      </c>
      <c r="E1167" s="61">
        <v>1</v>
      </c>
    </row>
    <row r="1168" spans="1:5" ht="30" x14ac:dyDescent="0.25">
      <c r="A1168" s="5" t="s">
        <v>2328</v>
      </c>
      <c r="B1168" s="15" t="s">
        <v>2329</v>
      </c>
      <c r="C1168" s="20"/>
      <c r="D1168" s="58">
        <v>3.1527755406379754E-10</v>
      </c>
      <c r="E1168" s="69">
        <v>3.655100389021726E-10</v>
      </c>
    </row>
    <row r="1169" spans="1:5" ht="30" x14ac:dyDescent="0.25">
      <c r="A1169" s="5" t="s">
        <v>615</v>
      </c>
      <c r="B1169" s="15" t="s">
        <v>616</v>
      </c>
      <c r="C1169" s="20"/>
      <c r="D1169" s="57">
        <v>0.30000001192092896</v>
      </c>
      <c r="E1169" s="68">
        <v>0.30000001192092896</v>
      </c>
    </row>
    <row r="1170" spans="1:5" ht="30" x14ac:dyDescent="0.25">
      <c r="A1170" s="5" t="s">
        <v>617</v>
      </c>
      <c r="B1170" s="15" t="s">
        <v>618</v>
      </c>
      <c r="C1170" s="20"/>
      <c r="D1170" s="57">
        <v>0.69999998807907104</v>
      </c>
      <c r="E1170" s="68">
        <v>0.69999998807907104</v>
      </c>
    </row>
    <row r="1171" spans="1:5" ht="30" x14ac:dyDescent="0.25">
      <c r="A1171" s="5" t="s">
        <v>2330</v>
      </c>
      <c r="B1171" s="15" t="s">
        <v>2331</v>
      </c>
      <c r="C1171" s="20"/>
      <c r="D1171" s="57">
        <v>0.30000004172325134</v>
      </c>
      <c r="E1171" s="68">
        <v>0.30000004172325134</v>
      </c>
    </row>
    <row r="1172" spans="1:5" ht="30" x14ac:dyDescent="0.25">
      <c r="A1172" s="5" t="s">
        <v>2332</v>
      </c>
      <c r="B1172" s="15" t="s">
        <v>2333</v>
      </c>
      <c r="C1172" s="20"/>
      <c r="D1172" s="57">
        <v>0.69999998807907104</v>
      </c>
      <c r="E1172" s="68">
        <v>0.69999998807907104</v>
      </c>
    </row>
    <row r="1173" spans="1:5" ht="30" x14ac:dyDescent="0.25">
      <c r="A1173" s="5" t="s">
        <v>619</v>
      </c>
      <c r="B1173" s="15" t="s">
        <v>620</v>
      </c>
      <c r="C1173" s="20"/>
      <c r="D1173" s="57">
        <v>0.10989011079072952</v>
      </c>
      <c r="E1173" s="68">
        <v>0.10989011079072952</v>
      </c>
    </row>
    <row r="1174" spans="1:5" ht="30" x14ac:dyDescent="0.25">
      <c r="A1174" s="5" t="s">
        <v>621</v>
      </c>
      <c r="B1174" s="15" t="s">
        <v>622</v>
      </c>
      <c r="C1174" s="20"/>
      <c r="D1174" s="57">
        <v>0.89010989665985107</v>
      </c>
      <c r="E1174" s="68">
        <v>0.89010989665985107</v>
      </c>
    </row>
    <row r="1175" spans="1:5" ht="30" x14ac:dyDescent="0.25">
      <c r="A1175" s="5" t="s">
        <v>2334</v>
      </c>
      <c r="B1175" s="15" t="s">
        <v>2335</v>
      </c>
      <c r="C1175" s="20"/>
      <c r="D1175" s="57">
        <v>0.10989010334014893</v>
      </c>
      <c r="E1175" s="68">
        <v>0.10989011079072952</v>
      </c>
    </row>
    <row r="1176" spans="1:5" ht="30" x14ac:dyDescent="0.25">
      <c r="A1176" s="5" t="s">
        <v>2336</v>
      </c>
      <c r="B1176" s="15" t="s">
        <v>2337</v>
      </c>
      <c r="C1176" s="20"/>
      <c r="D1176" s="57">
        <v>0.8901098370552063</v>
      </c>
      <c r="E1176" s="68">
        <v>0.89010989665985107</v>
      </c>
    </row>
    <row r="1177" spans="1:5" ht="30" x14ac:dyDescent="0.25">
      <c r="A1177" s="5" t="s">
        <v>623</v>
      </c>
      <c r="B1177" s="15" t="s">
        <v>624</v>
      </c>
      <c r="C1177" s="20"/>
      <c r="D1177" s="57">
        <v>0.5</v>
      </c>
      <c r="E1177" s="68">
        <v>0.5</v>
      </c>
    </row>
    <row r="1178" spans="1:5" ht="30" x14ac:dyDescent="0.25">
      <c r="A1178" s="5" t="s">
        <v>625</v>
      </c>
      <c r="B1178" s="15" t="s">
        <v>626</v>
      </c>
      <c r="C1178" s="20"/>
      <c r="D1178" s="57">
        <v>0.5</v>
      </c>
      <c r="E1178" s="68">
        <v>0.5</v>
      </c>
    </row>
    <row r="1179" spans="1:5" ht="30" x14ac:dyDescent="0.25">
      <c r="A1179" s="5" t="s">
        <v>2338</v>
      </c>
      <c r="B1179" s="15" t="s">
        <v>2339</v>
      </c>
      <c r="C1179" s="20"/>
      <c r="D1179" s="57">
        <v>0.99593973159790039</v>
      </c>
      <c r="E1179" s="68">
        <v>0.99574178457260132</v>
      </c>
    </row>
    <row r="1180" spans="1:5" ht="30" x14ac:dyDescent="0.25">
      <c r="A1180" s="5" t="s">
        <v>2340</v>
      </c>
      <c r="B1180" s="15" t="s">
        <v>2341</v>
      </c>
      <c r="C1180" s="20"/>
      <c r="D1180" s="59">
        <v>4.0603345260024071E-3</v>
      </c>
      <c r="E1180" s="70">
        <v>4.258178174495697E-3</v>
      </c>
    </row>
    <row r="1181" spans="1:5" ht="30" x14ac:dyDescent="0.25">
      <c r="A1181" s="5" t="s">
        <v>627</v>
      </c>
      <c r="B1181" s="15" t="s">
        <v>628</v>
      </c>
      <c r="C1181" s="20"/>
      <c r="D1181" s="57">
        <v>0.10760867595672607</v>
      </c>
      <c r="E1181" s="68">
        <v>0.10760867595672607</v>
      </c>
    </row>
    <row r="1182" spans="1:5" ht="30" x14ac:dyDescent="0.25">
      <c r="A1182" s="5" t="s">
        <v>629</v>
      </c>
      <c r="B1182" s="15" t="s">
        <v>630</v>
      </c>
      <c r="C1182" s="20"/>
      <c r="D1182" s="57">
        <v>9.9999994039535522E-2</v>
      </c>
      <c r="E1182" s="68">
        <v>9.9999994039535522E-2</v>
      </c>
    </row>
    <row r="1183" spans="1:5" ht="30" x14ac:dyDescent="0.25">
      <c r="A1183" s="5" t="s">
        <v>631</v>
      </c>
      <c r="B1183" s="15" t="s">
        <v>632</v>
      </c>
      <c r="C1183" s="20"/>
      <c r="D1183" s="57">
        <v>0.79239130020141602</v>
      </c>
      <c r="E1183" s="68">
        <v>0.79239130020141602</v>
      </c>
    </row>
    <row r="1184" spans="1:5" ht="30" x14ac:dyDescent="0.25">
      <c r="A1184" s="5" t="s">
        <v>2342</v>
      </c>
      <c r="B1184" s="15" t="s">
        <v>2343</v>
      </c>
      <c r="C1184" s="20"/>
      <c r="D1184" s="57">
        <v>0.94233876466751099</v>
      </c>
      <c r="E1184" s="68">
        <v>0.94876325130462646</v>
      </c>
    </row>
    <row r="1185" spans="1:5" ht="30" x14ac:dyDescent="0.25">
      <c r="A1185" s="5" t="s">
        <v>2344</v>
      </c>
      <c r="B1185" s="15" t="s">
        <v>2345</v>
      </c>
      <c r="C1185" s="20"/>
      <c r="D1185" s="59">
        <v>1.295817201025784E-3</v>
      </c>
      <c r="E1185" s="70">
        <v>1.2926413910463452E-3</v>
      </c>
    </row>
    <row r="1186" spans="1:5" ht="30" x14ac:dyDescent="0.25">
      <c r="A1186" s="5" t="s">
        <v>2346</v>
      </c>
      <c r="B1186" s="15" t="s">
        <v>2347</v>
      </c>
      <c r="C1186" s="20"/>
      <c r="D1186" s="57">
        <v>5.6365415453910828E-2</v>
      </c>
      <c r="E1186" s="68">
        <v>4.9944080412387848E-2</v>
      </c>
    </row>
    <row r="1187" spans="1:5" ht="30" x14ac:dyDescent="0.25">
      <c r="A1187" s="5" t="s">
        <v>637</v>
      </c>
      <c r="B1187" s="15" t="s">
        <v>638</v>
      </c>
      <c r="C1187" s="20"/>
      <c r="D1187" s="57">
        <v>0.5</v>
      </c>
      <c r="E1187" s="68">
        <v>0.5</v>
      </c>
    </row>
    <row r="1188" spans="1:5" ht="30" x14ac:dyDescent="0.25">
      <c r="A1188" s="5" t="s">
        <v>639</v>
      </c>
      <c r="B1188" s="15" t="s">
        <v>640</v>
      </c>
      <c r="C1188" s="20"/>
      <c r="D1188" s="57">
        <v>0.5</v>
      </c>
      <c r="E1188" s="68">
        <v>0.5</v>
      </c>
    </row>
    <row r="1189" spans="1:5" ht="30" x14ac:dyDescent="0.25">
      <c r="A1189" s="5" t="s">
        <v>2348</v>
      </c>
      <c r="B1189" s="15" t="s">
        <v>2349</v>
      </c>
      <c r="C1189" s="20"/>
      <c r="D1189" s="57">
        <v>0.5</v>
      </c>
      <c r="E1189" s="68">
        <v>0.5</v>
      </c>
    </row>
    <row r="1190" spans="1:5" ht="30" x14ac:dyDescent="0.25">
      <c r="A1190" s="5" t="s">
        <v>2350</v>
      </c>
      <c r="B1190" s="15" t="s">
        <v>2351</v>
      </c>
      <c r="C1190" s="20"/>
      <c r="D1190" s="57">
        <v>0.5</v>
      </c>
      <c r="E1190" s="68">
        <v>0.5</v>
      </c>
    </row>
    <row r="1191" spans="1:5" ht="30" x14ac:dyDescent="0.25">
      <c r="A1191" s="5" t="s">
        <v>641</v>
      </c>
      <c r="B1191" s="15" t="s">
        <v>642</v>
      </c>
      <c r="C1191" s="20"/>
      <c r="D1191" s="57">
        <v>0.5</v>
      </c>
      <c r="E1191" s="68">
        <v>0.5</v>
      </c>
    </row>
    <row r="1192" spans="1:5" ht="30" x14ac:dyDescent="0.25">
      <c r="A1192" s="5" t="s">
        <v>643</v>
      </c>
      <c r="B1192" s="15" t="s">
        <v>644</v>
      </c>
      <c r="C1192" s="20"/>
      <c r="D1192" s="57">
        <v>0.5</v>
      </c>
      <c r="E1192" s="68">
        <v>0.5</v>
      </c>
    </row>
    <row r="1193" spans="1:5" ht="30" x14ac:dyDescent="0.25">
      <c r="A1193" s="5" t="s">
        <v>2352</v>
      </c>
      <c r="B1193" s="15" t="s">
        <v>2353</v>
      </c>
      <c r="C1193" s="20"/>
      <c r="D1193" s="57">
        <v>0.50172150135040283</v>
      </c>
      <c r="E1193" s="68">
        <v>0.50000035762786865</v>
      </c>
    </row>
    <row r="1194" spans="1:5" ht="30" x14ac:dyDescent="0.25">
      <c r="A1194" s="5" t="s">
        <v>2354</v>
      </c>
      <c r="B1194" s="15" t="s">
        <v>2355</v>
      </c>
      <c r="C1194" s="20"/>
      <c r="D1194" s="57">
        <v>0.49827849864959717</v>
      </c>
      <c r="E1194" s="68">
        <v>0.49999964237213135</v>
      </c>
    </row>
    <row r="1195" spans="1:5" ht="30" x14ac:dyDescent="0.25">
      <c r="A1195" s="5" t="s">
        <v>645</v>
      </c>
      <c r="B1195" s="15" t="s">
        <v>646</v>
      </c>
      <c r="C1195" s="20"/>
      <c r="D1195" s="57">
        <v>0.5</v>
      </c>
      <c r="E1195" s="68">
        <v>0.5</v>
      </c>
    </row>
    <row r="1196" spans="1:5" ht="30" x14ac:dyDescent="0.25">
      <c r="A1196" s="5" t="s">
        <v>647</v>
      </c>
      <c r="B1196" s="15" t="s">
        <v>648</v>
      </c>
      <c r="C1196" s="20"/>
      <c r="D1196" s="57">
        <v>0.5</v>
      </c>
      <c r="E1196" s="68">
        <v>0.5</v>
      </c>
    </row>
    <row r="1197" spans="1:5" ht="30" x14ac:dyDescent="0.25">
      <c r="A1197" s="5" t="s">
        <v>2356</v>
      </c>
      <c r="B1197" s="15" t="s">
        <v>2357</v>
      </c>
      <c r="C1197" s="20"/>
      <c r="D1197" s="57">
        <v>0.5</v>
      </c>
      <c r="E1197" s="68">
        <v>0.5</v>
      </c>
    </row>
    <row r="1198" spans="1:5" ht="30" x14ac:dyDescent="0.25">
      <c r="A1198" s="5" t="s">
        <v>2358</v>
      </c>
      <c r="B1198" s="15" t="s">
        <v>2359</v>
      </c>
      <c r="C1198" s="20"/>
      <c r="D1198" s="57">
        <v>0.5</v>
      </c>
      <c r="E1198" s="68">
        <v>0.5</v>
      </c>
    </row>
    <row r="1199" spans="1:5" x14ac:dyDescent="0.2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 x14ac:dyDescent="0.25">
      <c r="A1200" s="5" t="s">
        <v>2362</v>
      </c>
      <c r="B1200" s="15" t="s">
        <v>2363</v>
      </c>
      <c r="C1200" s="20" t="s">
        <v>38</v>
      </c>
      <c r="D1200" s="50">
        <v>1.1713708639144897</v>
      </c>
      <c r="E1200" s="61">
        <v>1.0569972991943359</v>
      </c>
    </row>
    <row r="1201" spans="1:5" ht="30" x14ac:dyDescent="0.25">
      <c r="A1201" s="5" t="s">
        <v>2364</v>
      </c>
      <c r="B1201" s="15" t="s">
        <v>2365</v>
      </c>
      <c r="C1201" s="20" t="s">
        <v>33</v>
      </c>
      <c r="D1201" s="50">
        <v>1.9999970197677612</v>
      </c>
      <c r="E1201" s="61">
        <v>1.9999977350234985</v>
      </c>
    </row>
    <row r="1202" spans="1:5" x14ac:dyDescent="0.25">
      <c r="A1202" s="5" t="s">
        <v>2366</v>
      </c>
      <c r="B1202" s="15" t="s">
        <v>2367</v>
      </c>
      <c r="C1202" s="20" t="s">
        <v>120</v>
      </c>
      <c r="D1202" s="51">
        <v>21.039033889770508</v>
      </c>
      <c r="E1202" s="62">
        <v>17.345712661743164</v>
      </c>
    </row>
    <row r="1203" spans="1:5" x14ac:dyDescent="0.2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 x14ac:dyDescent="0.25">
      <c r="A1204" s="5" t="s">
        <v>2370</v>
      </c>
      <c r="B1204" s="15" t="s">
        <v>2371</v>
      </c>
      <c r="C1204" s="20" t="s">
        <v>38</v>
      </c>
      <c r="D1204" s="57">
        <v>0.70156764984130859</v>
      </c>
      <c r="E1204" s="68">
        <v>0.63307774066925049</v>
      </c>
    </row>
    <row r="1205" spans="1:5" ht="30" x14ac:dyDescent="0.25">
      <c r="A1205" s="5" t="s">
        <v>2372</v>
      </c>
      <c r="B1205" s="15" t="s">
        <v>2373</v>
      </c>
      <c r="C1205" s="20" t="s">
        <v>33</v>
      </c>
      <c r="D1205" s="50">
        <v>1.9999973773956299</v>
      </c>
      <c r="E1205" s="61">
        <v>2.0000011920928955</v>
      </c>
    </row>
    <row r="1206" spans="1:5" x14ac:dyDescent="0.25">
      <c r="A1206" s="5" t="s">
        <v>2374</v>
      </c>
      <c r="B1206" s="15" t="s">
        <v>2375</v>
      </c>
      <c r="C1206" s="20" t="s">
        <v>120</v>
      </c>
      <c r="D1206" s="51">
        <v>24.495916366577148</v>
      </c>
      <c r="E1206" s="62">
        <v>19.12628173828125</v>
      </c>
    </row>
    <row r="1207" spans="1:5" x14ac:dyDescent="0.2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 x14ac:dyDescent="0.25">
      <c r="A1208" s="5" t="s">
        <v>2378</v>
      </c>
      <c r="B1208" s="15" t="s">
        <v>2379</v>
      </c>
      <c r="C1208" s="20" t="s">
        <v>38</v>
      </c>
      <c r="D1208" s="57">
        <v>0.3419603705406189</v>
      </c>
      <c r="E1208" s="68">
        <v>0.30856335163116455</v>
      </c>
    </row>
    <row r="1209" spans="1:5" ht="30" x14ac:dyDescent="0.25">
      <c r="A1209" s="5" t="s">
        <v>2380</v>
      </c>
      <c r="B1209" s="15" t="s">
        <v>2381</v>
      </c>
      <c r="C1209" s="20" t="s">
        <v>33</v>
      </c>
      <c r="D1209" s="50">
        <v>1.9999973773956299</v>
      </c>
      <c r="E1209" s="61">
        <v>1.999996542930603</v>
      </c>
    </row>
    <row r="1210" spans="1:5" x14ac:dyDescent="0.25">
      <c r="A1210" s="5" t="s">
        <v>2382</v>
      </c>
      <c r="B1210" s="15" t="s">
        <v>2383</v>
      </c>
      <c r="C1210" s="20" t="s">
        <v>120</v>
      </c>
      <c r="D1210" s="50">
        <v>8.9755849838256836</v>
      </c>
      <c r="E1210" s="61">
        <v>7.9577746391296387</v>
      </c>
    </row>
    <row r="1211" spans="1:5" x14ac:dyDescent="0.2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 x14ac:dyDescent="0.25">
      <c r="A1212" s="5" t="s">
        <v>2386</v>
      </c>
      <c r="B1212" s="15" t="s">
        <v>2387</v>
      </c>
      <c r="C1212" s="20" t="s">
        <v>38</v>
      </c>
      <c r="D1212" s="57">
        <v>7.6078280806541443E-2</v>
      </c>
      <c r="E1212" s="68">
        <v>6.8647459149360657E-2</v>
      </c>
    </row>
    <row r="1213" spans="1:5" ht="30" x14ac:dyDescent="0.25">
      <c r="A1213" s="5" t="s">
        <v>2388</v>
      </c>
      <c r="B1213" s="15" t="s">
        <v>2389</v>
      </c>
      <c r="C1213" s="20" t="s">
        <v>33</v>
      </c>
      <c r="D1213" s="50">
        <v>1.9999958276748657</v>
      </c>
      <c r="E1213" s="61">
        <v>1.9999942779541016</v>
      </c>
    </row>
    <row r="1214" spans="1:5" x14ac:dyDescent="0.25">
      <c r="A1214" s="5" t="s">
        <v>2390</v>
      </c>
      <c r="B1214" s="15" t="s">
        <v>2391</v>
      </c>
      <c r="C1214" s="20" t="s">
        <v>120</v>
      </c>
      <c r="D1214" s="51">
        <v>12.864001274108887</v>
      </c>
      <c r="E1214" s="62">
        <v>10.789648056030273</v>
      </c>
    </row>
    <row r="1215" spans="1:5" x14ac:dyDescent="0.2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 x14ac:dyDescent="0.25">
      <c r="A1216" s="5" t="s">
        <v>2394</v>
      </c>
      <c r="B1216" s="15" t="s">
        <v>2395</v>
      </c>
      <c r="C1216" s="20" t="s">
        <v>38</v>
      </c>
      <c r="D1216" s="57">
        <v>2.8823530301451683E-2</v>
      </c>
      <c r="E1216" s="68">
        <v>2.599840983748436E-2</v>
      </c>
    </row>
    <row r="1217" spans="1:5" ht="30" x14ac:dyDescent="0.25">
      <c r="A1217" s="5" t="s">
        <v>2396</v>
      </c>
      <c r="B1217" s="15" t="s">
        <v>2397</v>
      </c>
      <c r="C1217" s="20" t="s">
        <v>33</v>
      </c>
      <c r="D1217" s="50">
        <v>2</v>
      </c>
      <c r="E1217" s="61">
        <v>1.9999951124191284</v>
      </c>
    </row>
    <row r="1218" spans="1:5" x14ac:dyDescent="0.25">
      <c r="A1218" s="5" t="s">
        <v>2398</v>
      </c>
      <c r="B1218" s="15" t="s">
        <v>2399</v>
      </c>
      <c r="C1218" s="20" t="s">
        <v>120</v>
      </c>
      <c r="D1218" s="50">
        <v>7.9126968383789062</v>
      </c>
      <c r="E1218" s="61">
        <v>5.7732462882995605</v>
      </c>
    </row>
    <row r="1219" spans="1:5" x14ac:dyDescent="0.2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 x14ac:dyDescent="0.25">
      <c r="A1220" s="5" t="s">
        <v>2402</v>
      </c>
      <c r="B1220" s="15" t="s">
        <v>2403</v>
      </c>
      <c r="C1220" s="20" t="s">
        <v>38</v>
      </c>
      <c r="D1220" s="57">
        <v>1.5294098295271397E-2</v>
      </c>
      <c r="E1220" s="68">
        <v>1.5294098295271397E-2</v>
      </c>
    </row>
    <row r="1221" spans="1:5" ht="30" x14ac:dyDescent="0.25">
      <c r="A1221" s="5" t="s">
        <v>2404</v>
      </c>
      <c r="B1221" s="15" t="s">
        <v>2405</v>
      </c>
      <c r="C1221" s="20" t="s">
        <v>33</v>
      </c>
      <c r="D1221" s="50">
        <v>1.999997615814209</v>
      </c>
      <c r="E1221" s="61">
        <v>1.999997615814209</v>
      </c>
    </row>
    <row r="1222" spans="1:5" x14ac:dyDescent="0.25">
      <c r="A1222" s="5" t="s">
        <v>2406</v>
      </c>
      <c r="B1222" s="15" t="s">
        <v>2407</v>
      </c>
      <c r="C1222" s="20" t="s">
        <v>120</v>
      </c>
      <c r="D1222" s="50">
        <v>8.7130851745605469</v>
      </c>
      <c r="E1222" s="61">
        <v>7.4986004829406738</v>
      </c>
    </row>
    <row r="1223" spans="1:5" x14ac:dyDescent="0.2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 x14ac:dyDescent="0.25">
      <c r="A1224" s="5" t="s">
        <v>2410</v>
      </c>
      <c r="B1224" s="15" t="s">
        <v>2411</v>
      </c>
      <c r="C1224" s="20" t="s">
        <v>38</v>
      </c>
      <c r="D1224" s="59">
        <v>5.5490182712674141E-3</v>
      </c>
      <c r="E1224" s="70">
        <v>5.5490182712674141E-3</v>
      </c>
    </row>
    <row r="1225" spans="1:5" ht="30" x14ac:dyDescent="0.25">
      <c r="A1225" s="5" t="s">
        <v>2412</v>
      </c>
      <c r="B1225" s="15" t="s">
        <v>2413</v>
      </c>
      <c r="C1225" s="20" t="s">
        <v>33</v>
      </c>
      <c r="D1225" s="50">
        <v>1.9999995231628418</v>
      </c>
      <c r="E1225" s="61">
        <v>1.9999995231628418</v>
      </c>
    </row>
    <row r="1226" spans="1:5" x14ac:dyDescent="0.25">
      <c r="A1226" s="5" t="s">
        <v>2414</v>
      </c>
      <c r="B1226" s="15" t="s">
        <v>2415</v>
      </c>
      <c r="C1226" s="20" t="s">
        <v>120</v>
      </c>
      <c r="D1226" s="50">
        <v>7.0838894844055176</v>
      </c>
      <c r="E1226" s="61">
        <v>6.1037535667419434</v>
      </c>
    </row>
    <row r="1227" spans="1:5" x14ac:dyDescent="0.2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 x14ac:dyDescent="0.25">
      <c r="A1228" s="5" t="s">
        <v>2418</v>
      </c>
      <c r="B1228" s="15" t="s">
        <v>2419</v>
      </c>
      <c r="C1228" s="20" t="s">
        <v>38</v>
      </c>
      <c r="D1228" s="57">
        <v>0.19313667714595795</v>
      </c>
      <c r="E1228" s="68">
        <v>0.17427727580070496</v>
      </c>
    </row>
    <row r="1229" spans="1:5" ht="30" x14ac:dyDescent="0.25">
      <c r="A1229" s="5" t="s">
        <v>2420</v>
      </c>
      <c r="B1229" s="15" t="s">
        <v>2421</v>
      </c>
      <c r="C1229" s="20" t="s">
        <v>33</v>
      </c>
      <c r="D1229" s="50">
        <v>1.9999939203262329</v>
      </c>
      <c r="E1229" s="61">
        <v>1.999998927116394</v>
      </c>
    </row>
    <row r="1230" spans="1:5" x14ac:dyDescent="0.25">
      <c r="A1230" s="5" t="s">
        <v>2422</v>
      </c>
      <c r="B1230" s="15" t="s">
        <v>2423</v>
      </c>
      <c r="C1230" s="20" t="s">
        <v>120</v>
      </c>
      <c r="D1230" s="51">
        <v>16.625356674194336</v>
      </c>
      <c r="E1230" s="62">
        <v>14.670749664306641</v>
      </c>
    </row>
    <row r="1231" spans="1:5" x14ac:dyDescent="0.2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 x14ac:dyDescent="0.25">
      <c r="A1232" s="5" t="s">
        <v>2426</v>
      </c>
      <c r="B1232" s="15" t="s">
        <v>2427</v>
      </c>
      <c r="C1232" s="20" t="s">
        <v>38</v>
      </c>
      <c r="D1232" s="50">
        <v>1.6509959697723389</v>
      </c>
      <c r="E1232" s="61">
        <v>1.4898065328598022</v>
      </c>
    </row>
    <row r="1233" spans="1:5" ht="30" x14ac:dyDescent="0.25">
      <c r="A1233" s="5" t="s">
        <v>2428</v>
      </c>
      <c r="B1233" s="15" t="s">
        <v>2429</v>
      </c>
      <c r="C1233" s="20" t="s">
        <v>33</v>
      </c>
      <c r="D1233" s="57">
        <v>0.99999755620956421</v>
      </c>
      <c r="E1233" s="61">
        <v>1.0000045299530029</v>
      </c>
    </row>
    <row r="1234" spans="1:5" x14ac:dyDescent="0.25">
      <c r="A1234" s="5" t="s">
        <v>2430</v>
      </c>
      <c r="B1234" s="15" t="s">
        <v>2431</v>
      </c>
      <c r="C1234" s="20" t="s">
        <v>120</v>
      </c>
      <c r="D1234" s="56">
        <v>525.49896240234375</v>
      </c>
      <c r="E1234" s="67">
        <v>449.74505615234375</v>
      </c>
    </row>
    <row r="1235" spans="1:5" x14ac:dyDescent="0.2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 x14ac:dyDescent="0.25">
      <c r="A1236" s="5" t="s">
        <v>2434</v>
      </c>
      <c r="B1236" s="15" t="s">
        <v>2435</v>
      </c>
      <c r="C1236" s="20" t="s">
        <v>38</v>
      </c>
      <c r="D1236" s="57">
        <v>0.32599985599517822</v>
      </c>
      <c r="E1236" s="68">
        <v>0.29416093230247498</v>
      </c>
    </row>
    <row r="1237" spans="1:5" ht="30" x14ac:dyDescent="0.25">
      <c r="A1237" s="5" t="s">
        <v>2436</v>
      </c>
      <c r="B1237" s="15" t="s">
        <v>2437</v>
      </c>
      <c r="C1237" s="20" t="s">
        <v>33</v>
      </c>
      <c r="D1237" s="57">
        <v>0.99999964237213135</v>
      </c>
      <c r="E1237" s="68">
        <v>0.99999970197677612</v>
      </c>
    </row>
    <row r="1238" spans="1:5" x14ac:dyDescent="0.25">
      <c r="A1238" s="5" t="s">
        <v>2438</v>
      </c>
      <c r="B1238" s="15" t="s">
        <v>2439</v>
      </c>
      <c r="C1238" s="20" t="s">
        <v>120</v>
      </c>
      <c r="D1238" s="56">
        <v>445.24697875976562</v>
      </c>
      <c r="E1238" s="67">
        <v>384.16622924804687</v>
      </c>
    </row>
    <row r="1239" spans="1:5" x14ac:dyDescent="0.2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 x14ac:dyDescent="0.25">
      <c r="A1240" s="5" t="s">
        <v>2442</v>
      </c>
      <c r="B1240" s="15" t="s">
        <v>2443</v>
      </c>
      <c r="C1240" s="20" t="s">
        <v>38</v>
      </c>
      <c r="D1240" s="50">
        <v>1.7525640726089478</v>
      </c>
      <c r="E1240" s="61">
        <v>1.5814434289932251</v>
      </c>
    </row>
    <row r="1241" spans="1:5" ht="30" x14ac:dyDescent="0.25">
      <c r="A1241" s="5" t="s">
        <v>2444</v>
      </c>
      <c r="B1241" s="15" t="s">
        <v>2445</v>
      </c>
      <c r="C1241" s="20" t="s">
        <v>33</v>
      </c>
      <c r="D1241" s="57">
        <v>0.99999672174453735</v>
      </c>
      <c r="E1241" s="68">
        <v>0.99999415874481201</v>
      </c>
    </row>
    <row r="1242" spans="1:5" x14ac:dyDescent="0.25">
      <c r="A1242" s="5" t="s">
        <v>2446</v>
      </c>
      <c r="B1242" s="15" t="s">
        <v>2447</v>
      </c>
      <c r="C1242" s="20" t="s">
        <v>120</v>
      </c>
      <c r="D1242" s="56">
        <v>307.98190307617187</v>
      </c>
      <c r="E1242" s="67">
        <v>263.74423217773437</v>
      </c>
    </row>
    <row r="1243" spans="1:5" x14ac:dyDescent="0.2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 x14ac:dyDescent="0.25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 x14ac:dyDescent="0.25">
      <c r="A1245" s="5" t="s">
        <v>2452</v>
      </c>
      <c r="B1245" s="15" t="s">
        <v>2453</v>
      </c>
      <c r="C1245" s="20" t="s">
        <v>27</v>
      </c>
      <c r="D1245" s="51">
        <v>28.973323822021484</v>
      </c>
      <c r="E1245" s="62">
        <v>28.973323822021484</v>
      </c>
    </row>
    <row r="1246" spans="1:5" ht="30" x14ac:dyDescent="0.25">
      <c r="A1246" s="5" t="s">
        <v>2454</v>
      </c>
      <c r="B1246" s="15" t="s">
        <v>2455</v>
      </c>
      <c r="C1246" s="20" t="s">
        <v>38</v>
      </c>
      <c r="D1246" s="50">
        <v>2.831218957901001</v>
      </c>
      <c r="E1246" s="61">
        <v>2.831218957901001</v>
      </c>
    </row>
    <row r="1247" spans="1:5" ht="30" x14ac:dyDescent="0.25">
      <c r="A1247" s="5" t="s">
        <v>2456</v>
      </c>
      <c r="B1247" s="15" t="s">
        <v>2457</v>
      </c>
      <c r="C1247" s="20" t="s">
        <v>38</v>
      </c>
      <c r="D1247" s="50">
        <v>2.831218957901001</v>
      </c>
      <c r="E1247" s="61">
        <v>2.831218957901001</v>
      </c>
    </row>
    <row r="1248" spans="1:5" ht="30" x14ac:dyDescent="0.25">
      <c r="A1248" s="5" t="s">
        <v>2458</v>
      </c>
      <c r="B1248" s="15" t="s">
        <v>2459</v>
      </c>
      <c r="C1248" s="20" t="s">
        <v>38</v>
      </c>
      <c r="D1248" s="54">
        <v>0</v>
      </c>
      <c r="E1248" s="65">
        <v>0</v>
      </c>
    </row>
    <row r="1249" spans="1:5" ht="30" x14ac:dyDescent="0.25">
      <c r="A1249" s="5" t="s">
        <v>2460</v>
      </c>
      <c r="B1249" s="15" t="s">
        <v>2461</v>
      </c>
      <c r="C1249" s="20" t="s">
        <v>33</v>
      </c>
      <c r="D1249" s="51">
        <v>74.999176025390625</v>
      </c>
      <c r="E1249" s="62">
        <v>74.999176025390625</v>
      </c>
    </row>
    <row r="1250" spans="1:5" ht="30" x14ac:dyDescent="0.25">
      <c r="A1250" s="5" t="s">
        <v>2462</v>
      </c>
      <c r="B1250" s="15" t="s">
        <v>2463</v>
      </c>
      <c r="C1250" s="20" t="s">
        <v>120</v>
      </c>
      <c r="D1250" s="53">
        <v>2108.299560546875</v>
      </c>
      <c r="E1250" s="64">
        <v>1826.009765625</v>
      </c>
    </row>
    <row r="1251" spans="1:5" ht="30" x14ac:dyDescent="0.25">
      <c r="A1251" s="5" t="s">
        <v>2464</v>
      </c>
      <c r="B1251" s="15" t="s">
        <v>2465</v>
      </c>
      <c r="C1251" s="20" t="s">
        <v>120</v>
      </c>
      <c r="D1251" s="53">
        <v>2045.050537109375</v>
      </c>
      <c r="E1251" s="64">
        <v>1771.2294921875</v>
      </c>
    </row>
    <row r="1252" spans="1:5" ht="30" x14ac:dyDescent="0.25">
      <c r="A1252" s="5" t="s">
        <v>2466</v>
      </c>
      <c r="B1252" s="15" t="s">
        <v>2467</v>
      </c>
      <c r="C1252" s="20" t="s">
        <v>120</v>
      </c>
      <c r="D1252" s="53">
        <v>2177.0830078125</v>
      </c>
      <c r="E1252" s="64">
        <v>1886.7708740234375</v>
      </c>
    </row>
    <row r="1253" spans="1:5" x14ac:dyDescent="0.25">
      <c r="A1253" s="5" t="s">
        <v>2468</v>
      </c>
      <c r="B1253" s="15" t="s">
        <v>2469</v>
      </c>
      <c r="C1253" s="20" t="s">
        <v>212</v>
      </c>
      <c r="D1253" s="52">
        <v>19433.91796875</v>
      </c>
      <c r="E1253" s="63">
        <v>16831.822265625</v>
      </c>
    </row>
    <row r="1254" spans="1:5" x14ac:dyDescent="0.25">
      <c r="A1254" s="5" t="s">
        <v>2470</v>
      </c>
      <c r="B1254" s="15" t="s">
        <v>2471</v>
      </c>
      <c r="C1254" s="20" t="s">
        <v>38</v>
      </c>
      <c r="D1254" s="50">
        <v>1.0135135650634766</v>
      </c>
      <c r="E1254" s="61">
        <v>1.0135135650634766</v>
      </c>
    </row>
    <row r="1255" spans="1:5" ht="30" x14ac:dyDescent="0.25">
      <c r="A1255" s="5" t="s">
        <v>2472</v>
      </c>
      <c r="B1255" s="15" t="s">
        <v>2473</v>
      </c>
      <c r="C1255" s="20" t="s">
        <v>30</v>
      </c>
      <c r="D1255" s="51">
        <v>27.322341918945312</v>
      </c>
      <c r="E1255" s="62">
        <v>27.322341918945312</v>
      </c>
    </row>
    <row r="1256" spans="1:5" x14ac:dyDescent="0.25">
      <c r="A1256" s="5" t="s">
        <v>2474</v>
      </c>
      <c r="B1256" s="15" t="s">
        <v>2475</v>
      </c>
      <c r="C1256" s="20" t="s">
        <v>500</v>
      </c>
      <c r="D1256" s="56">
        <v>114.54660034179687</v>
      </c>
      <c r="E1256" s="67">
        <v>114.54660034179687</v>
      </c>
    </row>
    <row r="1257" spans="1:5" x14ac:dyDescent="0.25">
      <c r="A1257" s="5" t="s">
        <v>2476</v>
      </c>
      <c r="B1257" s="15" t="s">
        <v>2477</v>
      </c>
      <c r="C1257" s="20" t="s">
        <v>212</v>
      </c>
      <c r="D1257" s="52">
        <v>19433.91796875</v>
      </c>
      <c r="E1257" s="63">
        <v>16831.822265625</v>
      </c>
    </row>
    <row r="1258" spans="1:5" ht="30" x14ac:dyDescent="0.25">
      <c r="A1258" s="5" t="s">
        <v>2478</v>
      </c>
      <c r="B1258" s="15" t="s">
        <v>2479</v>
      </c>
      <c r="C1258" s="20" t="s">
        <v>38</v>
      </c>
      <c r="D1258" s="50">
        <v>3.8447325229644775</v>
      </c>
      <c r="E1258" s="61">
        <v>3.8447325229644775</v>
      </c>
    </row>
    <row r="1259" spans="1:5" ht="30" x14ac:dyDescent="0.25">
      <c r="A1259" s="5" t="s">
        <v>2480</v>
      </c>
      <c r="B1259" s="15" t="s">
        <v>2481</v>
      </c>
      <c r="C1259" s="20" t="s">
        <v>30</v>
      </c>
      <c r="D1259" s="51">
        <v>27.350214004516602</v>
      </c>
      <c r="E1259" s="62">
        <v>27.350214004516602</v>
      </c>
    </row>
    <row r="1260" spans="1:5" ht="30" x14ac:dyDescent="0.25">
      <c r="A1260" s="5" t="s">
        <v>2482</v>
      </c>
      <c r="B1260" s="15" t="s">
        <v>2483</v>
      </c>
      <c r="C1260" s="20" t="s">
        <v>500</v>
      </c>
      <c r="D1260" s="56">
        <v>114.92542266845703</v>
      </c>
      <c r="E1260" s="67">
        <v>114.92542266845703</v>
      </c>
    </row>
    <row r="1261" spans="1:5" x14ac:dyDescent="0.2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 x14ac:dyDescent="0.25">
      <c r="A1262" s="5" t="s">
        <v>2486</v>
      </c>
      <c r="B1262" s="15" t="s">
        <v>2487</v>
      </c>
      <c r="C1262" s="20" t="s">
        <v>120</v>
      </c>
      <c r="D1262" s="53">
        <v>2253.146484375</v>
      </c>
      <c r="E1262" s="64">
        <v>1952.6912841796875</v>
      </c>
    </row>
    <row r="1263" spans="1:5" ht="30" x14ac:dyDescent="0.25">
      <c r="A1263" s="5" t="s">
        <v>2488</v>
      </c>
      <c r="B1263" s="15" t="s">
        <v>2489</v>
      </c>
      <c r="C1263" s="20" t="s">
        <v>33</v>
      </c>
      <c r="D1263" s="51">
        <v>96.8515625</v>
      </c>
      <c r="E1263" s="62">
        <v>96.790840148925781</v>
      </c>
    </row>
    <row r="1264" spans="1:5" ht="30" x14ac:dyDescent="0.25">
      <c r="A1264" s="5" t="s">
        <v>695</v>
      </c>
      <c r="B1264" s="15" t="s">
        <v>2490</v>
      </c>
      <c r="C1264" s="20"/>
      <c r="D1264" s="50">
        <v>1.0349382162094116</v>
      </c>
      <c r="E1264" s="61">
        <v>1.0349382162094116</v>
      </c>
    </row>
    <row r="1265" spans="1:5" ht="30" x14ac:dyDescent="0.25">
      <c r="A1265" s="5" t="s">
        <v>2491</v>
      </c>
      <c r="B1265" s="15" t="s">
        <v>2492</v>
      </c>
      <c r="C1265" s="20"/>
      <c r="D1265" s="50">
        <v>1</v>
      </c>
      <c r="E1265" s="61">
        <v>1</v>
      </c>
    </row>
    <row r="1266" spans="1:5" ht="30" x14ac:dyDescent="0.25">
      <c r="A1266" s="5" t="s">
        <v>2493</v>
      </c>
      <c r="B1266" s="15" t="s">
        <v>2494</v>
      </c>
      <c r="C1266" s="20" t="s">
        <v>120</v>
      </c>
      <c r="D1266" s="53">
        <v>2177.0830078125</v>
      </c>
      <c r="E1266" s="64">
        <v>1886.7708740234375</v>
      </c>
    </row>
    <row r="1267" spans="1:5" ht="30" x14ac:dyDescent="0.25">
      <c r="A1267" s="5" t="s">
        <v>2495</v>
      </c>
      <c r="B1267" s="15" t="s">
        <v>2496</v>
      </c>
      <c r="C1267" s="20" t="s">
        <v>120</v>
      </c>
      <c r="D1267" s="53">
        <v>2108.299560546875</v>
      </c>
      <c r="E1267" s="64">
        <v>1826.009765625</v>
      </c>
    </row>
    <row r="1268" spans="1:5" x14ac:dyDescent="0.25">
      <c r="A1268" s="5" t="s">
        <v>2497</v>
      </c>
      <c r="B1268" s="15" t="s">
        <v>2498</v>
      </c>
      <c r="C1268" s="20" t="s">
        <v>33</v>
      </c>
      <c r="D1268" s="51">
        <v>96.840568542480469</v>
      </c>
      <c r="E1268" s="62">
        <v>96.779624938964844</v>
      </c>
    </row>
    <row r="1269" spans="1:5" ht="30" x14ac:dyDescent="0.25">
      <c r="A1269" s="5" t="s">
        <v>2499</v>
      </c>
      <c r="B1269" s="15" t="s">
        <v>2500</v>
      </c>
      <c r="C1269" s="20" t="s">
        <v>120</v>
      </c>
      <c r="D1269" s="51">
        <v>68.783561706542969</v>
      </c>
      <c r="E1269" s="62">
        <v>60.761081695556641</v>
      </c>
    </row>
    <row r="1270" spans="1:5" ht="30" x14ac:dyDescent="0.25">
      <c r="A1270" s="5" t="s">
        <v>2501</v>
      </c>
      <c r="B1270" s="15" t="s">
        <v>2502</v>
      </c>
      <c r="C1270" s="20" t="s">
        <v>120</v>
      </c>
      <c r="D1270" s="53">
        <v>2181.9599609375</v>
      </c>
      <c r="E1270" s="64">
        <v>1889.8072509765625</v>
      </c>
    </row>
    <row r="1271" spans="1:5" x14ac:dyDescent="0.2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 x14ac:dyDescent="0.25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 x14ac:dyDescent="0.25">
      <c r="A1273" s="5" t="s">
        <v>2507</v>
      </c>
      <c r="B1273" s="15" t="s">
        <v>2508</v>
      </c>
      <c r="C1273" s="20" t="s">
        <v>27</v>
      </c>
      <c r="D1273" s="51">
        <v>28.973323822021484</v>
      </c>
      <c r="E1273" s="62">
        <v>28.973323822021484</v>
      </c>
    </row>
    <row r="1274" spans="1:5" ht="30" x14ac:dyDescent="0.25">
      <c r="A1274" s="5" t="s">
        <v>2509</v>
      </c>
      <c r="B1274" s="15" t="s">
        <v>2510</v>
      </c>
      <c r="C1274" s="20" t="s">
        <v>38</v>
      </c>
      <c r="D1274" s="50">
        <v>2.831218957901001</v>
      </c>
      <c r="E1274" s="61">
        <v>2.831218957901001</v>
      </c>
    </row>
    <row r="1275" spans="1:5" ht="30" x14ac:dyDescent="0.25">
      <c r="A1275" s="5" t="s">
        <v>2511</v>
      </c>
      <c r="B1275" s="15" t="s">
        <v>2512</v>
      </c>
      <c r="C1275" s="20" t="s">
        <v>38</v>
      </c>
      <c r="D1275" s="50">
        <v>2.831218957901001</v>
      </c>
      <c r="E1275" s="61">
        <v>2.831218957901001</v>
      </c>
    </row>
    <row r="1276" spans="1:5" ht="30" x14ac:dyDescent="0.25">
      <c r="A1276" s="5" t="s">
        <v>2513</v>
      </c>
      <c r="B1276" s="15" t="s">
        <v>2514</v>
      </c>
      <c r="C1276" s="20" t="s">
        <v>38</v>
      </c>
      <c r="D1276" s="54">
        <v>0</v>
      </c>
      <c r="E1276" s="65">
        <v>0</v>
      </c>
    </row>
    <row r="1277" spans="1:5" ht="30" x14ac:dyDescent="0.25">
      <c r="A1277" s="5" t="s">
        <v>2515</v>
      </c>
      <c r="B1277" s="15" t="s">
        <v>2516</v>
      </c>
      <c r="C1277" s="20" t="s">
        <v>33</v>
      </c>
      <c r="D1277" s="51">
        <v>74.999176025390625</v>
      </c>
      <c r="E1277" s="62">
        <v>74.999176025390625</v>
      </c>
    </row>
    <row r="1278" spans="1:5" ht="30" x14ac:dyDescent="0.25">
      <c r="A1278" s="5" t="s">
        <v>2517</v>
      </c>
      <c r="B1278" s="15" t="s">
        <v>2518</v>
      </c>
      <c r="C1278" s="20" t="s">
        <v>120</v>
      </c>
      <c r="D1278" s="53">
        <v>2108.299560546875</v>
      </c>
      <c r="E1278" s="64">
        <v>1826.009765625</v>
      </c>
    </row>
    <row r="1279" spans="1:5" ht="30" x14ac:dyDescent="0.25">
      <c r="A1279" s="5" t="s">
        <v>2519</v>
      </c>
      <c r="B1279" s="15" t="s">
        <v>2520</v>
      </c>
      <c r="C1279" s="20" t="s">
        <v>120</v>
      </c>
      <c r="D1279" s="53">
        <v>2045.050537109375</v>
      </c>
      <c r="E1279" s="64">
        <v>1771.2294921875</v>
      </c>
    </row>
    <row r="1280" spans="1:5" ht="30" x14ac:dyDescent="0.25">
      <c r="A1280" s="5" t="s">
        <v>2521</v>
      </c>
      <c r="B1280" s="15" t="s">
        <v>2522</v>
      </c>
      <c r="C1280" s="20" t="s">
        <v>120</v>
      </c>
      <c r="D1280" s="53">
        <v>2177.0830078125</v>
      </c>
      <c r="E1280" s="64">
        <v>1886.7708740234375</v>
      </c>
    </row>
    <row r="1281" spans="1:5" x14ac:dyDescent="0.25">
      <c r="A1281" s="5" t="s">
        <v>2523</v>
      </c>
      <c r="B1281" s="15" t="s">
        <v>2524</v>
      </c>
      <c r="C1281" s="20" t="s">
        <v>212</v>
      </c>
      <c r="D1281" s="52">
        <v>19433.91796875</v>
      </c>
      <c r="E1281" s="63">
        <v>16831.822265625</v>
      </c>
    </row>
    <row r="1282" spans="1:5" x14ac:dyDescent="0.25">
      <c r="A1282" s="5" t="s">
        <v>2525</v>
      </c>
      <c r="B1282" s="15" t="s">
        <v>2526</v>
      </c>
      <c r="C1282" s="20" t="s">
        <v>38</v>
      </c>
      <c r="D1282" s="50">
        <v>1.0135135650634766</v>
      </c>
      <c r="E1282" s="61">
        <v>1.0135135650634766</v>
      </c>
    </row>
    <row r="1283" spans="1:5" ht="30" x14ac:dyDescent="0.25">
      <c r="A1283" s="5" t="s">
        <v>2527</v>
      </c>
      <c r="B1283" s="15" t="s">
        <v>2528</v>
      </c>
      <c r="C1283" s="20" t="s">
        <v>30</v>
      </c>
      <c r="D1283" s="51">
        <v>27.322341918945312</v>
      </c>
      <c r="E1283" s="62">
        <v>27.322341918945312</v>
      </c>
    </row>
    <row r="1284" spans="1:5" x14ac:dyDescent="0.25">
      <c r="A1284" s="5" t="s">
        <v>2529</v>
      </c>
      <c r="B1284" s="15" t="s">
        <v>2530</v>
      </c>
      <c r="C1284" s="20" t="s">
        <v>500</v>
      </c>
      <c r="D1284" s="56">
        <v>114.54660034179687</v>
      </c>
      <c r="E1284" s="67">
        <v>114.54660034179687</v>
      </c>
    </row>
    <row r="1285" spans="1:5" x14ac:dyDescent="0.25">
      <c r="A1285" s="5" t="s">
        <v>2531</v>
      </c>
      <c r="B1285" s="15" t="s">
        <v>2532</v>
      </c>
      <c r="C1285" s="20" t="s">
        <v>212</v>
      </c>
      <c r="D1285" s="52">
        <v>19433.91796875</v>
      </c>
      <c r="E1285" s="63">
        <v>16831.822265625</v>
      </c>
    </row>
    <row r="1286" spans="1:5" ht="30" x14ac:dyDescent="0.25">
      <c r="A1286" s="5" t="s">
        <v>2533</v>
      </c>
      <c r="B1286" s="15" t="s">
        <v>2534</v>
      </c>
      <c r="C1286" s="20" t="s">
        <v>38</v>
      </c>
      <c r="D1286" s="50">
        <v>3.8447325229644775</v>
      </c>
      <c r="E1286" s="61">
        <v>3.8447325229644775</v>
      </c>
    </row>
    <row r="1287" spans="1:5" ht="30" x14ac:dyDescent="0.25">
      <c r="A1287" s="5" t="s">
        <v>2535</v>
      </c>
      <c r="B1287" s="15" t="s">
        <v>2536</v>
      </c>
      <c r="C1287" s="20" t="s">
        <v>30</v>
      </c>
      <c r="D1287" s="51">
        <v>27.350214004516602</v>
      </c>
      <c r="E1287" s="62">
        <v>27.350214004516602</v>
      </c>
    </row>
    <row r="1288" spans="1:5" ht="30" x14ac:dyDescent="0.25">
      <c r="A1288" s="5" t="s">
        <v>2537</v>
      </c>
      <c r="B1288" s="15" t="s">
        <v>2538</v>
      </c>
      <c r="C1288" s="20" t="s">
        <v>500</v>
      </c>
      <c r="D1288" s="56">
        <v>114.92542266845703</v>
      </c>
      <c r="E1288" s="67">
        <v>114.92542266845703</v>
      </c>
    </row>
    <row r="1289" spans="1:5" x14ac:dyDescent="0.2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 x14ac:dyDescent="0.25">
      <c r="A1290" s="5" t="s">
        <v>2541</v>
      </c>
      <c r="B1290" s="15" t="s">
        <v>2542</v>
      </c>
      <c r="C1290" s="20" t="s">
        <v>120</v>
      </c>
      <c r="D1290" s="53">
        <v>2253.146484375</v>
      </c>
      <c r="E1290" s="64">
        <v>1952.6912841796875</v>
      </c>
    </row>
    <row r="1291" spans="1:5" ht="30" x14ac:dyDescent="0.25">
      <c r="A1291" s="5" t="s">
        <v>2543</v>
      </c>
      <c r="B1291" s="15" t="s">
        <v>2544</v>
      </c>
      <c r="C1291" s="20" t="s">
        <v>33</v>
      </c>
      <c r="D1291" s="51">
        <v>96.8515625</v>
      </c>
      <c r="E1291" s="62">
        <v>96.790840148925781</v>
      </c>
    </row>
    <row r="1292" spans="1:5" ht="30" x14ac:dyDescent="0.25">
      <c r="A1292" s="5" t="s">
        <v>699</v>
      </c>
      <c r="B1292" s="15" t="s">
        <v>2545</v>
      </c>
      <c r="C1292" s="20"/>
      <c r="D1292" s="50">
        <v>1.0349382162094116</v>
      </c>
      <c r="E1292" s="61">
        <v>1.0349382162094116</v>
      </c>
    </row>
    <row r="1293" spans="1:5" ht="30" x14ac:dyDescent="0.25">
      <c r="A1293" s="5" t="s">
        <v>2546</v>
      </c>
      <c r="B1293" s="15" t="s">
        <v>2547</v>
      </c>
      <c r="C1293" s="20"/>
      <c r="D1293" s="50">
        <v>1</v>
      </c>
      <c r="E1293" s="61">
        <v>1</v>
      </c>
    </row>
    <row r="1294" spans="1:5" ht="30" x14ac:dyDescent="0.25">
      <c r="A1294" s="5" t="s">
        <v>2548</v>
      </c>
      <c r="B1294" s="15" t="s">
        <v>2549</v>
      </c>
      <c r="C1294" s="20" t="s">
        <v>120</v>
      </c>
      <c r="D1294" s="53">
        <v>2177.0830078125</v>
      </c>
      <c r="E1294" s="64">
        <v>1886.7708740234375</v>
      </c>
    </row>
    <row r="1295" spans="1:5" ht="30" x14ac:dyDescent="0.25">
      <c r="A1295" s="5" t="s">
        <v>2550</v>
      </c>
      <c r="B1295" s="15" t="s">
        <v>2551</v>
      </c>
      <c r="C1295" s="20" t="s">
        <v>120</v>
      </c>
      <c r="D1295" s="53">
        <v>2108.299560546875</v>
      </c>
      <c r="E1295" s="64">
        <v>1826.009765625</v>
      </c>
    </row>
    <row r="1296" spans="1:5" x14ac:dyDescent="0.25">
      <c r="A1296" s="5" t="s">
        <v>2552</v>
      </c>
      <c r="B1296" s="15" t="s">
        <v>2553</v>
      </c>
      <c r="C1296" s="20" t="s">
        <v>33</v>
      </c>
      <c r="D1296" s="51">
        <v>96.840568542480469</v>
      </c>
      <c r="E1296" s="62">
        <v>96.779624938964844</v>
      </c>
    </row>
    <row r="1297" spans="1:5" ht="30" x14ac:dyDescent="0.25">
      <c r="A1297" s="5" t="s">
        <v>2554</v>
      </c>
      <c r="B1297" s="15" t="s">
        <v>2555</v>
      </c>
      <c r="C1297" s="20" t="s">
        <v>120</v>
      </c>
      <c r="D1297" s="51">
        <v>68.783561706542969</v>
      </c>
      <c r="E1297" s="62">
        <v>60.761081695556641</v>
      </c>
    </row>
    <row r="1298" spans="1:5" ht="30" x14ac:dyDescent="0.25">
      <c r="A1298" s="5" t="s">
        <v>2556</v>
      </c>
      <c r="B1298" s="15" t="s">
        <v>2557</v>
      </c>
      <c r="C1298" s="20" t="s">
        <v>120</v>
      </c>
      <c r="D1298" s="53">
        <v>2181.9599609375</v>
      </c>
      <c r="E1298" s="64">
        <v>1889.8072509765625</v>
      </c>
    </row>
    <row r="1299" spans="1:5" ht="45" x14ac:dyDescent="0.25">
      <c r="A1299" s="5" t="s">
        <v>2558</v>
      </c>
      <c r="B1299" s="15" t="s">
        <v>2559</v>
      </c>
      <c r="C1299" s="20" t="s">
        <v>120</v>
      </c>
      <c r="D1299" s="52">
        <v>22909.044921875</v>
      </c>
      <c r="E1299" s="63">
        <v>23919.615234375</v>
      </c>
    </row>
    <row r="1300" spans="1:5" ht="45" x14ac:dyDescent="0.25">
      <c r="A1300" s="5" t="s">
        <v>2560</v>
      </c>
      <c r="B1300" s="15" t="s">
        <v>2561</v>
      </c>
      <c r="C1300" s="20" t="s">
        <v>120</v>
      </c>
      <c r="D1300" s="52">
        <v>81464.5625</v>
      </c>
      <c r="E1300" s="63">
        <v>81716.5</v>
      </c>
    </row>
    <row r="1301" spans="1:5" ht="30" x14ac:dyDescent="0.25">
      <c r="A1301" s="5" t="s">
        <v>2562</v>
      </c>
      <c r="B1301" s="15" t="s">
        <v>2563</v>
      </c>
      <c r="C1301" s="20" t="s">
        <v>120</v>
      </c>
      <c r="D1301" s="52">
        <v>104373.609375</v>
      </c>
      <c r="E1301" s="63">
        <v>105636.109375</v>
      </c>
    </row>
    <row r="1302" spans="1:5" ht="45" x14ac:dyDescent="0.25">
      <c r="A1302" s="5" t="s">
        <v>2564</v>
      </c>
      <c r="B1302" s="15" t="s">
        <v>2565</v>
      </c>
      <c r="C1302" s="20" t="s">
        <v>33</v>
      </c>
      <c r="D1302" s="51">
        <v>28.121482849121094</v>
      </c>
      <c r="E1302" s="62">
        <v>29.271463394165039</v>
      </c>
    </row>
    <row r="1303" spans="1:5" ht="45" x14ac:dyDescent="0.25">
      <c r="A1303" s="5" t="s">
        <v>2566</v>
      </c>
      <c r="B1303" s="15" t="s">
        <v>2567</v>
      </c>
      <c r="C1303" s="20" t="s">
        <v>30</v>
      </c>
      <c r="D1303" s="51">
        <v>87.906761169433594</v>
      </c>
      <c r="E1303" s="67">
        <v>152.98268127441406</v>
      </c>
    </row>
    <row r="1304" spans="1:5" ht="45" x14ac:dyDescent="0.25">
      <c r="A1304" s="5" t="s">
        <v>2568</v>
      </c>
      <c r="B1304" s="15" t="s">
        <v>2569</v>
      </c>
      <c r="C1304" s="20" t="s">
        <v>30</v>
      </c>
      <c r="D1304" s="51">
        <v>49.338676452636719</v>
      </c>
      <c r="E1304" s="62">
        <v>49.641986846923828</v>
      </c>
    </row>
    <row r="1305" spans="1:5" ht="45" x14ac:dyDescent="0.25">
      <c r="A1305" s="5" t="s">
        <v>2570</v>
      </c>
      <c r="B1305" s="15" t="s">
        <v>2571</v>
      </c>
      <c r="C1305" s="20" t="s">
        <v>30</v>
      </c>
      <c r="D1305" s="56">
        <v>-273.14999389648437</v>
      </c>
      <c r="E1305" s="67">
        <v>-273.14999389648437</v>
      </c>
    </row>
    <row r="1306" spans="1:5" ht="45" x14ac:dyDescent="0.25">
      <c r="A1306" s="5" t="s">
        <v>2572</v>
      </c>
      <c r="B1306" s="15" t="s">
        <v>2573</v>
      </c>
      <c r="C1306" s="20" t="s">
        <v>30</v>
      </c>
      <c r="D1306" s="56">
        <v>-273.14999389648437</v>
      </c>
      <c r="E1306" s="67">
        <v>-273.14999389648437</v>
      </c>
    </row>
    <row r="1307" spans="1:5" ht="30" x14ac:dyDescent="0.25">
      <c r="A1307" s="5" t="s">
        <v>2574</v>
      </c>
      <c r="B1307" s="15" t="s">
        <v>2575</v>
      </c>
      <c r="C1307" s="20" t="s">
        <v>33</v>
      </c>
      <c r="D1307" s="50">
        <v>5.1724271774291992</v>
      </c>
      <c r="E1307" s="61">
        <v>5.1673440933227539</v>
      </c>
    </row>
    <row r="1308" spans="1:5" ht="30" x14ac:dyDescent="0.25">
      <c r="A1308" s="5" t="s">
        <v>2576</v>
      </c>
      <c r="B1308" s="15" t="s">
        <v>2577</v>
      </c>
      <c r="C1308" s="20" t="s">
        <v>33</v>
      </c>
      <c r="D1308" s="51">
        <v>11.883440017700195</v>
      </c>
      <c r="E1308" s="62">
        <v>11.724551200866699</v>
      </c>
    </row>
    <row r="1309" spans="1:5" ht="30" x14ac:dyDescent="0.25">
      <c r="A1309" s="5" t="s">
        <v>2578</v>
      </c>
      <c r="B1309" s="15" t="s">
        <v>2579</v>
      </c>
      <c r="C1309" s="20" t="s">
        <v>33</v>
      </c>
      <c r="D1309" s="51">
        <v>12.094703674316406</v>
      </c>
      <c r="E1309" s="62">
        <v>12.27898120880127</v>
      </c>
    </row>
    <row r="1310" spans="1:5" ht="30" x14ac:dyDescent="0.25">
      <c r="A1310" s="5" t="s">
        <v>2580</v>
      </c>
      <c r="B1310" s="15" t="s">
        <v>2581</v>
      </c>
      <c r="C1310" s="20" t="s">
        <v>33</v>
      </c>
      <c r="D1310" s="51">
        <v>69.990104675292969</v>
      </c>
      <c r="E1310" s="62">
        <v>69.970260620117187</v>
      </c>
    </row>
    <row r="1311" spans="1:5" ht="30" x14ac:dyDescent="0.25">
      <c r="A1311" s="5" t="s">
        <v>2582</v>
      </c>
      <c r="B1311" s="15" t="s">
        <v>2583</v>
      </c>
      <c r="C1311" s="20" t="s">
        <v>33</v>
      </c>
      <c r="D1311" s="57">
        <v>0.84190797805786133</v>
      </c>
      <c r="E1311" s="68">
        <v>0.84168249368667603</v>
      </c>
    </row>
    <row r="1312" spans="1:5" ht="30" x14ac:dyDescent="0.25">
      <c r="A1312" s="5" t="s">
        <v>2584</v>
      </c>
      <c r="B1312" s="15" t="s">
        <v>2585</v>
      </c>
      <c r="C1312" s="20" t="s">
        <v>33</v>
      </c>
      <c r="D1312" s="57">
        <v>1.7414091154932976E-2</v>
      </c>
      <c r="E1312" s="68">
        <v>1.7180733382701874E-2</v>
      </c>
    </row>
    <row r="1313" spans="1:5" x14ac:dyDescent="0.2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 x14ac:dyDescent="0.25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 x14ac:dyDescent="0.25">
      <c r="A1315" s="5" t="s">
        <v>2591</v>
      </c>
      <c r="B1315" s="15" t="s">
        <v>2592</v>
      </c>
      <c r="C1315" s="20"/>
      <c r="D1315" s="50">
        <v>1</v>
      </c>
      <c r="E1315" s="61">
        <v>1</v>
      </c>
    </row>
    <row r="1316" spans="1:5" ht="30" x14ac:dyDescent="0.25">
      <c r="A1316" s="5" t="s">
        <v>2593</v>
      </c>
      <c r="B1316" s="15" t="s">
        <v>728</v>
      </c>
      <c r="C1316" s="20"/>
      <c r="D1316" s="50">
        <v>1</v>
      </c>
      <c r="E1316" s="61">
        <v>1</v>
      </c>
    </row>
    <row r="1317" spans="1:5" ht="30" x14ac:dyDescent="0.25">
      <c r="A1317" s="5" t="s">
        <v>2594</v>
      </c>
      <c r="B1317" s="15" t="s">
        <v>2595</v>
      </c>
      <c r="C1317" s="20" t="s">
        <v>120</v>
      </c>
      <c r="D1317" s="52">
        <v>4290.62060546875</v>
      </c>
      <c r="E1317" s="63">
        <v>3286.524658203125</v>
      </c>
    </row>
    <row r="1318" spans="1:5" ht="30" x14ac:dyDescent="0.25">
      <c r="A1318" s="5" t="s">
        <v>2596</v>
      </c>
      <c r="B1318" s="15" t="s">
        <v>2597</v>
      </c>
      <c r="C1318" s="20" t="s">
        <v>120</v>
      </c>
      <c r="D1318" s="52">
        <v>4290.62060546875</v>
      </c>
      <c r="E1318" s="63">
        <v>3286.524658203125</v>
      </c>
    </row>
    <row r="1319" spans="1:5" ht="30" x14ac:dyDescent="0.25">
      <c r="A1319" s="5" t="s">
        <v>2598</v>
      </c>
      <c r="B1319" s="15" t="s">
        <v>2599</v>
      </c>
      <c r="C1319" s="20" t="s">
        <v>120</v>
      </c>
      <c r="D1319" s="52">
        <v>4156.35693359375</v>
      </c>
      <c r="E1319" s="63">
        <v>3183.681396484375</v>
      </c>
    </row>
    <row r="1320" spans="1:5" ht="30" x14ac:dyDescent="0.25">
      <c r="A1320" s="5" t="s">
        <v>2600</v>
      </c>
      <c r="B1320" s="15" t="s">
        <v>2601</v>
      </c>
      <c r="C1320" s="20" t="s">
        <v>212</v>
      </c>
      <c r="D1320" s="56">
        <v>559.019287109375</v>
      </c>
      <c r="E1320" s="67">
        <v>477.34976196289062</v>
      </c>
    </row>
    <row r="1321" spans="1:5" ht="30" x14ac:dyDescent="0.25">
      <c r="A1321" s="5" t="s">
        <v>2602</v>
      </c>
      <c r="B1321" s="15" t="s">
        <v>2603</v>
      </c>
      <c r="C1321" s="20" t="s">
        <v>38</v>
      </c>
      <c r="D1321" s="56">
        <v>177.51446533203125</v>
      </c>
      <c r="E1321" s="67">
        <v>159.70989990234375</v>
      </c>
    </row>
    <row r="1322" spans="1:5" ht="30" x14ac:dyDescent="0.25">
      <c r="A1322" s="5" t="s">
        <v>2604</v>
      </c>
      <c r="B1322" s="15" t="s">
        <v>2605</v>
      </c>
      <c r="C1322" s="20" t="s">
        <v>38</v>
      </c>
      <c r="D1322" s="56">
        <v>177.51446533203125</v>
      </c>
      <c r="E1322" s="67">
        <v>159.70989990234375</v>
      </c>
    </row>
    <row r="1323" spans="1:5" ht="30" x14ac:dyDescent="0.25">
      <c r="A1323" s="5" t="s">
        <v>2606</v>
      </c>
      <c r="B1323" s="15" t="s">
        <v>2607</v>
      </c>
      <c r="C1323" s="20" t="s">
        <v>33</v>
      </c>
      <c r="D1323" s="51">
        <v>74.449996948242188</v>
      </c>
      <c r="E1323" s="62">
        <v>74.449996948242188</v>
      </c>
    </row>
    <row r="1324" spans="1:5" ht="30" x14ac:dyDescent="0.25">
      <c r="A1324" s="5" t="s">
        <v>2608</v>
      </c>
      <c r="B1324" s="15" t="s">
        <v>2609</v>
      </c>
      <c r="C1324" s="20" t="s">
        <v>33</v>
      </c>
      <c r="D1324" s="51">
        <v>74.449905395507813</v>
      </c>
      <c r="E1324" s="62">
        <v>74.449974060058594</v>
      </c>
    </row>
    <row r="1325" spans="1:5" x14ac:dyDescent="0.25">
      <c r="A1325" s="5" t="s">
        <v>2610</v>
      </c>
      <c r="B1325" s="15" t="s">
        <v>722</v>
      </c>
      <c r="C1325" s="20"/>
      <c r="D1325" s="52">
        <v>3600</v>
      </c>
      <c r="E1325" s="63">
        <v>3600</v>
      </c>
    </row>
    <row r="1326" spans="1:5" ht="30" x14ac:dyDescent="0.25">
      <c r="A1326" s="5" t="s">
        <v>2611</v>
      </c>
      <c r="B1326" s="15" t="s">
        <v>2612</v>
      </c>
      <c r="C1326" s="20" t="s">
        <v>120</v>
      </c>
      <c r="D1326" s="56">
        <v>134.26377868652344</v>
      </c>
      <c r="E1326" s="67">
        <v>102.84321594238281</v>
      </c>
    </row>
    <row r="1327" spans="1:5" ht="30" x14ac:dyDescent="0.25">
      <c r="A1327" s="5" t="s">
        <v>2613</v>
      </c>
      <c r="B1327" s="15" t="s">
        <v>726</v>
      </c>
      <c r="C1327" s="20" t="s">
        <v>33</v>
      </c>
      <c r="D1327" s="51">
        <v>96.870765686035156</v>
      </c>
      <c r="E1327" s="62">
        <v>96.870765686035156</v>
      </c>
    </row>
    <row r="1328" spans="1:5" ht="30" x14ac:dyDescent="0.25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 x14ac:dyDescent="0.25">
      <c r="A1329" s="5" t="s">
        <v>2617</v>
      </c>
      <c r="B1329" s="15" t="s">
        <v>2618</v>
      </c>
      <c r="C1329" s="20" t="s">
        <v>38</v>
      </c>
      <c r="D1329" s="50">
        <v>9.8499994277954102</v>
      </c>
      <c r="E1329" s="61">
        <v>8.8881454467773437</v>
      </c>
    </row>
    <row r="1330" spans="1:5" ht="30" x14ac:dyDescent="0.25">
      <c r="A1330" s="5" t="s">
        <v>2619</v>
      </c>
      <c r="B1330" s="15" t="s">
        <v>2620</v>
      </c>
      <c r="C1330" s="20" t="s">
        <v>38</v>
      </c>
      <c r="D1330" s="50">
        <v>8.9799995422363281</v>
      </c>
      <c r="E1330" s="61">
        <v>8.8881454467773437</v>
      </c>
    </row>
    <row r="1331" spans="1:5" ht="30" x14ac:dyDescent="0.25">
      <c r="A1331" s="5" t="s">
        <v>2621</v>
      </c>
      <c r="B1331" s="15" t="s">
        <v>2622</v>
      </c>
      <c r="C1331" s="20" t="s">
        <v>30</v>
      </c>
      <c r="D1331" s="56">
        <v>360.61846923828125</v>
      </c>
      <c r="E1331" s="67">
        <v>360.97769165039063</v>
      </c>
    </row>
    <row r="1332" spans="1:5" ht="30" x14ac:dyDescent="0.25">
      <c r="A1332" s="5" t="s">
        <v>2623</v>
      </c>
      <c r="B1332" s="15" t="s">
        <v>2624</v>
      </c>
      <c r="C1332" s="20" t="s">
        <v>212</v>
      </c>
      <c r="D1332" s="51">
        <v>20.55268669128418</v>
      </c>
      <c r="E1332" s="62">
        <v>15.73982048034668</v>
      </c>
    </row>
    <row r="1333" spans="1:5" ht="30" x14ac:dyDescent="0.25">
      <c r="A1333" s="5" t="s">
        <v>2625</v>
      </c>
      <c r="B1333" s="15" t="s">
        <v>2626</v>
      </c>
      <c r="C1333" s="20" t="s">
        <v>500</v>
      </c>
      <c r="D1333" s="52">
        <v>3180.99267578125</v>
      </c>
      <c r="E1333" s="63">
        <v>3183.57666015625</v>
      </c>
    </row>
    <row r="1334" spans="1:5" ht="30" x14ac:dyDescent="0.25">
      <c r="A1334" s="5" t="s">
        <v>2627</v>
      </c>
      <c r="B1334" s="15" t="s">
        <v>2628</v>
      </c>
      <c r="C1334" s="20" t="s">
        <v>212</v>
      </c>
      <c r="D1334" s="51">
        <v>20.55268669128418</v>
      </c>
      <c r="E1334" s="62">
        <v>15.73982048034668</v>
      </c>
    </row>
    <row r="1335" spans="1:5" ht="30" x14ac:dyDescent="0.25">
      <c r="A1335" s="5" t="s">
        <v>2629</v>
      </c>
      <c r="B1335" s="15" t="s">
        <v>2630</v>
      </c>
      <c r="C1335" s="20" t="s">
        <v>38</v>
      </c>
      <c r="D1335" s="50">
        <v>8.9799995422363281</v>
      </c>
      <c r="E1335" s="61">
        <v>8.8881454467773437</v>
      </c>
    </row>
    <row r="1336" spans="1:5" ht="30" x14ac:dyDescent="0.25">
      <c r="A1336" s="5" t="s">
        <v>2631</v>
      </c>
      <c r="B1336" s="15" t="s">
        <v>2632</v>
      </c>
      <c r="C1336" s="20" t="s">
        <v>500</v>
      </c>
      <c r="D1336" s="52">
        <v>3180.99267578125</v>
      </c>
      <c r="E1336" s="63">
        <v>3183.57666015625</v>
      </c>
    </row>
    <row r="1337" spans="1:5" ht="30" x14ac:dyDescent="0.25">
      <c r="A1337" s="5" t="s">
        <v>2633</v>
      </c>
      <c r="B1337" s="15" t="s">
        <v>2634</v>
      </c>
      <c r="C1337" s="20" t="s">
        <v>38</v>
      </c>
      <c r="D1337" s="57">
        <v>8.3999998867511749E-2</v>
      </c>
      <c r="E1337" s="68">
        <v>8.3999998867511749E-2</v>
      </c>
    </row>
    <row r="1338" spans="1:5" ht="30" x14ac:dyDescent="0.25">
      <c r="A1338" s="5" t="s">
        <v>2635</v>
      </c>
      <c r="B1338" s="15" t="s">
        <v>2636</v>
      </c>
      <c r="C1338" s="20" t="s">
        <v>500</v>
      </c>
      <c r="D1338" s="53">
        <v>2427.577392578125</v>
      </c>
      <c r="E1338" s="64">
        <v>2429.978515625</v>
      </c>
    </row>
    <row r="1339" spans="1:5" ht="30" x14ac:dyDescent="0.25">
      <c r="A1339" s="5" t="s">
        <v>2637</v>
      </c>
      <c r="B1339" s="15" t="s">
        <v>2638</v>
      </c>
      <c r="C1339" s="20" t="s">
        <v>38</v>
      </c>
      <c r="D1339" s="57">
        <v>8.3999998867511749E-2</v>
      </c>
      <c r="E1339" s="68">
        <v>8.3999998867511749E-2</v>
      </c>
    </row>
    <row r="1340" spans="1:5" ht="30" x14ac:dyDescent="0.25">
      <c r="A1340" s="5" t="s">
        <v>2639</v>
      </c>
      <c r="B1340" s="15" t="s">
        <v>2640</v>
      </c>
      <c r="C1340" s="20" t="s">
        <v>30</v>
      </c>
      <c r="D1340" s="51">
        <v>42.438381195068359</v>
      </c>
      <c r="E1340" s="62">
        <v>42.438381195068359</v>
      </c>
    </row>
    <row r="1341" spans="1:5" ht="30" x14ac:dyDescent="0.25">
      <c r="A1341" s="5" t="s">
        <v>2641</v>
      </c>
      <c r="B1341" s="15" t="s">
        <v>2642</v>
      </c>
      <c r="C1341" s="20" t="s">
        <v>212</v>
      </c>
      <c r="D1341" s="51">
        <v>20.55268669128418</v>
      </c>
      <c r="E1341" s="62">
        <v>15.73982048034668</v>
      </c>
    </row>
    <row r="1342" spans="1:5" ht="30" x14ac:dyDescent="0.25">
      <c r="A1342" s="5" t="s">
        <v>2643</v>
      </c>
      <c r="B1342" s="15" t="s">
        <v>2644</v>
      </c>
      <c r="C1342" s="20" t="s">
        <v>500</v>
      </c>
      <c r="D1342" s="53">
        <v>2427.577392578125</v>
      </c>
      <c r="E1342" s="64">
        <v>2429.978515625</v>
      </c>
    </row>
    <row r="1343" spans="1:5" ht="30" x14ac:dyDescent="0.25">
      <c r="A1343" s="5" t="s">
        <v>2645</v>
      </c>
      <c r="B1343" s="15" t="s">
        <v>2646</v>
      </c>
      <c r="C1343" s="20" t="s">
        <v>127</v>
      </c>
      <c r="D1343" s="51">
        <v>92.50732421875</v>
      </c>
      <c r="E1343" s="62">
        <v>70.9202880859375</v>
      </c>
    </row>
    <row r="1344" spans="1:5" ht="30" x14ac:dyDescent="0.25">
      <c r="A1344" s="5" t="s">
        <v>2647</v>
      </c>
      <c r="B1344" s="15" t="s">
        <v>2648</v>
      </c>
      <c r="C1344" s="20" t="s">
        <v>500</v>
      </c>
      <c r="D1344" s="54">
        <v>0</v>
      </c>
      <c r="E1344" s="65">
        <v>0</v>
      </c>
    </row>
    <row r="1345" spans="1:5" ht="30" x14ac:dyDescent="0.25">
      <c r="A1345" s="5" t="s">
        <v>2649</v>
      </c>
      <c r="B1345" s="15" t="s">
        <v>2650</v>
      </c>
      <c r="C1345" s="20" t="s">
        <v>500</v>
      </c>
      <c r="D1345" s="54">
        <v>0</v>
      </c>
      <c r="E1345" s="65">
        <v>0</v>
      </c>
    </row>
    <row r="1346" spans="1:5" ht="30" x14ac:dyDescent="0.25">
      <c r="A1346" s="5" t="s">
        <v>2651</v>
      </c>
      <c r="B1346" s="15" t="s">
        <v>2652</v>
      </c>
      <c r="C1346" s="20" t="s">
        <v>2653</v>
      </c>
      <c r="D1346" s="59">
        <v>5.1068621687591076E-3</v>
      </c>
      <c r="E1346" s="70">
        <v>3.9554722607135773E-3</v>
      </c>
    </row>
    <row r="1347" spans="1:5" ht="30" x14ac:dyDescent="0.25">
      <c r="A1347" s="5" t="s">
        <v>2654</v>
      </c>
      <c r="B1347" s="15" t="s">
        <v>2655</v>
      </c>
      <c r="C1347" s="20"/>
      <c r="D1347" s="56">
        <v>106.90475463867187</v>
      </c>
      <c r="E1347" s="67">
        <v>105.81125640869141</v>
      </c>
    </row>
    <row r="1348" spans="1:5" ht="30" x14ac:dyDescent="0.25">
      <c r="A1348" s="5" t="s">
        <v>2656</v>
      </c>
      <c r="B1348" s="15" t="s">
        <v>2657</v>
      </c>
      <c r="C1348" s="20" t="s">
        <v>33</v>
      </c>
      <c r="D1348" s="51">
        <v>85</v>
      </c>
      <c r="E1348" s="62">
        <v>85</v>
      </c>
    </row>
    <row r="1349" spans="1:5" ht="30" x14ac:dyDescent="0.25">
      <c r="A1349" s="5" t="s">
        <v>2658</v>
      </c>
      <c r="B1349" s="15" t="s">
        <v>2659</v>
      </c>
      <c r="C1349" s="20" t="s">
        <v>33</v>
      </c>
      <c r="D1349" s="51">
        <v>87.344367980957031</v>
      </c>
      <c r="E1349" s="62">
        <v>87.383628845214844</v>
      </c>
    </row>
    <row r="1350" spans="1:5" ht="30" x14ac:dyDescent="0.25">
      <c r="A1350" s="5" t="s">
        <v>2660</v>
      </c>
      <c r="B1350" s="15" t="s">
        <v>2661</v>
      </c>
      <c r="C1350" s="20" t="s">
        <v>33</v>
      </c>
      <c r="D1350" s="51">
        <v>87.344367980957031</v>
      </c>
      <c r="E1350" s="62">
        <v>87.383628845214844</v>
      </c>
    </row>
    <row r="1351" spans="1:5" ht="30" x14ac:dyDescent="0.25">
      <c r="A1351" s="5" t="s">
        <v>2662</v>
      </c>
      <c r="B1351" s="15" t="s">
        <v>2663</v>
      </c>
      <c r="C1351" s="20" t="s">
        <v>120</v>
      </c>
      <c r="D1351" s="52">
        <v>4301.37451171875</v>
      </c>
      <c r="E1351" s="63">
        <v>3294.911865234375</v>
      </c>
    </row>
    <row r="1352" spans="1:5" ht="30" x14ac:dyDescent="0.25">
      <c r="A1352" s="5" t="s">
        <v>2664</v>
      </c>
      <c r="B1352" s="15" t="s">
        <v>2665</v>
      </c>
      <c r="C1352" s="20" t="s">
        <v>120</v>
      </c>
      <c r="D1352" s="51">
        <v>10.753426551818848</v>
      </c>
      <c r="E1352" s="61">
        <v>8.2372713088989258</v>
      </c>
    </row>
    <row r="1353" spans="1:5" x14ac:dyDescent="0.2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 x14ac:dyDescent="0.25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 x14ac:dyDescent="0.25">
      <c r="A1355" s="5" t="s">
        <v>2670</v>
      </c>
      <c r="B1355" s="15" t="s">
        <v>2671</v>
      </c>
      <c r="C1355" s="20"/>
      <c r="D1355" s="50">
        <v>1</v>
      </c>
      <c r="E1355" s="61">
        <v>1</v>
      </c>
    </row>
    <row r="1356" spans="1:5" ht="30" x14ac:dyDescent="0.25">
      <c r="A1356" s="5" t="s">
        <v>2672</v>
      </c>
      <c r="B1356" s="15" t="s">
        <v>772</v>
      </c>
      <c r="C1356" s="20"/>
      <c r="D1356" s="50">
        <v>1</v>
      </c>
      <c r="E1356" s="61">
        <v>1</v>
      </c>
    </row>
    <row r="1357" spans="1:5" ht="30" x14ac:dyDescent="0.25">
      <c r="A1357" s="5" t="s">
        <v>2673</v>
      </c>
      <c r="B1357" s="15" t="s">
        <v>2674</v>
      </c>
      <c r="C1357" s="20" t="s">
        <v>120</v>
      </c>
      <c r="D1357" s="52">
        <v>4290.62060546875</v>
      </c>
      <c r="E1357" s="63">
        <v>3286.524658203125</v>
      </c>
    </row>
    <row r="1358" spans="1:5" ht="30" x14ac:dyDescent="0.25">
      <c r="A1358" s="5" t="s">
        <v>2675</v>
      </c>
      <c r="B1358" s="15" t="s">
        <v>2676</v>
      </c>
      <c r="C1358" s="20" t="s">
        <v>120</v>
      </c>
      <c r="D1358" s="52">
        <v>4290.62060546875</v>
      </c>
      <c r="E1358" s="63">
        <v>3286.524658203125</v>
      </c>
    </row>
    <row r="1359" spans="1:5" ht="30" x14ac:dyDescent="0.25">
      <c r="A1359" s="5" t="s">
        <v>2677</v>
      </c>
      <c r="B1359" s="15" t="s">
        <v>2678</v>
      </c>
      <c r="C1359" s="20" t="s">
        <v>120</v>
      </c>
      <c r="D1359" s="52">
        <v>4156.35693359375</v>
      </c>
      <c r="E1359" s="63">
        <v>3183.681396484375</v>
      </c>
    </row>
    <row r="1360" spans="1:5" ht="30" x14ac:dyDescent="0.25">
      <c r="A1360" s="5" t="s">
        <v>2679</v>
      </c>
      <c r="B1360" s="15" t="s">
        <v>2680</v>
      </c>
      <c r="C1360" s="20" t="s">
        <v>212</v>
      </c>
      <c r="D1360" s="56">
        <v>559.019287109375</v>
      </c>
      <c r="E1360" s="67">
        <v>477.34976196289062</v>
      </c>
    </row>
    <row r="1361" spans="1:5" ht="30" x14ac:dyDescent="0.25">
      <c r="A1361" s="5" t="s">
        <v>2681</v>
      </c>
      <c r="B1361" s="15" t="s">
        <v>2682</v>
      </c>
      <c r="C1361" s="20" t="s">
        <v>38</v>
      </c>
      <c r="D1361" s="56">
        <v>177.51446533203125</v>
      </c>
      <c r="E1361" s="67">
        <v>159.70989990234375</v>
      </c>
    </row>
    <row r="1362" spans="1:5" ht="30" x14ac:dyDescent="0.25">
      <c r="A1362" s="5" t="s">
        <v>2683</v>
      </c>
      <c r="B1362" s="15" t="s">
        <v>2684</v>
      </c>
      <c r="C1362" s="20" t="s">
        <v>38</v>
      </c>
      <c r="D1362" s="56">
        <v>177.51446533203125</v>
      </c>
      <c r="E1362" s="67">
        <v>159.70989990234375</v>
      </c>
    </row>
    <row r="1363" spans="1:5" ht="30" x14ac:dyDescent="0.25">
      <c r="A1363" s="5" t="s">
        <v>2685</v>
      </c>
      <c r="B1363" s="15" t="s">
        <v>2686</v>
      </c>
      <c r="C1363" s="20" t="s">
        <v>33</v>
      </c>
      <c r="D1363" s="51">
        <v>74.449996948242188</v>
      </c>
      <c r="E1363" s="62">
        <v>74.449996948242188</v>
      </c>
    </row>
    <row r="1364" spans="1:5" ht="30" x14ac:dyDescent="0.25">
      <c r="A1364" s="5" t="s">
        <v>2687</v>
      </c>
      <c r="B1364" s="15" t="s">
        <v>2688</v>
      </c>
      <c r="C1364" s="20" t="s">
        <v>33</v>
      </c>
      <c r="D1364" s="51">
        <v>74.449905395507813</v>
      </c>
      <c r="E1364" s="62">
        <v>74.449974060058594</v>
      </c>
    </row>
    <row r="1365" spans="1:5" x14ac:dyDescent="0.25">
      <c r="A1365" s="5" t="s">
        <v>2689</v>
      </c>
      <c r="B1365" s="15" t="s">
        <v>766</v>
      </c>
      <c r="C1365" s="20"/>
      <c r="D1365" s="53">
        <v>3000</v>
      </c>
      <c r="E1365" s="64">
        <v>3000</v>
      </c>
    </row>
    <row r="1366" spans="1:5" ht="30" x14ac:dyDescent="0.25">
      <c r="A1366" s="5" t="s">
        <v>2690</v>
      </c>
      <c r="B1366" s="15" t="s">
        <v>2691</v>
      </c>
      <c r="C1366" s="20" t="s">
        <v>120</v>
      </c>
      <c r="D1366" s="56">
        <v>134.26377868652344</v>
      </c>
      <c r="E1366" s="67">
        <v>102.84321594238281</v>
      </c>
    </row>
    <row r="1367" spans="1:5" ht="30" x14ac:dyDescent="0.25">
      <c r="A1367" s="5" t="s">
        <v>2692</v>
      </c>
      <c r="B1367" s="15" t="s">
        <v>770</v>
      </c>
      <c r="C1367" s="20" t="s">
        <v>33</v>
      </c>
      <c r="D1367" s="51">
        <v>96.870765686035156</v>
      </c>
      <c r="E1367" s="62">
        <v>96.870765686035156</v>
      </c>
    </row>
    <row r="1368" spans="1:5" ht="30" x14ac:dyDescent="0.25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 x14ac:dyDescent="0.25">
      <c r="A1369" s="5" t="s">
        <v>2695</v>
      </c>
      <c r="B1369" s="15" t="s">
        <v>2696</v>
      </c>
      <c r="C1369" s="20" t="s">
        <v>38</v>
      </c>
      <c r="D1369" s="50">
        <v>9.8499994277954102</v>
      </c>
      <c r="E1369" s="61">
        <v>8.8881454467773437</v>
      </c>
    </row>
    <row r="1370" spans="1:5" ht="30" x14ac:dyDescent="0.25">
      <c r="A1370" s="5" t="s">
        <v>2697</v>
      </c>
      <c r="B1370" s="15" t="s">
        <v>2698</v>
      </c>
      <c r="C1370" s="20" t="s">
        <v>38</v>
      </c>
      <c r="D1370" s="50">
        <v>9.3599996566772461</v>
      </c>
      <c r="E1370" s="61">
        <v>8.8881454467773437</v>
      </c>
    </row>
    <row r="1371" spans="1:5" ht="30" x14ac:dyDescent="0.25">
      <c r="A1371" s="5" t="s">
        <v>2699</v>
      </c>
      <c r="B1371" s="15" t="s">
        <v>2700</v>
      </c>
      <c r="C1371" s="20" t="s">
        <v>30</v>
      </c>
      <c r="D1371" s="56">
        <v>360.61846923828125</v>
      </c>
      <c r="E1371" s="67">
        <v>360.97769165039063</v>
      </c>
    </row>
    <row r="1372" spans="1:5" ht="30" x14ac:dyDescent="0.25">
      <c r="A1372" s="5" t="s">
        <v>2701</v>
      </c>
      <c r="B1372" s="15" t="s">
        <v>2702</v>
      </c>
      <c r="C1372" s="20" t="s">
        <v>212</v>
      </c>
      <c r="D1372" s="51">
        <v>20.411645889282227</v>
      </c>
      <c r="E1372" s="62">
        <v>15.739798545837402</v>
      </c>
    </row>
    <row r="1373" spans="1:5" ht="30" x14ac:dyDescent="0.25">
      <c r="A1373" s="5" t="s">
        <v>2703</v>
      </c>
      <c r="B1373" s="15" t="s">
        <v>2704</v>
      </c>
      <c r="C1373" s="20" t="s">
        <v>500</v>
      </c>
      <c r="D1373" s="52">
        <v>3180.99267578125</v>
      </c>
      <c r="E1373" s="63">
        <v>3183.57666015625</v>
      </c>
    </row>
    <row r="1374" spans="1:5" ht="30" x14ac:dyDescent="0.25">
      <c r="A1374" s="5" t="s">
        <v>2705</v>
      </c>
      <c r="B1374" s="15" t="s">
        <v>2706</v>
      </c>
      <c r="C1374" s="20" t="s">
        <v>212</v>
      </c>
      <c r="D1374" s="51">
        <v>20.411645889282227</v>
      </c>
      <c r="E1374" s="62">
        <v>15.739798545837402</v>
      </c>
    </row>
    <row r="1375" spans="1:5" ht="30" x14ac:dyDescent="0.25">
      <c r="A1375" s="5" t="s">
        <v>2707</v>
      </c>
      <c r="B1375" s="15" t="s">
        <v>2708</v>
      </c>
      <c r="C1375" s="20" t="s">
        <v>38</v>
      </c>
      <c r="D1375" s="50">
        <v>9.3599996566772461</v>
      </c>
      <c r="E1375" s="61">
        <v>8.8881454467773437</v>
      </c>
    </row>
    <row r="1376" spans="1:5" ht="30" x14ac:dyDescent="0.25">
      <c r="A1376" s="5" t="s">
        <v>2709</v>
      </c>
      <c r="B1376" s="15" t="s">
        <v>2710</v>
      </c>
      <c r="C1376" s="20" t="s">
        <v>500</v>
      </c>
      <c r="D1376" s="52">
        <v>3180.99267578125</v>
      </c>
      <c r="E1376" s="63">
        <v>3183.57666015625</v>
      </c>
    </row>
    <row r="1377" spans="1:5" ht="45" x14ac:dyDescent="0.25">
      <c r="A1377" s="5" t="s">
        <v>2711</v>
      </c>
      <c r="B1377" s="15" t="s">
        <v>2712</v>
      </c>
      <c r="C1377" s="20" t="s">
        <v>38</v>
      </c>
      <c r="D1377" s="57">
        <v>8.3999998867511749E-2</v>
      </c>
      <c r="E1377" s="68">
        <v>8.3999998867511749E-2</v>
      </c>
    </row>
    <row r="1378" spans="1:5" ht="45" x14ac:dyDescent="0.25">
      <c r="A1378" s="5" t="s">
        <v>2713</v>
      </c>
      <c r="B1378" s="15" t="s">
        <v>2714</v>
      </c>
      <c r="C1378" s="20" t="s">
        <v>500</v>
      </c>
      <c r="D1378" s="53">
        <v>2422.371337890625</v>
      </c>
      <c r="E1378" s="64">
        <v>2429.978515625</v>
      </c>
    </row>
    <row r="1379" spans="1:5" ht="30" x14ac:dyDescent="0.25">
      <c r="A1379" s="5" t="s">
        <v>2715</v>
      </c>
      <c r="B1379" s="15" t="s">
        <v>2716</v>
      </c>
      <c r="C1379" s="20" t="s">
        <v>38</v>
      </c>
      <c r="D1379" s="57">
        <v>8.3999998867511749E-2</v>
      </c>
      <c r="E1379" s="68">
        <v>8.3999998867511749E-2</v>
      </c>
    </row>
    <row r="1380" spans="1:5" ht="30" x14ac:dyDescent="0.25">
      <c r="A1380" s="5" t="s">
        <v>2717</v>
      </c>
      <c r="B1380" s="15" t="s">
        <v>2718</v>
      </c>
      <c r="C1380" s="20" t="s">
        <v>30</v>
      </c>
      <c r="D1380" s="51">
        <v>42.438381195068359</v>
      </c>
      <c r="E1380" s="62">
        <v>42.438381195068359</v>
      </c>
    </row>
    <row r="1381" spans="1:5" ht="30" x14ac:dyDescent="0.25">
      <c r="A1381" s="5" t="s">
        <v>2719</v>
      </c>
      <c r="B1381" s="15" t="s">
        <v>2720</v>
      </c>
      <c r="C1381" s="20" t="s">
        <v>212</v>
      </c>
      <c r="D1381" s="51">
        <v>20.411645889282227</v>
      </c>
      <c r="E1381" s="62">
        <v>15.739798545837402</v>
      </c>
    </row>
    <row r="1382" spans="1:5" ht="30" x14ac:dyDescent="0.25">
      <c r="A1382" s="5" t="s">
        <v>2721</v>
      </c>
      <c r="B1382" s="15" t="s">
        <v>2722</v>
      </c>
      <c r="C1382" s="20" t="s">
        <v>500</v>
      </c>
      <c r="D1382" s="53">
        <v>2422.371337890625</v>
      </c>
      <c r="E1382" s="64">
        <v>2429.978515625</v>
      </c>
    </row>
    <row r="1383" spans="1:5" ht="30" x14ac:dyDescent="0.25">
      <c r="A1383" s="5" t="s">
        <v>2723</v>
      </c>
      <c r="B1383" s="15" t="s">
        <v>2724</v>
      </c>
      <c r="C1383" s="20" t="s">
        <v>127</v>
      </c>
      <c r="D1383" s="51">
        <v>91.659904479980469</v>
      </c>
      <c r="E1383" s="62">
        <v>70.920188903808594</v>
      </c>
    </row>
    <row r="1384" spans="1:5" ht="30" x14ac:dyDescent="0.25">
      <c r="A1384" s="5" t="s">
        <v>2725</v>
      </c>
      <c r="B1384" s="15" t="s">
        <v>2726</v>
      </c>
      <c r="C1384" s="20" t="s">
        <v>500</v>
      </c>
      <c r="D1384" s="54">
        <v>0</v>
      </c>
      <c r="E1384" s="65">
        <v>0</v>
      </c>
    </row>
    <row r="1385" spans="1:5" ht="30" x14ac:dyDescent="0.25">
      <c r="A1385" s="5" t="s">
        <v>2727</v>
      </c>
      <c r="B1385" s="15" t="s">
        <v>2728</v>
      </c>
      <c r="C1385" s="20" t="s">
        <v>500</v>
      </c>
      <c r="D1385" s="54">
        <v>0</v>
      </c>
      <c r="E1385" s="65">
        <v>0</v>
      </c>
    </row>
    <row r="1386" spans="1:5" ht="30" x14ac:dyDescent="0.25">
      <c r="A1386" s="5" t="s">
        <v>2729</v>
      </c>
      <c r="B1386" s="15" t="s">
        <v>2730</v>
      </c>
      <c r="C1386" s="20" t="s">
        <v>2653</v>
      </c>
      <c r="D1386" s="59">
        <v>4.8657134175300598E-3</v>
      </c>
      <c r="E1386" s="70">
        <v>3.9554666727781296E-3</v>
      </c>
    </row>
    <row r="1387" spans="1:5" ht="30" x14ac:dyDescent="0.25">
      <c r="A1387" s="5" t="s">
        <v>2731</v>
      </c>
      <c r="B1387" s="15" t="s">
        <v>2732</v>
      </c>
      <c r="C1387" s="20"/>
      <c r="D1387" s="56">
        <v>111.42856597900391</v>
      </c>
      <c r="E1387" s="67">
        <v>105.81125640869141</v>
      </c>
    </row>
    <row r="1388" spans="1:5" ht="30" x14ac:dyDescent="0.25">
      <c r="A1388" s="5" t="s">
        <v>2733</v>
      </c>
      <c r="B1388" s="15" t="s">
        <v>2734</v>
      </c>
      <c r="C1388" s="20" t="s">
        <v>33</v>
      </c>
      <c r="D1388" s="51">
        <v>85</v>
      </c>
      <c r="E1388" s="62">
        <v>85</v>
      </c>
    </row>
    <row r="1389" spans="1:5" ht="30" x14ac:dyDescent="0.25">
      <c r="A1389" s="5" t="s">
        <v>2735</v>
      </c>
      <c r="B1389" s="15" t="s">
        <v>2736</v>
      </c>
      <c r="C1389" s="20" t="s">
        <v>33</v>
      </c>
      <c r="D1389" s="51">
        <v>87.34600830078125</v>
      </c>
      <c r="E1389" s="62">
        <v>87.383628845214844</v>
      </c>
    </row>
    <row r="1390" spans="1:5" ht="30" x14ac:dyDescent="0.25">
      <c r="A1390" s="5" t="s">
        <v>2737</v>
      </c>
      <c r="B1390" s="15" t="s">
        <v>2738</v>
      </c>
      <c r="C1390" s="20" t="s">
        <v>33</v>
      </c>
      <c r="D1390" s="51">
        <v>87.34600830078125</v>
      </c>
      <c r="E1390" s="62">
        <v>87.383628845214844</v>
      </c>
    </row>
    <row r="1391" spans="1:5" ht="30" x14ac:dyDescent="0.25">
      <c r="A1391" s="5" t="s">
        <v>2739</v>
      </c>
      <c r="B1391" s="15" t="s">
        <v>2740</v>
      </c>
      <c r="C1391" s="20" t="s">
        <v>120</v>
      </c>
      <c r="D1391" s="52">
        <v>4301.3759765625</v>
      </c>
      <c r="E1391" s="63">
        <v>3294.907470703125</v>
      </c>
    </row>
    <row r="1392" spans="1:5" ht="30" x14ac:dyDescent="0.25">
      <c r="A1392" s="5" t="s">
        <v>2741</v>
      </c>
      <c r="B1392" s="15" t="s">
        <v>2742</v>
      </c>
      <c r="C1392" s="20" t="s">
        <v>120</v>
      </c>
      <c r="D1392" s="51">
        <v>10.753429412841797</v>
      </c>
      <c r="E1392" s="61">
        <v>8.2372608184814453</v>
      </c>
    </row>
    <row r="1393" spans="1:5" ht="30" x14ac:dyDescent="0.25">
      <c r="A1393" s="5" t="s">
        <v>2743</v>
      </c>
      <c r="B1393" s="15" t="s">
        <v>2744</v>
      </c>
      <c r="C1393" s="20" t="s">
        <v>38</v>
      </c>
      <c r="D1393" s="57">
        <v>0.11999999731779099</v>
      </c>
      <c r="E1393" s="68">
        <v>0.11999999731779099</v>
      </c>
    </row>
    <row r="1394" spans="1:5" ht="30" x14ac:dyDescent="0.25">
      <c r="A1394" s="5" t="s">
        <v>2745</v>
      </c>
      <c r="B1394" s="15" t="s">
        <v>2746</v>
      </c>
      <c r="C1394" s="20" t="s">
        <v>30</v>
      </c>
      <c r="D1394" s="51">
        <v>49.419776916503906</v>
      </c>
      <c r="E1394" s="62">
        <v>49.419776916503906</v>
      </c>
    </row>
    <row r="1395" spans="1:5" ht="30" x14ac:dyDescent="0.25">
      <c r="A1395" s="5" t="s">
        <v>2747</v>
      </c>
      <c r="B1395" s="15" t="s">
        <v>2748</v>
      </c>
      <c r="C1395" s="20" t="s">
        <v>120</v>
      </c>
      <c r="D1395" s="56">
        <v>423.51702880859375</v>
      </c>
      <c r="E1395" s="67">
        <v>366.40167236328125</v>
      </c>
    </row>
    <row r="1396" spans="1:5" ht="30" x14ac:dyDescent="0.25">
      <c r="A1396" s="5" t="s">
        <v>2749</v>
      </c>
      <c r="B1396" s="15" t="s">
        <v>2750</v>
      </c>
      <c r="C1396" s="20" t="s">
        <v>30</v>
      </c>
      <c r="D1396" s="57">
        <v>0.43072596192359924</v>
      </c>
      <c r="E1396" s="68">
        <v>0.43285369873046875</v>
      </c>
    </row>
    <row r="1397" spans="1:5" ht="30" x14ac:dyDescent="0.25">
      <c r="A1397" s="5" t="s">
        <v>2751</v>
      </c>
      <c r="B1397" s="15" t="s">
        <v>2752</v>
      </c>
      <c r="C1397" s="20" t="s">
        <v>30</v>
      </c>
      <c r="D1397" s="50">
        <v>6.4810309410095215</v>
      </c>
      <c r="E1397" s="61">
        <v>6.4854812622070313</v>
      </c>
    </row>
    <row r="1398" spans="1:5" ht="30" x14ac:dyDescent="0.25">
      <c r="A1398" s="5" t="s">
        <v>2753</v>
      </c>
      <c r="B1398" s="15" t="s">
        <v>2754</v>
      </c>
      <c r="C1398" s="20" t="s">
        <v>2653</v>
      </c>
      <c r="D1398" s="51">
        <v>65.242424011230469</v>
      </c>
      <c r="E1398" s="62">
        <v>65.242424011230469</v>
      </c>
    </row>
    <row r="1399" spans="1:5" ht="30" x14ac:dyDescent="0.25">
      <c r="A1399" s="5" t="s">
        <v>2755</v>
      </c>
      <c r="B1399" s="15" t="s">
        <v>2756</v>
      </c>
      <c r="C1399" s="20" t="s">
        <v>38</v>
      </c>
      <c r="D1399" s="54">
        <v>0</v>
      </c>
      <c r="E1399" s="65">
        <v>0</v>
      </c>
    </row>
    <row r="1400" spans="1:5" ht="30" x14ac:dyDescent="0.25">
      <c r="A1400" s="5" t="s">
        <v>2757</v>
      </c>
      <c r="B1400" s="15" t="s">
        <v>2758</v>
      </c>
      <c r="C1400" s="20" t="s">
        <v>27</v>
      </c>
      <c r="D1400" s="54">
        <v>0</v>
      </c>
      <c r="E1400" s="65">
        <v>0</v>
      </c>
    </row>
    <row r="1401" spans="1:5" ht="30" x14ac:dyDescent="0.25">
      <c r="A1401" s="5" t="s">
        <v>2759</v>
      </c>
      <c r="B1401" s="15" t="s">
        <v>2760</v>
      </c>
      <c r="C1401" s="20" t="s">
        <v>27</v>
      </c>
      <c r="D1401" s="50">
        <v>1.1308246850967407</v>
      </c>
      <c r="E1401" s="61">
        <v>1.1308246850967407</v>
      </c>
    </row>
    <row r="1402" spans="1:5" ht="30" x14ac:dyDescent="0.25">
      <c r="A1402" s="5" t="s">
        <v>2761</v>
      </c>
      <c r="B1402" s="15" t="s">
        <v>2762</v>
      </c>
      <c r="C1402" s="20" t="s">
        <v>27</v>
      </c>
      <c r="D1402" s="54">
        <v>0</v>
      </c>
      <c r="E1402" s="65">
        <v>0</v>
      </c>
    </row>
    <row r="1403" spans="1:5" ht="30" x14ac:dyDescent="0.25">
      <c r="A1403" s="5" t="s">
        <v>2763</v>
      </c>
      <c r="B1403" s="15" t="s">
        <v>2764</v>
      </c>
      <c r="C1403" s="20" t="s">
        <v>27</v>
      </c>
      <c r="D1403" s="54">
        <v>0</v>
      </c>
      <c r="E1403" s="65">
        <v>0</v>
      </c>
    </row>
    <row r="1404" spans="1:5" ht="30" x14ac:dyDescent="0.25">
      <c r="A1404" s="5" t="s">
        <v>2765</v>
      </c>
      <c r="B1404" s="15" t="s">
        <v>2766</v>
      </c>
      <c r="C1404" s="20" t="s">
        <v>2767</v>
      </c>
      <c r="D1404" s="54">
        <v>0</v>
      </c>
      <c r="E1404" s="65">
        <v>0</v>
      </c>
    </row>
    <row r="1405" spans="1:5" ht="30" x14ac:dyDescent="0.25">
      <c r="A1405" s="5" t="s">
        <v>2768</v>
      </c>
      <c r="B1405" s="15" t="s">
        <v>2769</v>
      </c>
      <c r="C1405" s="20" t="s">
        <v>2767</v>
      </c>
      <c r="D1405" s="54">
        <v>0</v>
      </c>
      <c r="E1405" s="65">
        <v>0</v>
      </c>
    </row>
    <row r="1406" spans="1:5" ht="30" x14ac:dyDescent="0.25">
      <c r="A1406" s="5" t="s">
        <v>2770</v>
      </c>
      <c r="B1406" s="15" t="s">
        <v>2771</v>
      </c>
      <c r="C1406" s="20" t="s">
        <v>1287</v>
      </c>
      <c r="D1406" s="54">
        <v>0</v>
      </c>
      <c r="E1406" s="65">
        <v>0</v>
      </c>
    </row>
    <row r="1407" spans="1:5" ht="30" x14ac:dyDescent="0.25">
      <c r="A1407" s="5" t="s">
        <v>855</v>
      </c>
      <c r="B1407" s="15" t="s">
        <v>856</v>
      </c>
      <c r="C1407" s="20"/>
      <c r="D1407" s="57">
        <v>0.5</v>
      </c>
      <c r="E1407" s="68">
        <v>0.5</v>
      </c>
    </row>
    <row r="1408" spans="1:5" ht="30" x14ac:dyDescent="0.25">
      <c r="A1408" s="5" t="s">
        <v>857</v>
      </c>
      <c r="B1408" s="15" t="s">
        <v>858</v>
      </c>
      <c r="C1408" s="20"/>
      <c r="D1408" s="57">
        <v>0.5</v>
      </c>
      <c r="E1408" s="68">
        <v>0.5</v>
      </c>
    </row>
    <row r="1409" spans="1:5" ht="30" x14ac:dyDescent="0.25">
      <c r="A1409" s="5" t="s">
        <v>2772</v>
      </c>
      <c r="B1409" s="15" t="s">
        <v>2773</v>
      </c>
      <c r="C1409" s="20"/>
      <c r="D1409" s="57">
        <v>0.9640851616859436</v>
      </c>
      <c r="E1409" s="68">
        <v>0.96454101800918579</v>
      </c>
    </row>
    <row r="1410" spans="1:5" ht="30" x14ac:dyDescent="0.25">
      <c r="A1410" s="5" t="s">
        <v>2774</v>
      </c>
      <c r="B1410" s="15" t="s">
        <v>2775</v>
      </c>
      <c r="C1410" s="20"/>
      <c r="D1410" s="57">
        <v>3.5914834588766098E-2</v>
      </c>
      <c r="E1410" s="68">
        <v>3.5458993166685104E-2</v>
      </c>
    </row>
    <row r="1411" spans="1:5" ht="30" x14ac:dyDescent="0.25">
      <c r="A1411" s="5" t="s">
        <v>859</v>
      </c>
      <c r="B1411" s="15" t="s">
        <v>860</v>
      </c>
      <c r="C1411" s="20"/>
      <c r="D1411" s="57">
        <v>0.5</v>
      </c>
      <c r="E1411" s="68">
        <v>0.5</v>
      </c>
    </row>
    <row r="1412" spans="1:5" ht="30" x14ac:dyDescent="0.25">
      <c r="A1412" s="5" t="s">
        <v>861</v>
      </c>
      <c r="B1412" s="15" t="s">
        <v>862</v>
      </c>
      <c r="C1412" s="20"/>
      <c r="D1412" s="57">
        <v>0.5</v>
      </c>
      <c r="E1412" s="68">
        <v>0.5</v>
      </c>
    </row>
    <row r="1413" spans="1:5" ht="30" x14ac:dyDescent="0.25">
      <c r="A1413" s="5" t="s">
        <v>2776</v>
      </c>
      <c r="B1413" s="15" t="s">
        <v>2777</v>
      </c>
      <c r="C1413" s="20"/>
      <c r="D1413" s="57">
        <v>0.82510864734649658</v>
      </c>
      <c r="E1413" s="68">
        <v>0.81994843482971191</v>
      </c>
    </row>
    <row r="1414" spans="1:5" ht="30" x14ac:dyDescent="0.25">
      <c r="A1414" s="5" t="s">
        <v>2778</v>
      </c>
      <c r="B1414" s="15" t="s">
        <v>2779</v>
      </c>
      <c r="C1414" s="20"/>
      <c r="D1414" s="57">
        <v>0.17489135265350342</v>
      </c>
      <c r="E1414" s="68">
        <v>0.18005160987377167</v>
      </c>
    </row>
    <row r="1415" spans="1:5" ht="30" x14ac:dyDescent="0.25">
      <c r="A1415" s="5" t="s">
        <v>807</v>
      </c>
      <c r="B1415" s="15" t="s">
        <v>808</v>
      </c>
      <c r="C1415" s="20"/>
      <c r="D1415" s="60">
        <v>9.9999997473787516E-5</v>
      </c>
      <c r="E1415" s="71">
        <v>9.9999997473787516E-5</v>
      </c>
    </row>
    <row r="1416" spans="1:5" ht="30" x14ac:dyDescent="0.25">
      <c r="A1416" s="5" t="s">
        <v>809</v>
      </c>
      <c r="B1416" s="15" t="s">
        <v>810</v>
      </c>
      <c r="C1416" s="20"/>
      <c r="D1416" s="60">
        <v>9.9999997473787516E-5</v>
      </c>
      <c r="E1416" s="71">
        <v>9.9999997473787516E-5</v>
      </c>
    </row>
    <row r="1417" spans="1:5" ht="30" x14ac:dyDescent="0.25">
      <c r="A1417" s="5" t="s">
        <v>811</v>
      </c>
      <c r="B1417" s="15" t="s">
        <v>812</v>
      </c>
      <c r="C1417" s="20"/>
      <c r="D1417" s="57">
        <v>0.99980002641677856</v>
      </c>
      <c r="E1417" s="68">
        <v>0.99980002641677856</v>
      </c>
    </row>
    <row r="1418" spans="1:5" ht="30" x14ac:dyDescent="0.25">
      <c r="A1418" s="5" t="s">
        <v>2780</v>
      </c>
      <c r="B1418" s="15" t="s">
        <v>2781</v>
      </c>
      <c r="C1418" s="20"/>
      <c r="D1418" s="58">
        <v>2.6438309874698973E-10</v>
      </c>
      <c r="E1418" s="69">
        <v>3.0891511570985131E-10</v>
      </c>
    </row>
    <row r="1419" spans="1:5" ht="30" x14ac:dyDescent="0.25">
      <c r="A1419" s="5" t="s">
        <v>2782</v>
      </c>
      <c r="B1419" s="15" t="s">
        <v>2783</v>
      </c>
      <c r="C1419" s="20"/>
      <c r="D1419" s="58">
        <v>2.6438309874698973E-10</v>
      </c>
      <c r="E1419" s="69">
        <v>3.0891511570985131E-10</v>
      </c>
    </row>
    <row r="1420" spans="1:5" ht="30" x14ac:dyDescent="0.25">
      <c r="A1420" s="5" t="s">
        <v>2784</v>
      </c>
      <c r="B1420" s="15" t="s">
        <v>2785</v>
      </c>
      <c r="C1420" s="20"/>
      <c r="D1420" s="50">
        <v>1</v>
      </c>
      <c r="E1420" s="61">
        <v>1</v>
      </c>
    </row>
    <row r="1421" spans="1:5" ht="30" x14ac:dyDescent="0.25">
      <c r="A1421" s="5" t="s">
        <v>813</v>
      </c>
      <c r="B1421" s="15" t="s">
        <v>814</v>
      </c>
      <c r="C1421" s="20"/>
      <c r="D1421" s="57">
        <v>0.99989998340606689</v>
      </c>
      <c r="E1421" s="68">
        <v>0.99989998340606689</v>
      </c>
    </row>
    <row r="1422" spans="1:5" ht="30" x14ac:dyDescent="0.25">
      <c r="A1422" s="5" t="s">
        <v>815</v>
      </c>
      <c r="B1422" s="15" t="s">
        <v>816</v>
      </c>
      <c r="C1422" s="20"/>
      <c r="D1422" s="60">
        <v>1.0001659393310547E-4</v>
      </c>
      <c r="E1422" s="71">
        <v>1.0001659393310547E-4</v>
      </c>
    </row>
    <row r="1423" spans="1:5" ht="30" x14ac:dyDescent="0.25">
      <c r="A1423" s="5" t="s">
        <v>2786</v>
      </c>
      <c r="B1423" s="15" t="s">
        <v>2787</v>
      </c>
      <c r="C1423" s="20"/>
      <c r="D1423" s="57">
        <v>0.93190211057662964</v>
      </c>
      <c r="E1423" s="68">
        <v>0.9343951940536499</v>
      </c>
    </row>
    <row r="1424" spans="1:5" ht="30" x14ac:dyDescent="0.25">
      <c r="A1424" s="5" t="s">
        <v>2788</v>
      </c>
      <c r="B1424" s="15" t="s">
        <v>2789</v>
      </c>
      <c r="C1424" s="20"/>
      <c r="D1424" s="57">
        <v>6.8097904324531555E-2</v>
      </c>
      <c r="E1424" s="68">
        <v>6.5604813396930695E-2</v>
      </c>
    </row>
    <row r="1425" spans="1:5" ht="30" x14ac:dyDescent="0.25">
      <c r="A1425" s="5" t="s">
        <v>817</v>
      </c>
      <c r="B1425" s="15" t="s">
        <v>818</v>
      </c>
      <c r="C1425" s="20"/>
      <c r="D1425" s="57">
        <v>0.80000001192092896</v>
      </c>
      <c r="E1425" s="68">
        <v>0.80000001192092896</v>
      </c>
    </row>
    <row r="1426" spans="1:5" ht="30" x14ac:dyDescent="0.25">
      <c r="A1426" s="5" t="s">
        <v>819</v>
      </c>
      <c r="B1426" s="15" t="s">
        <v>820</v>
      </c>
      <c r="C1426" s="20"/>
      <c r="D1426" s="57">
        <v>0.19499999284744263</v>
      </c>
      <c r="E1426" s="68">
        <v>0.19499999284744263</v>
      </c>
    </row>
    <row r="1427" spans="1:5" ht="30" x14ac:dyDescent="0.25">
      <c r="A1427" s="5" t="s">
        <v>821</v>
      </c>
      <c r="B1427" s="15" t="s">
        <v>822</v>
      </c>
      <c r="C1427" s="20"/>
      <c r="D1427" s="59">
        <v>4.999995231628418E-3</v>
      </c>
      <c r="E1427" s="70">
        <v>4.999995231628418E-3</v>
      </c>
    </row>
    <row r="1428" spans="1:5" ht="30" x14ac:dyDescent="0.25">
      <c r="A1428" s="5" t="s">
        <v>2790</v>
      </c>
      <c r="B1428" s="15" t="s">
        <v>2791</v>
      </c>
      <c r="C1428" s="20"/>
      <c r="D1428" s="57">
        <v>0.90857380628585815</v>
      </c>
      <c r="E1428" s="68">
        <v>0.91605609655380249</v>
      </c>
    </row>
    <row r="1429" spans="1:5" ht="30" x14ac:dyDescent="0.25">
      <c r="A1429" s="5" t="s">
        <v>2792</v>
      </c>
      <c r="B1429" s="15" t="s">
        <v>2793</v>
      </c>
      <c r="C1429" s="20"/>
      <c r="D1429" s="57">
        <v>8.5080750286579132E-2</v>
      </c>
      <c r="E1429" s="68">
        <v>7.741827517747879E-2</v>
      </c>
    </row>
    <row r="1430" spans="1:5" ht="30" x14ac:dyDescent="0.25">
      <c r="A1430" s="5" t="s">
        <v>2794</v>
      </c>
      <c r="B1430" s="15" t="s">
        <v>2795</v>
      </c>
      <c r="C1430" s="20"/>
      <c r="D1430" s="59">
        <v>6.3455197960138321E-3</v>
      </c>
      <c r="E1430" s="70">
        <v>6.5256510861217976E-3</v>
      </c>
    </row>
    <row r="1431" spans="1:5" ht="30" x14ac:dyDescent="0.25">
      <c r="A1431" s="5" t="s">
        <v>823</v>
      </c>
      <c r="B1431" s="15" t="s">
        <v>824</v>
      </c>
      <c r="C1431" s="20"/>
      <c r="D1431" s="59">
        <v>1.0000000474974513E-3</v>
      </c>
      <c r="E1431" s="70">
        <v>1.0000000474974513E-3</v>
      </c>
    </row>
    <row r="1432" spans="1:5" ht="30" x14ac:dyDescent="0.25">
      <c r="A1432" s="5" t="s">
        <v>825</v>
      </c>
      <c r="B1432" s="15" t="s">
        <v>826</v>
      </c>
      <c r="C1432" s="20"/>
      <c r="D1432" s="60">
        <v>5.6999997468665242E-4</v>
      </c>
      <c r="E1432" s="71">
        <v>5.6999997468665242E-4</v>
      </c>
    </row>
    <row r="1433" spans="1:5" ht="30" x14ac:dyDescent="0.25">
      <c r="A1433" s="5" t="s">
        <v>827</v>
      </c>
      <c r="B1433" s="15" t="s">
        <v>828</v>
      </c>
      <c r="C1433" s="20"/>
      <c r="D1433" s="57">
        <v>0.99843001365661621</v>
      </c>
      <c r="E1433" s="68">
        <v>0.99843001365661621</v>
      </c>
    </row>
    <row r="1434" spans="1:5" ht="30" x14ac:dyDescent="0.25">
      <c r="A1434" s="5" t="s">
        <v>2796</v>
      </c>
      <c r="B1434" s="15" t="s">
        <v>2797</v>
      </c>
      <c r="C1434" s="20"/>
      <c r="D1434" s="59">
        <v>1.0000000474974513E-3</v>
      </c>
      <c r="E1434" s="70">
        <v>1.0000000474974513E-3</v>
      </c>
    </row>
    <row r="1435" spans="1:5" ht="30" x14ac:dyDescent="0.25">
      <c r="A1435" s="5" t="s">
        <v>2798</v>
      </c>
      <c r="B1435" s="15" t="s">
        <v>2799</v>
      </c>
      <c r="C1435" s="20"/>
      <c r="D1435" s="60">
        <v>5.6999997468665242E-4</v>
      </c>
      <c r="E1435" s="71">
        <v>5.6999997468665242E-4</v>
      </c>
    </row>
    <row r="1436" spans="1:5" ht="30" x14ac:dyDescent="0.25">
      <c r="A1436" s="5" t="s">
        <v>2800</v>
      </c>
      <c r="B1436" s="15" t="s">
        <v>2801</v>
      </c>
      <c r="C1436" s="20"/>
      <c r="D1436" s="57">
        <v>0.99843001365661621</v>
      </c>
      <c r="E1436" s="68">
        <v>0.99842995405197144</v>
      </c>
    </row>
    <row r="1437" spans="1:5" ht="30" x14ac:dyDescent="0.25">
      <c r="A1437" s="5" t="s">
        <v>829</v>
      </c>
      <c r="B1437" s="15" t="s">
        <v>830</v>
      </c>
      <c r="C1437" s="20"/>
      <c r="D1437" s="57">
        <v>0.99989998340606689</v>
      </c>
      <c r="E1437" s="68">
        <v>0.99989998340606689</v>
      </c>
    </row>
    <row r="1438" spans="1:5" ht="30" x14ac:dyDescent="0.25">
      <c r="A1438" s="5" t="s">
        <v>831</v>
      </c>
      <c r="B1438" s="15" t="s">
        <v>832</v>
      </c>
      <c r="C1438" s="20"/>
      <c r="D1438" s="60">
        <v>1.0001659393310547E-4</v>
      </c>
      <c r="E1438" s="71">
        <v>1.0001659393310547E-4</v>
      </c>
    </row>
    <row r="1439" spans="1:5" ht="30" x14ac:dyDescent="0.25">
      <c r="A1439" s="5" t="s">
        <v>2802</v>
      </c>
      <c r="B1439" s="15" t="s">
        <v>2803</v>
      </c>
      <c r="C1439" s="20"/>
      <c r="D1439" s="57">
        <v>0.98971807956695557</v>
      </c>
      <c r="E1439" s="68">
        <v>0.98943459987640381</v>
      </c>
    </row>
    <row r="1440" spans="1:5" ht="30" x14ac:dyDescent="0.25">
      <c r="A1440" s="5" t="s">
        <v>2804</v>
      </c>
      <c r="B1440" s="15" t="s">
        <v>2805</v>
      </c>
      <c r="C1440" s="20"/>
      <c r="D1440" s="57">
        <v>1.0281951166689396E-2</v>
      </c>
      <c r="E1440" s="68">
        <v>1.0565406642854214E-2</v>
      </c>
    </row>
    <row r="1441" spans="1:5" ht="30" x14ac:dyDescent="0.25">
      <c r="A1441" s="5" t="s">
        <v>833</v>
      </c>
      <c r="B1441" s="15" t="s">
        <v>834</v>
      </c>
      <c r="C1441" s="20"/>
      <c r="D1441" s="57">
        <v>0.96679997444152832</v>
      </c>
      <c r="E1441" s="68">
        <v>0.96679997444152832</v>
      </c>
    </row>
    <row r="1442" spans="1:5" ht="30" x14ac:dyDescent="0.25">
      <c r="A1442" s="5" t="s">
        <v>835</v>
      </c>
      <c r="B1442" s="15" t="s">
        <v>836</v>
      </c>
      <c r="C1442" s="20"/>
      <c r="D1442" s="57">
        <v>3.320002555847168E-2</v>
      </c>
      <c r="E1442" s="68">
        <v>3.320002555847168E-2</v>
      </c>
    </row>
    <row r="1443" spans="1:5" ht="30" x14ac:dyDescent="0.25">
      <c r="A1443" s="5" t="s">
        <v>2806</v>
      </c>
      <c r="B1443" s="15" t="s">
        <v>2807</v>
      </c>
      <c r="C1443" s="20"/>
      <c r="D1443" s="57">
        <v>0.97575950622558594</v>
      </c>
      <c r="E1443" s="68">
        <v>0.97508418560028076</v>
      </c>
    </row>
    <row r="1444" spans="1:5" ht="30" x14ac:dyDescent="0.25">
      <c r="A1444" s="5" t="s">
        <v>2808</v>
      </c>
      <c r="B1444" s="15" t="s">
        <v>2809</v>
      </c>
      <c r="C1444" s="20"/>
      <c r="D1444" s="57">
        <v>2.4240454658865929E-2</v>
      </c>
      <c r="E1444" s="68">
        <v>2.4915857240557671E-2</v>
      </c>
    </row>
    <row r="1445" spans="1:5" ht="30" x14ac:dyDescent="0.25">
      <c r="A1445" s="5" t="s">
        <v>837</v>
      </c>
      <c r="B1445" s="15" t="s">
        <v>838</v>
      </c>
      <c r="C1445" s="20"/>
      <c r="D1445" s="57">
        <v>4.1700001806020737E-2</v>
      </c>
      <c r="E1445" s="68">
        <v>4.1700001806020737E-2</v>
      </c>
    </row>
    <row r="1446" spans="1:5" ht="30" x14ac:dyDescent="0.25">
      <c r="A1446" s="5" t="s">
        <v>839</v>
      </c>
      <c r="B1446" s="15" t="s">
        <v>840</v>
      </c>
      <c r="C1446" s="20"/>
      <c r="D1446" s="57">
        <v>0.80049997568130493</v>
      </c>
      <c r="E1446" s="68">
        <v>0.80049997568130493</v>
      </c>
    </row>
    <row r="1447" spans="1:5" ht="30" x14ac:dyDescent="0.25">
      <c r="A1447" s="5" t="s">
        <v>841</v>
      </c>
      <c r="B1447" s="15" t="s">
        <v>842</v>
      </c>
      <c r="C1447" s="20"/>
      <c r="D1447" s="57">
        <v>0.15780001878738403</v>
      </c>
      <c r="E1447" s="68">
        <v>0.15780001878738403</v>
      </c>
    </row>
    <row r="1448" spans="1:5" ht="30" x14ac:dyDescent="0.25">
      <c r="A1448" s="5" t="s">
        <v>2810</v>
      </c>
      <c r="B1448" s="15" t="s">
        <v>2811</v>
      </c>
      <c r="C1448" s="20"/>
      <c r="D1448" s="57">
        <v>4.4991318136453629E-2</v>
      </c>
      <c r="E1448" s="68">
        <v>4.0110602974891663E-2</v>
      </c>
    </row>
    <row r="1449" spans="1:5" ht="30" x14ac:dyDescent="0.25">
      <c r="A1449" s="5" t="s">
        <v>2812</v>
      </c>
      <c r="B1449" s="15" t="s">
        <v>2813</v>
      </c>
      <c r="C1449" s="20"/>
      <c r="D1449" s="57">
        <v>0.8964957594871521</v>
      </c>
      <c r="E1449" s="68">
        <v>0.89998757839202881</v>
      </c>
    </row>
    <row r="1450" spans="1:5" ht="30" x14ac:dyDescent="0.25">
      <c r="A1450" s="5" t="s">
        <v>2814</v>
      </c>
      <c r="B1450" s="15" t="s">
        <v>2815</v>
      </c>
      <c r="C1450" s="20"/>
      <c r="D1450" s="57">
        <v>5.8512911200523376E-2</v>
      </c>
      <c r="E1450" s="68">
        <v>5.9901811182498932E-2</v>
      </c>
    </row>
    <row r="1451" spans="1:5" ht="30" x14ac:dyDescent="0.25">
      <c r="A1451" s="5" t="s">
        <v>843</v>
      </c>
      <c r="B1451" s="15" t="s">
        <v>844</v>
      </c>
      <c r="C1451" s="20"/>
      <c r="D1451" s="57">
        <v>0.5</v>
      </c>
      <c r="E1451" s="68">
        <v>0.5</v>
      </c>
    </row>
    <row r="1452" spans="1:5" ht="30" x14ac:dyDescent="0.25">
      <c r="A1452" s="5" t="s">
        <v>845</v>
      </c>
      <c r="B1452" s="15" t="s">
        <v>846</v>
      </c>
      <c r="C1452" s="20"/>
      <c r="D1452" s="57">
        <v>0.5</v>
      </c>
      <c r="E1452" s="68">
        <v>0.5</v>
      </c>
    </row>
    <row r="1453" spans="1:5" ht="30" x14ac:dyDescent="0.25">
      <c r="A1453" s="5" t="s">
        <v>2816</v>
      </c>
      <c r="B1453" s="15" t="s">
        <v>2817</v>
      </c>
      <c r="C1453" s="20"/>
      <c r="D1453" s="57">
        <v>0.94326317310333252</v>
      </c>
      <c r="E1453" s="68">
        <v>0.94500601291656494</v>
      </c>
    </row>
    <row r="1454" spans="1:5" ht="30" x14ac:dyDescent="0.25">
      <c r="A1454" s="5" t="s">
        <v>2818</v>
      </c>
      <c r="B1454" s="15" t="s">
        <v>2819</v>
      </c>
      <c r="C1454" s="20"/>
      <c r="D1454" s="57">
        <v>5.6736815720796585E-2</v>
      </c>
      <c r="E1454" s="68">
        <v>5.4993938654661179E-2</v>
      </c>
    </row>
    <row r="1455" spans="1:5" ht="30" x14ac:dyDescent="0.25">
      <c r="A1455" s="5" t="s">
        <v>847</v>
      </c>
      <c r="B1455" s="15" t="s">
        <v>848</v>
      </c>
      <c r="C1455" s="20"/>
      <c r="D1455" s="57">
        <v>0.5</v>
      </c>
      <c r="E1455" s="68">
        <v>0.5</v>
      </c>
    </row>
    <row r="1456" spans="1:5" ht="30" x14ac:dyDescent="0.25">
      <c r="A1456" s="5" t="s">
        <v>849</v>
      </c>
      <c r="B1456" s="15" t="s">
        <v>850</v>
      </c>
      <c r="C1456" s="20"/>
      <c r="D1456" s="57">
        <v>0.5</v>
      </c>
      <c r="E1456" s="68">
        <v>0.5</v>
      </c>
    </row>
    <row r="1457" spans="1:5" ht="30" x14ac:dyDescent="0.25">
      <c r="A1457" s="5" t="s">
        <v>2820</v>
      </c>
      <c r="B1457" s="15" t="s">
        <v>2821</v>
      </c>
      <c r="C1457" s="20"/>
      <c r="D1457" s="57">
        <v>0.9630017876625061</v>
      </c>
      <c r="E1457" s="68">
        <v>0.96886181831359863</v>
      </c>
    </row>
    <row r="1458" spans="1:5" ht="30" x14ac:dyDescent="0.25">
      <c r="A1458" s="5" t="s">
        <v>2822</v>
      </c>
      <c r="B1458" s="15" t="s">
        <v>2823</v>
      </c>
      <c r="C1458" s="20"/>
      <c r="D1458" s="57">
        <v>3.6998197436332703E-2</v>
      </c>
      <c r="E1458" s="68">
        <v>3.1138166785240173E-2</v>
      </c>
    </row>
    <row r="1459" spans="1:5" ht="30" x14ac:dyDescent="0.25">
      <c r="A1459" s="5" t="s">
        <v>851</v>
      </c>
      <c r="B1459" s="15" t="s">
        <v>852</v>
      </c>
      <c r="C1459" s="20"/>
      <c r="D1459" s="57">
        <v>0.5</v>
      </c>
      <c r="E1459" s="68">
        <v>0.5</v>
      </c>
    </row>
    <row r="1460" spans="1:5" ht="30" x14ac:dyDescent="0.25">
      <c r="A1460" s="5" t="s">
        <v>853</v>
      </c>
      <c r="B1460" s="15" t="s">
        <v>854</v>
      </c>
      <c r="C1460" s="20"/>
      <c r="D1460" s="57">
        <v>0.5</v>
      </c>
      <c r="E1460" s="68">
        <v>0.5</v>
      </c>
    </row>
    <row r="1461" spans="1:5" ht="30" x14ac:dyDescent="0.25">
      <c r="A1461" s="5" t="s">
        <v>2824</v>
      </c>
      <c r="B1461" s="15" t="s">
        <v>2825</v>
      </c>
      <c r="C1461" s="20"/>
      <c r="D1461" s="57">
        <v>0.95769417285919189</v>
      </c>
      <c r="E1461" s="68">
        <v>0.9582563042640686</v>
      </c>
    </row>
    <row r="1462" spans="1:5" ht="30" x14ac:dyDescent="0.25">
      <c r="A1462" s="5" t="s">
        <v>2826</v>
      </c>
      <c r="B1462" s="15" t="s">
        <v>2827</v>
      </c>
      <c r="C1462" s="20"/>
      <c r="D1462" s="57">
        <v>4.2305894196033478E-2</v>
      </c>
      <c r="E1462" s="68">
        <v>4.1743740439414978E-2</v>
      </c>
    </row>
    <row r="1463" spans="1:5" ht="30" x14ac:dyDescent="0.25">
      <c r="A1463" s="5" t="s">
        <v>863</v>
      </c>
      <c r="B1463" s="15" t="s">
        <v>864</v>
      </c>
      <c r="C1463" s="20"/>
      <c r="D1463" s="57">
        <v>0.5</v>
      </c>
      <c r="E1463" s="68">
        <v>0.5</v>
      </c>
    </row>
    <row r="1464" spans="1:5" ht="30" x14ac:dyDescent="0.25">
      <c r="A1464" s="5" t="s">
        <v>865</v>
      </c>
      <c r="B1464" s="15" t="s">
        <v>866</v>
      </c>
      <c r="C1464" s="20"/>
      <c r="D1464" s="57">
        <v>0.5</v>
      </c>
      <c r="E1464" s="68">
        <v>0.5</v>
      </c>
    </row>
    <row r="1465" spans="1:5" ht="30" x14ac:dyDescent="0.25">
      <c r="A1465" s="5" t="s">
        <v>2828</v>
      </c>
      <c r="B1465" s="15" t="s">
        <v>2829</v>
      </c>
      <c r="C1465" s="20"/>
      <c r="D1465" s="57">
        <v>0.37863504886627197</v>
      </c>
      <c r="E1465" s="68">
        <v>0.3953089714050293</v>
      </c>
    </row>
    <row r="1466" spans="1:5" ht="30" x14ac:dyDescent="0.25">
      <c r="A1466" s="5" t="s">
        <v>2830</v>
      </c>
      <c r="B1466" s="15" t="s">
        <v>2831</v>
      </c>
      <c r="C1466" s="20"/>
      <c r="D1466" s="57">
        <v>0.62136489152908325</v>
      </c>
      <c r="E1466" s="68">
        <v>0.60469108819961548</v>
      </c>
    </row>
    <row r="1467" spans="1:5" ht="30" x14ac:dyDescent="0.25">
      <c r="A1467" s="5" t="s">
        <v>867</v>
      </c>
      <c r="B1467" s="15" t="s">
        <v>868</v>
      </c>
      <c r="C1467" s="20"/>
      <c r="D1467" s="57">
        <v>0.3333333432674408</v>
      </c>
      <c r="E1467" s="68">
        <v>0.3333333432674408</v>
      </c>
    </row>
    <row r="1468" spans="1:5" ht="30" x14ac:dyDescent="0.25">
      <c r="A1468" s="5" t="s">
        <v>869</v>
      </c>
      <c r="B1468" s="15" t="s">
        <v>870</v>
      </c>
      <c r="C1468" s="20"/>
      <c r="D1468" s="57">
        <v>0.33333331346511841</v>
      </c>
      <c r="E1468" s="68">
        <v>0.33333331346511841</v>
      </c>
    </row>
    <row r="1469" spans="1:5" ht="30" x14ac:dyDescent="0.25">
      <c r="A1469" s="5" t="s">
        <v>871</v>
      </c>
      <c r="B1469" s="15" t="s">
        <v>872</v>
      </c>
      <c r="C1469" s="20"/>
      <c r="D1469" s="57">
        <v>0.3333333432674408</v>
      </c>
      <c r="E1469" s="68">
        <v>0.3333333432674408</v>
      </c>
    </row>
    <row r="1470" spans="1:5" ht="30" x14ac:dyDescent="0.25">
      <c r="A1470" s="5" t="s">
        <v>2832</v>
      </c>
      <c r="B1470" s="15" t="s">
        <v>2833</v>
      </c>
      <c r="C1470" s="20"/>
      <c r="D1470" s="59">
        <v>2.2656470537185669E-3</v>
      </c>
      <c r="E1470" s="69">
        <v>3.0814900631170872E-10</v>
      </c>
    </row>
    <row r="1471" spans="1:5" ht="30" x14ac:dyDescent="0.25">
      <c r="A1471" s="5" t="s">
        <v>2834</v>
      </c>
      <c r="B1471" s="15" t="s">
        <v>2835</v>
      </c>
      <c r="C1471" s="20"/>
      <c r="D1471" s="59">
        <v>6.0287332162261009E-3</v>
      </c>
      <c r="E1471" s="70">
        <v>5.5113891139626503E-3</v>
      </c>
    </row>
    <row r="1472" spans="1:5" ht="30" x14ac:dyDescent="0.25">
      <c r="A1472" s="5" t="s">
        <v>2836</v>
      </c>
      <c r="B1472" s="15" t="s">
        <v>2837</v>
      </c>
      <c r="C1472" s="20"/>
      <c r="D1472" s="57">
        <v>0.99170559644699097</v>
      </c>
      <c r="E1472" s="68">
        <v>0.99448853731155396</v>
      </c>
    </row>
    <row r="1473" spans="1:5" ht="30" x14ac:dyDescent="0.25">
      <c r="A1473" s="5" t="s">
        <v>873</v>
      </c>
      <c r="B1473" s="15" t="s">
        <v>874</v>
      </c>
      <c r="C1473" s="20"/>
      <c r="D1473" s="57">
        <v>0.5</v>
      </c>
      <c r="E1473" s="68">
        <v>0.5</v>
      </c>
    </row>
    <row r="1474" spans="1:5" ht="30" x14ac:dyDescent="0.25">
      <c r="A1474" s="5" t="s">
        <v>875</v>
      </c>
      <c r="B1474" s="15" t="s">
        <v>876</v>
      </c>
      <c r="C1474" s="20"/>
      <c r="D1474" s="57">
        <v>0.5</v>
      </c>
      <c r="E1474" s="68">
        <v>0.5</v>
      </c>
    </row>
    <row r="1475" spans="1:5" ht="30" x14ac:dyDescent="0.25">
      <c r="A1475" s="5" t="s">
        <v>2838</v>
      </c>
      <c r="B1475" s="15" t="s">
        <v>2839</v>
      </c>
      <c r="C1475" s="20"/>
      <c r="D1475" s="57">
        <v>0.5</v>
      </c>
      <c r="E1475" s="68">
        <v>0.5</v>
      </c>
    </row>
    <row r="1476" spans="1:5" ht="30" x14ac:dyDescent="0.25">
      <c r="A1476" s="5" t="s">
        <v>2840</v>
      </c>
      <c r="B1476" s="15" t="s">
        <v>2841</v>
      </c>
      <c r="C1476" s="20"/>
      <c r="D1476" s="57">
        <v>0.5</v>
      </c>
      <c r="E1476" s="68">
        <v>0.5</v>
      </c>
    </row>
    <row r="1477" spans="1:5" ht="30" x14ac:dyDescent="0.25">
      <c r="A1477" s="5" t="s">
        <v>877</v>
      </c>
      <c r="B1477" s="15" t="s">
        <v>878</v>
      </c>
      <c r="C1477" s="20"/>
      <c r="D1477" s="57">
        <v>0.5</v>
      </c>
      <c r="E1477" s="68">
        <v>0.5</v>
      </c>
    </row>
    <row r="1478" spans="1:5" ht="30" x14ac:dyDescent="0.25">
      <c r="A1478" s="5" t="s">
        <v>879</v>
      </c>
      <c r="B1478" s="15" t="s">
        <v>880</v>
      </c>
      <c r="C1478" s="20"/>
      <c r="D1478" s="57">
        <v>0.5</v>
      </c>
      <c r="E1478" s="68">
        <v>0.5</v>
      </c>
    </row>
    <row r="1479" spans="1:5" ht="30" x14ac:dyDescent="0.25">
      <c r="A1479" s="5" t="s">
        <v>2842</v>
      </c>
      <c r="B1479" s="15" t="s">
        <v>2843</v>
      </c>
      <c r="C1479" s="20"/>
      <c r="D1479" s="57">
        <v>0.5</v>
      </c>
      <c r="E1479" s="68">
        <v>0.5</v>
      </c>
    </row>
    <row r="1480" spans="1:5" ht="30" x14ac:dyDescent="0.25">
      <c r="A1480" s="5" t="s">
        <v>2844</v>
      </c>
      <c r="B1480" s="15" t="s">
        <v>2845</v>
      </c>
      <c r="C1480" s="20"/>
      <c r="D1480" s="57">
        <v>0.5</v>
      </c>
      <c r="E1480" s="68">
        <v>0.5</v>
      </c>
    </row>
    <row r="1481" spans="1:5" ht="30" x14ac:dyDescent="0.25">
      <c r="A1481" s="5" t="s">
        <v>881</v>
      </c>
      <c r="B1481" s="15" t="s">
        <v>882</v>
      </c>
      <c r="C1481" s="20"/>
      <c r="D1481" s="57">
        <v>0.5</v>
      </c>
      <c r="E1481" s="68">
        <v>0.5</v>
      </c>
    </row>
    <row r="1482" spans="1:5" ht="30" x14ac:dyDescent="0.25">
      <c r="A1482" s="5" t="s">
        <v>883</v>
      </c>
      <c r="B1482" s="15" t="s">
        <v>884</v>
      </c>
      <c r="C1482" s="20"/>
      <c r="D1482" s="57">
        <v>0.5</v>
      </c>
      <c r="E1482" s="68">
        <v>0.5</v>
      </c>
    </row>
    <row r="1483" spans="1:5" ht="30" x14ac:dyDescent="0.25">
      <c r="A1483" s="5" t="s">
        <v>2846</v>
      </c>
      <c r="B1483" s="15" t="s">
        <v>2847</v>
      </c>
      <c r="C1483" s="20"/>
      <c r="D1483" s="57">
        <v>0.50172150135040283</v>
      </c>
      <c r="E1483" s="68">
        <v>0.50000035762786865</v>
      </c>
    </row>
    <row r="1484" spans="1:5" ht="30" x14ac:dyDescent="0.25">
      <c r="A1484" s="5" t="s">
        <v>2848</v>
      </c>
      <c r="B1484" s="15" t="s">
        <v>2849</v>
      </c>
      <c r="C1484" s="20"/>
      <c r="D1484" s="57">
        <v>0.49827849864959717</v>
      </c>
      <c r="E1484" s="68">
        <v>0.49999964237213135</v>
      </c>
    </row>
    <row r="1485" spans="1:5" ht="30" x14ac:dyDescent="0.25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 x14ac:dyDescent="0.25">
      <c r="A1486" s="5" t="s">
        <v>2852</v>
      </c>
      <c r="B1486" s="15" t="s">
        <v>2853</v>
      </c>
      <c r="C1486" s="20" t="s">
        <v>30</v>
      </c>
      <c r="D1486" s="56">
        <v>146.97685241699219</v>
      </c>
      <c r="E1486" s="67">
        <v>271.6094970703125</v>
      </c>
    </row>
    <row r="1487" spans="1:5" ht="45" x14ac:dyDescent="0.25">
      <c r="A1487" s="5" t="s">
        <v>2854</v>
      </c>
      <c r="B1487" s="15" t="s">
        <v>2855</v>
      </c>
      <c r="C1487" s="20" t="s">
        <v>30</v>
      </c>
      <c r="D1487" s="51">
        <v>49.852279663085937</v>
      </c>
      <c r="E1487" s="62">
        <v>50.156707763671875</v>
      </c>
    </row>
    <row r="1488" spans="1:5" ht="45" x14ac:dyDescent="0.25">
      <c r="A1488" s="5" t="s">
        <v>2856</v>
      </c>
      <c r="B1488" s="15" t="s">
        <v>2857</v>
      </c>
      <c r="C1488" s="20" t="s">
        <v>30</v>
      </c>
      <c r="D1488" s="56">
        <v>143.50245666503906</v>
      </c>
      <c r="E1488" s="67">
        <v>143.65231323242187</v>
      </c>
    </row>
    <row r="1489" spans="1:5" ht="30" x14ac:dyDescent="0.25">
      <c r="A1489" s="5" t="s">
        <v>2858</v>
      </c>
      <c r="B1489" s="15" t="s">
        <v>2859</v>
      </c>
      <c r="C1489" s="20" t="s">
        <v>2087</v>
      </c>
      <c r="D1489" s="52">
        <v>7581.47802734375</v>
      </c>
      <c r="E1489" s="63">
        <v>7474.45556640625</v>
      </c>
    </row>
    <row r="1490" spans="1:5" ht="30" x14ac:dyDescent="0.25">
      <c r="A1490" s="5" t="s">
        <v>2860</v>
      </c>
      <c r="B1490" s="15" t="s">
        <v>2861</v>
      </c>
      <c r="C1490" s="20" t="s">
        <v>33</v>
      </c>
      <c r="D1490" s="50">
        <v>5.1724271774291992</v>
      </c>
      <c r="E1490" s="61">
        <v>5.1673440933227539</v>
      </c>
    </row>
    <row r="1491" spans="1:5" ht="30" x14ac:dyDescent="0.25">
      <c r="A1491" s="5" t="s">
        <v>2862</v>
      </c>
      <c r="B1491" s="15" t="s">
        <v>2863</v>
      </c>
      <c r="C1491" s="20" t="s">
        <v>33</v>
      </c>
      <c r="D1491" s="51">
        <v>11.883440017700195</v>
      </c>
      <c r="E1491" s="62">
        <v>11.724551200866699</v>
      </c>
    </row>
    <row r="1492" spans="1:5" ht="30" x14ac:dyDescent="0.25">
      <c r="A1492" s="5" t="s">
        <v>2864</v>
      </c>
      <c r="B1492" s="15" t="s">
        <v>2865</v>
      </c>
      <c r="C1492" s="20" t="s">
        <v>33</v>
      </c>
      <c r="D1492" s="51">
        <v>12.094703674316406</v>
      </c>
      <c r="E1492" s="62">
        <v>12.27898120880127</v>
      </c>
    </row>
    <row r="1493" spans="1:5" ht="30" x14ac:dyDescent="0.25">
      <c r="A1493" s="5" t="s">
        <v>2866</v>
      </c>
      <c r="B1493" s="15" t="s">
        <v>2867</v>
      </c>
      <c r="C1493" s="20" t="s">
        <v>33</v>
      </c>
      <c r="D1493" s="51">
        <v>69.990104675292969</v>
      </c>
      <c r="E1493" s="62">
        <v>69.970260620117187</v>
      </c>
    </row>
    <row r="1494" spans="1:5" ht="30" x14ac:dyDescent="0.25">
      <c r="A1494" s="5" t="s">
        <v>2868</v>
      </c>
      <c r="B1494" s="15" t="s">
        <v>2869</v>
      </c>
      <c r="C1494" s="20" t="s">
        <v>33</v>
      </c>
      <c r="D1494" s="57">
        <v>0.84190797805786133</v>
      </c>
      <c r="E1494" s="68">
        <v>0.84168249368667603</v>
      </c>
    </row>
    <row r="1495" spans="1:5" ht="30" x14ac:dyDescent="0.25">
      <c r="A1495" s="5" t="s">
        <v>2870</v>
      </c>
      <c r="B1495" s="15" t="s">
        <v>2871</v>
      </c>
      <c r="C1495" s="20" t="s">
        <v>33</v>
      </c>
      <c r="D1495" s="57">
        <v>1.7414091154932976E-2</v>
      </c>
      <c r="E1495" s="68">
        <v>1.7180733382701874E-2</v>
      </c>
    </row>
    <row r="1496" spans="1:5" ht="45" x14ac:dyDescent="0.25">
      <c r="A1496" s="5" t="s">
        <v>2872</v>
      </c>
      <c r="B1496" s="15" t="s">
        <v>2873</v>
      </c>
      <c r="C1496" s="20" t="s">
        <v>84</v>
      </c>
      <c r="D1496" s="56">
        <v>194.89764404296875</v>
      </c>
      <c r="E1496" s="67">
        <v>199.82138061523437</v>
      </c>
    </row>
    <row r="1497" spans="1:5" ht="45" x14ac:dyDescent="0.25">
      <c r="A1497" s="5" t="s">
        <v>2874</v>
      </c>
      <c r="B1497" s="15" t="s">
        <v>2875</v>
      </c>
      <c r="C1497" s="20" t="s">
        <v>87</v>
      </c>
      <c r="D1497" s="56">
        <v>561.78387451171875</v>
      </c>
      <c r="E1497" s="67">
        <v>555.66302490234375</v>
      </c>
    </row>
    <row r="1498" spans="1:5" ht="45" x14ac:dyDescent="0.25">
      <c r="A1498" s="5" t="s">
        <v>2876</v>
      </c>
      <c r="B1498" s="15" t="s">
        <v>2877</v>
      </c>
      <c r="C1498" s="20"/>
      <c r="D1498" s="56">
        <v>196.55421447753906</v>
      </c>
      <c r="E1498" s="67">
        <v>194.41267395019531</v>
      </c>
    </row>
    <row r="1499" spans="1:5" ht="30" x14ac:dyDescent="0.25">
      <c r="A1499" s="5" t="s">
        <v>2878</v>
      </c>
      <c r="B1499" s="15" t="s">
        <v>2879</v>
      </c>
      <c r="C1499" s="20" t="s">
        <v>212</v>
      </c>
      <c r="D1499" s="57">
        <v>2.9985597357153893E-2</v>
      </c>
      <c r="E1499" s="68">
        <v>2.9886709526181221E-2</v>
      </c>
    </row>
    <row r="1500" spans="1:5" ht="45" x14ac:dyDescent="0.25">
      <c r="A1500" s="5" t="s">
        <v>2880</v>
      </c>
      <c r="B1500" s="15" t="s">
        <v>2881</v>
      </c>
      <c r="C1500" s="20" t="s">
        <v>84</v>
      </c>
      <c r="D1500" s="50">
        <v>8.6732540130615234</v>
      </c>
      <c r="E1500" s="61">
        <v>8.9902210235595703</v>
      </c>
    </row>
    <row r="1501" spans="1:5" ht="45" x14ac:dyDescent="0.25">
      <c r="A1501" s="5" t="s">
        <v>2882</v>
      </c>
      <c r="B1501" s="15" t="s">
        <v>2883</v>
      </c>
      <c r="C1501" s="20" t="s">
        <v>87</v>
      </c>
      <c r="D1501" s="51">
        <v>25.000274658203125</v>
      </c>
      <c r="E1501" s="62">
        <v>24.999996185302734</v>
      </c>
    </row>
    <row r="1502" spans="1:5" ht="30" x14ac:dyDescent="0.25">
      <c r="A1502" s="5" t="s">
        <v>2884</v>
      </c>
      <c r="B1502" s="15" t="s">
        <v>2885</v>
      </c>
      <c r="C1502" s="20"/>
      <c r="D1502" s="54">
        <v>0</v>
      </c>
      <c r="E1502" s="65">
        <v>0</v>
      </c>
    </row>
    <row r="1503" spans="1:5" ht="30" x14ac:dyDescent="0.25">
      <c r="A1503" s="5" t="s">
        <v>2886</v>
      </c>
      <c r="B1503" s="15" t="s">
        <v>2887</v>
      </c>
      <c r="C1503" s="20" t="s">
        <v>2117</v>
      </c>
      <c r="D1503" s="54">
        <v>0</v>
      </c>
      <c r="E1503" s="65">
        <v>0</v>
      </c>
    </row>
    <row r="1504" spans="1:5" ht="30" x14ac:dyDescent="0.25">
      <c r="A1504" s="5" t="s">
        <v>2888</v>
      </c>
      <c r="B1504" s="15" t="s">
        <v>2889</v>
      </c>
      <c r="C1504" s="20" t="s">
        <v>2117</v>
      </c>
      <c r="D1504" s="54">
        <v>0</v>
      </c>
      <c r="E1504" s="65">
        <v>0</v>
      </c>
    </row>
    <row r="1505" spans="1:5" ht="30" x14ac:dyDescent="0.25">
      <c r="A1505" s="5" t="s">
        <v>2890</v>
      </c>
      <c r="B1505" s="15" t="s">
        <v>2891</v>
      </c>
      <c r="C1505" s="20" t="s">
        <v>33</v>
      </c>
      <c r="D1505" s="50">
        <v>6</v>
      </c>
      <c r="E1505" s="61">
        <v>6</v>
      </c>
    </row>
    <row r="1506" spans="1:5" ht="45" x14ac:dyDescent="0.25">
      <c r="A1506" s="5" t="s">
        <v>2892</v>
      </c>
      <c r="B1506" s="15" t="s">
        <v>2893</v>
      </c>
      <c r="C1506" s="20" t="s">
        <v>33</v>
      </c>
      <c r="D1506" s="50">
        <v>5.1724271774291992</v>
      </c>
      <c r="E1506" s="61">
        <v>5.1673440933227539</v>
      </c>
    </row>
    <row r="1507" spans="1:5" ht="30" x14ac:dyDescent="0.25">
      <c r="A1507" s="5" t="s">
        <v>2894</v>
      </c>
      <c r="B1507" s="15" t="s">
        <v>2895</v>
      </c>
      <c r="C1507" s="20" t="s">
        <v>33</v>
      </c>
      <c r="D1507" s="51">
        <v>12.094703674316406</v>
      </c>
      <c r="E1507" s="62">
        <v>12.27898120880127</v>
      </c>
    </row>
    <row r="1508" spans="1:5" ht="30" x14ac:dyDescent="0.25">
      <c r="A1508" s="5" t="s">
        <v>2896</v>
      </c>
      <c r="B1508" s="15" t="s">
        <v>2897</v>
      </c>
      <c r="C1508" s="20" t="s">
        <v>2117</v>
      </c>
      <c r="D1508" s="54">
        <v>0</v>
      </c>
      <c r="E1508" s="65">
        <v>0</v>
      </c>
    </row>
    <row r="1509" spans="1:5" ht="45" x14ac:dyDescent="0.25">
      <c r="A1509" s="5" t="s">
        <v>2898</v>
      </c>
      <c r="B1509" s="15" t="s">
        <v>2899</v>
      </c>
      <c r="C1509" s="20"/>
      <c r="D1509" s="54">
        <v>0</v>
      </c>
      <c r="E1509" s="65">
        <v>0</v>
      </c>
    </row>
    <row r="1510" spans="1:5" ht="45" x14ac:dyDescent="0.25">
      <c r="A1510" s="5" t="s">
        <v>2900</v>
      </c>
      <c r="B1510" s="15" t="s">
        <v>2901</v>
      </c>
      <c r="C1510" s="20"/>
      <c r="D1510" s="54">
        <v>0</v>
      </c>
      <c r="E1510" s="65">
        <v>0</v>
      </c>
    </row>
    <row r="1511" spans="1:5" ht="45" x14ac:dyDescent="0.25">
      <c r="A1511" s="5" t="s">
        <v>2902</v>
      </c>
      <c r="B1511" s="15" t="s">
        <v>2903</v>
      </c>
      <c r="C1511" s="20"/>
      <c r="D1511" s="54">
        <v>0</v>
      </c>
      <c r="E1511" s="65">
        <v>0</v>
      </c>
    </row>
    <row r="1512" spans="1:5" ht="45" x14ac:dyDescent="0.25">
      <c r="A1512" s="5" t="s">
        <v>2904</v>
      </c>
      <c r="B1512" s="15" t="s">
        <v>2905</v>
      </c>
      <c r="C1512" s="20"/>
      <c r="D1512" s="54">
        <v>0</v>
      </c>
      <c r="E1512" s="65">
        <v>0</v>
      </c>
    </row>
    <row r="1513" spans="1:5" ht="30" x14ac:dyDescent="0.25">
      <c r="A1513" s="5" t="s">
        <v>2906</v>
      </c>
      <c r="B1513" s="15" t="s">
        <v>2907</v>
      </c>
      <c r="C1513" s="20" t="s">
        <v>2117</v>
      </c>
      <c r="D1513" s="54">
        <v>0</v>
      </c>
      <c r="E1513" s="65">
        <v>0</v>
      </c>
    </row>
    <row r="1514" spans="1:5" ht="45" x14ac:dyDescent="0.25">
      <c r="A1514" s="5" t="s">
        <v>2908</v>
      </c>
      <c r="B1514" s="15" t="s">
        <v>2909</v>
      </c>
      <c r="C1514" s="20" t="s">
        <v>2126</v>
      </c>
      <c r="D1514" s="54">
        <v>0</v>
      </c>
      <c r="E1514" s="65">
        <v>0</v>
      </c>
    </row>
    <row r="1515" spans="1:5" ht="45" x14ac:dyDescent="0.25">
      <c r="A1515" s="5" t="s">
        <v>2910</v>
      </c>
      <c r="B1515" s="15" t="s">
        <v>2911</v>
      </c>
      <c r="C1515" s="20" t="s">
        <v>2132</v>
      </c>
      <c r="D1515" s="54">
        <v>0</v>
      </c>
      <c r="E1515" s="65">
        <v>0</v>
      </c>
    </row>
    <row r="1516" spans="1:5" ht="45" x14ac:dyDescent="0.25">
      <c r="A1516" s="5" t="s">
        <v>2912</v>
      </c>
      <c r="B1516" s="15" t="s">
        <v>2913</v>
      </c>
      <c r="C1516" s="20" t="s">
        <v>2132</v>
      </c>
      <c r="D1516" s="54">
        <v>0</v>
      </c>
      <c r="E1516" s="65">
        <v>0</v>
      </c>
    </row>
    <row r="1517" spans="1:5" ht="45" x14ac:dyDescent="0.25">
      <c r="A1517" s="5" t="s">
        <v>2914</v>
      </c>
      <c r="B1517" s="15" t="s">
        <v>2915</v>
      </c>
      <c r="C1517" s="20" t="s">
        <v>2129</v>
      </c>
      <c r="D1517" s="54">
        <v>0</v>
      </c>
      <c r="E1517" s="65">
        <v>0</v>
      </c>
    </row>
    <row r="1518" spans="1:5" ht="30" x14ac:dyDescent="0.25">
      <c r="A1518" s="5" t="s">
        <v>2916</v>
      </c>
      <c r="B1518" s="15" t="s">
        <v>2917</v>
      </c>
      <c r="C1518" s="20" t="s">
        <v>2117</v>
      </c>
      <c r="D1518" s="54">
        <v>0</v>
      </c>
      <c r="E1518" s="65">
        <v>0</v>
      </c>
    </row>
    <row r="1519" spans="1:5" ht="45" x14ac:dyDescent="0.25">
      <c r="A1519" s="5" t="s">
        <v>2918</v>
      </c>
      <c r="B1519" s="15" t="s">
        <v>2919</v>
      </c>
      <c r="C1519" s="20" t="s">
        <v>2126</v>
      </c>
      <c r="D1519" s="54">
        <v>0</v>
      </c>
      <c r="E1519" s="65">
        <v>0</v>
      </c>
    </row>
    <row r="1520" spans="1:5" ht="45" x14ac:dyDescent="0.25">
      <c r="A1520" s="5" t="s">
        <v>2920</v>
      </c>
      <c r="B1520" s="15" t="s">
        <v>2921</v>
      </c>
      <c r="C1520" s="20" t="s">
        <v>2132</v>
      </c>
      <c r="D1520" s="54">
        <v>0</v>
      </c>
      <c r="E1520" s="65">
        <v>0</v>
      </c>
    </row>
    <row r="1521" spans="1:5" ht="45" x14ac:dyDescent="0.25">
      <c r="A1521" s="5" t="s">
        <v>2922</v>
      </c>
      <c r="B1521" s="15" t="s">
        <v>2923</v>
      </c>
      <c r="C1521" s="20" t="s">
        <v>2132</v>
      </c>
      <c r="D1521" s="54">
        <v>0</v>
      </c>
      <c r="E1521" s="65">
        <v>0</v>
      </c>
    </row>
    <row r="1522" spans="1:5" ht="45" x14ac:dyDescent="0.25">
      <c r="A1522" s="5" t="s">
        <v>2924</v>
      </c>
      <c r="B1522" s="15" t="s">
        <v>2925</v>
      </c>
      <c r="C1522" s="20" t="s">
        <v>2129</v>
      </c>
      <c r="D1522" s="54">
        <v>0</v>
      </c>
      <c r="E1522" s="65">
        <v>0</v>
      </c>
    </row>
    <row r="1523" spans="1:5" ht="30" x14ac:dyDescent="0.25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 x14ac:dyDescent="0.25">
      <c r="A1524" s="5" t="s">
        <v>2928</v>
      </c>
      <c r="B1524" s="15" t="s">
        <v>2929</v>
      </c>
      <c r="C1524" s="20" t="s">
        <v>212</v>
      </c>
      <c r="D1524" s="53">
        <v>1110.188232421875</v>
      </c>
      <c r="E1524" s="67">
        <v>950.251708984375</v>
      </c>
    </row>
    <row r="1525" spans="1:5" ht="45" x14ac:dyDescent="0.25">
      <c r="A1525" s="5" t="s">
        <v>2930</v>
      </c>
      <c r="B1525" s="15" t="s">
        <v>2931</v>
      </c>
      <c r="C1525" s="20" t="s">
        <v>38</v>
      </c>
      <c r="D1525" s="56">
        <v>171.8037109375</v>
      </c>
      <c r="E1525" s="67">
        <v>155.0291748046875</v>
      </c>
    </row>
    <row r="1526" spans="1:5" ht="45" x14ac:dyDescent="0.25">
      <c r="A1526" s="5" t="s">
        <v>2932</v>
      </c>
      <c r="B1526" s="15" t="s">
        <v>2933</v>
      </c>
      <c r="C1526" s="20" t="s">
        <v>500</v>
      </c>
      <c r="D1526" s="53">
        <v>2994.048095703125</v>
      </c>
      <c r="E1526" s="63">
        <v>3034.810791015625</v>
      </c>
    </row>
    <row r="1527" spans="1:5" ht="45" x14ac:dyDescent="0.25">
      <c r="A1527" s="5" t="s">
        <v>2934</v>
      </c>
      <c r="B1527" s="15" t="s">
        <v>2935</v>
      </c>
      <c r="C1527" s="20" t="s">
        <v>30</v>
      </c>
      <c r="D1527" s="56">
        <v>417.99996948242187</v>
      </c>
      <c r="E1527" s="67">
        <v>418.0035400390625</v>
      </c>
    </row>
    <row r="1528" spans="1:5" ht="45" x14ac:dyDescent="0.25">
      <c r="A1528" s="5" t="s">
        <v>2936</v>
      </c>
      <c r="B1528" s="15" t="s">
        <v>2937</v>
      </c>
      <c r="C1528" s="20" t="s">
        <v>212</v>
      </c>
      <c r="D1528" s="53">
        <v>1110.188232421875</v>
      </c>
      <c r="E1528" s="67">
        <v>950.251708984375</v>
      </c>
    </row>
    <row r="1529" spans="1:5" ht="45" x14ac:dyDescent="0.25">
      <c r="A1529" s="5" t="s">
        <v>2938</v>
      </c>
      <c r="B1529" s="15" t="s">
        <v>2939</v>
      </c>
      <c r="C1529" s="20" t="s">
        <v>38</v>
      </c>
      <c r="D1529" s="56">
        <v>170.10269165039062</v>
      </c>
      <c r="E1529" s="67">
        <v>153.49424743652344</v>
      </c>
    </row>
    <row r="1530" spans="1:5" ht="45" x14ac:dyDescent="0.25">
      <c r="A1530" s="5" t="s">
        <v>2940</v>
      </c>
      <c r="B1530" s="15" t="s">
        <v>2941</v>
      </c>
      <c r="C1530" s="20" t="s">
        <v>30</v>
      </c>
      <c r="D1530" s="56">
        <v>490</v>
      </c>
      <c r="E1530" s="67">
        <v>490</v>
      </c>
    </row>
    <row r="1531" spans="1:5" ht="45" x14ac:dyDescent="0.25">
      <c r="A1531" s="5" t="s">
        <v>2942</v>
      </c>
      <c r="B1531" s="15" t="s">
        <v>2943</v>
      </c>
      <c r="C1531" s="20" t="s">
        <v>500</v>
      </c>
      <c r="D1531" s="52">
        <v>3252.70458984375</v>
      </c>
      <c r="E1531" s="63">
        <v>3276.622802734375</v>
      </c>
    </row>
    <row r="1532" spans="1:5" ht="30" x14ac:dyDescent="0.25">
      <c r="A1532" s="5" t="s">
        <v>2944</v>
      </c>
      <c r="B1532" s="15" t="s">
        <v>2945</v>
      </c>
      <c r="C1532" s="20" t="s">
        <v>212</v>
      </c>
      <c r="D1532" s="53">
        <v>1602.69287109375</v>
      </c>
      <c r="E1532" s="64">
        <v>1599.2459716796875</v>
      </c>
    </row>
    <row r="1533" spans="1:5" ht="30" x14ac:dyDescent="0.25">
      <c r="A1533" s="5" t="s">
        <v>2946</v>
      </c>
      <c r="B1533" s="15" t="s">
        <v>2947</v>
      </c>
      <c r="C1533" s="20" t="s">
        <v>212</v>
      </c>
      <c r="D1533" s="50">
        <v>7.8518638610839844</v>
      </c>
      <c r="E1533" s="61">
        <v>7.7407956123352051</v>
      </c>
    </row>
    <row r="1534" spans="1:5" ht="45" x14ac:dyDescent="0.25">
      <c r="A1534" s="5" t="s">
        <v>2948</v>
      </c>
      <c r="B1534" s="15" t="s">
        <v>2949</v>
      </c>
      <c r="C1534" s="20" t="s">
        <v>30</v>
      </c>
      <c r="D1534" s="53">
        <v>1185.0001220703125</v>
      </c>
      <c r="E1534" s="64">
        <v>1185.0001220703125</v>
      </c>
    </row>
    <row r="1535" spans="1:5" ht="45" x14ac:dyDescent="0.25">
      <c r="A1535" s="5" t="s">
        <v>2950</v>
      </c>
      <c r="B1535" s="15" t="s">
        <v>2951</v>
      </c>
      <c r="C1535" s="20" t="s">
        <v>30</v>
      </c>
      <c r="D1535" s="53">
        <v>1057.508544921875</v>
      </c>
      <c r="E1535" s="64">
        <v>1083.6890869140625</v>
      </c>
    </row>
    <row r="1536" spans="1:5" ht="45" x14ac:dyDescent="0.25">
      <c r="A1536" s="5" t="s">
        <v>2952</v>
      </c>
      <c r="B1536" s="15" t="s">
        <v>2953</v>
      </c>
      <c r="C1536" s="20" t="s">
        <v>120</v>
      </c>
      <c r="D1536" s="52">
        <v>79767.1640625</v>
      </c>
      <c r="E1536" s="63">
        <v>63829.375</v>
      </c>
    </row>
    <row r="1537" spans="1:5" ht="30" x14ac:dyDescent="0.25">
      <c r="A1537" s="5" t="s">
        <v>2954</v>
      </c>
      <c r="B1537" s="15" t="s">
        <v>2955</v>
      </c>
      <c r="C1537" s="20" t="s">
        <v>120</v>
      </c>
      <c r="D1537" s="56">
        <v>598.25372314453125</v>
      </c>
      <c r="E1537" s="67">
        <v>478.72030639648437</v>
      </c>
    </row>
    <row r="1538" spans="1:5" ht="45" x14ac:dyDescent="0.25">
      <c r="A1538" s="5" t="s">
        <v>2956</v>
      </c>
      <c r="B1538" s="15" t="s">
        <v>2957</v>
      </c>
      <c r="C1538" s="20" t="s">
        <v>120</v>
      </c>
      <c r="D1538" s="52">
        <v>3822.3671875</v>
      </c>
      <c r="E1538" s="63">
        <v>3432.4404296875</v>
      </c>
    </row>
    <row r="1539" spans="1:5" ht="45" x14ac:dyDescent="0.25">
      <c r="A1539" s="5" t="s">
        <v>2958</v>
      </c>
      <c r="B1539" s="15" t="s">
        <v>2959</v>
      </c>
      <c r="C1539" s="20" t="s">
        <v>61</v>
      </c>
      <c r="D1539" s="50">
        <v>2.4906601905822754</v>
      </c>
      <c r="E1539" s="61">
        <v>2.4906601905822754</v>
      </c>
    </row>
    <row r="1540" spans="1:5" ht="45" x14ac:dyDescent="0.25">
      <c r="A1540" s="5" t="s">
        <v>2960</v>
      </c>
      <c r="B1540" s="15" t="s">
        <v>2961</v>
      </c>
      <c r="C1540" s="20" t="s">
        <v>38</v>
      </c>
      <c r="D1540" s="50">
        <v>1.7010226249694824</v>
      </c>
      <c r="E1540" s="61">
        <v>1.5349348783493042</v>
      </c>
    </row>
    <row r="1541" spans="1:5" ht="30" x14ac:dyDescent="0.25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 x14ac:dyDescent="0.25">
      <c r="A1542" s="5" t="s">
        <v>2964</v>
      </c>
      <c r="B1542" s="15" t="s">
        <v>2965</v>
      </c>
      <c r="C1542" s="20" t="s">
        <v>212</v>
      </c>
      <c r="D1542" s="53">
        <v>1112.740234375</v>
      </c>
      <c r="E1542" s="67">
        <v>952.33184814453125</v>
      </c>
    </row>
    <row r="1543" spans="1:5" ht="30" x14ac:dyDescent="0.25">
      <c r="A1543" s="5" t="s">
        <v>2966</v>
      </c>
      <c r="B1543" s="15" t="s">
        <v>2967</v>
      </c>
      <c r="C1543" s="20" t="s">
        <v>38</v>
      </c>
      <c r="D1543" s="56">
        <v>168.41850280761719</v>
      </c>
      <c r="E1543" s="67">
        <v>151.97450256347656</v>
      </c>
    </row>
    <row r="1544" spans="1:5" ht="30" x14ac:dyDescent="0.25">
      <c r="A1544" s="5" t="s">
        <v>2968</v>
      </c>
      <c r="B1544" s="15" t="s">
        <v>2969</v>
      </c>
      <c r="C1544" s="20" t="s">
        <v>500</v>
      </c>
      <c r="D1544" s="52">
        <v>3330.56201171875</v>
      </c>
      <c r="E1544" s="63">
        <v>3351.2470703125</v>
      </c>
    </row>
    <row r="1545" spans="1:5" ht="30" x14ac:dyDescent="0.25">
      <c r="A1545" s="5" t="s">
        <v>2970</v>
      </c>
      <c r="B1545" s="15" t="s">
        <v>2971</v>
      </c>
      <c r="C1545" s="20" t="s">
        <v>30</v>
      </c>
      <c r="D1545" s="56">
        <v>514.9979248046875</v>
      </c>
      <c r="E1545" s="67">
        <v>514.9989013671875</v>
      </c>
    </row>
    <row r="1546" spans="1:5" ht="30" x14ac:dyDescent="0.25">
      <c r="A1546" s="5" t="s">
        <v>2972</v>
      </c>
      <c r="B1546" s="15" t="s">
        <v>2973</v>
      </c>
      <c r="C1546" s="20" t="s">
        <v>212</v>
      </c>
      <c r="D1546" s="53">
        <v>1112.740234375</v>
      </c>
      <c r="E1546" s="67">
        <v>952.33184814453125</v>
      </c>
    </row>
    <row r="1547" spans="1:5" ht="30" x14ac:dyDescent="0.25">
      <c r="A1547" s="5" t="s">
        <v>2974</v>
      </c>
      <c r="B1547" s="15" t="s">
        <v>2975</v>
      </c>
      <c r="C1547" s="20" t="s">
        <v>38</v>
      </c>
      <c r="D1547" s="56">
        <v>166.75099182128906</v>
      </c>
      <c r="E1547" s="67">
        <v>150.46978759765625</v>
      </c>
    </row>
    <row r="1548" spans="1:5" ht="30" x14ac:dyDescent="0.25">
      <c r="A1548" s="5" t="s">
        <v>2976</v>
      </c>
      <c r="B1548" s="15" t="s">
        <v>2977</v>
      </c>
      <c r="C1548" s="20" t="s">
        <v>30</v>
      </c>
      <c r="D1548" s="56">
        <v>535.70001220703125</v>
      </c>
      <c r="E1548" s="67">
        <v>537.510009765625</v>
      </c>
    </row>
    <row r="1549" spans="1:5" ht="30" x14ac:dyDescent="0.25">
      <c r="A1549" s="5" t="s">
        <v>2978</v>
      </c>
      <c r="B1549" s="15" t="s">
        <v>2979</v>
      </c>
      <c r="C1549" s="20" t="s">
        <v>500</v>
      </c>
      <c r="D1549" s="52">
        <v>3392.37841796875</v>
      </c>
      <c r="E1549" s="63">
        <v>3415.869384765625</v>
      </c>
    </row>
    <row r="1550" spans="1:5" ht="30" x14ac:dyDescent="0.25">
      <c r="A1550" s="5" t="s">
        <v>2980</v>
      </c>
      <c r="B1550" s="15" t="s">
        <v>2981</v>
      </c>
      <c r="C1550" s="20" t="s">
        <v>212</v>
      </c>
      <c r="D1550" s="53">
        <v>1602.69287109375</v>
      </c>
      <c r="E1550" s="64">
        <v>1599.2459716796875</v>
      </c>
    </row>
    <row r="1551" spans="1:5" ht="30" x14ac:dyDescent="0.25">
      <c r="A1551" s="5" t="s">
        <v>2982</v>
      </c>
      <c r="B1551" s="15" t="s">
        <v>2983</v>
      </c>
      <c r="C1551" s="20" t="s">
        <v>212</v>
      </c>
      <c r="D1551" s="50">
        <v>7.8518638610839844</v>
      </c>
      <c r="E1551" s="61">
        <v>7.7407956123352051</v>
      </c>
    </row>
    <row r="1552" spans="1:5" ht="30" x14ac:dyDescent="0.25">
      <c r="A1552" s="5" t="s">
        <v>2984</v>
      </c>
      <c r="B1552" s="15" t="s">
        <v>2985</v>
      </c>
      <c r="C1552" s="20" t="s">
        <v>30</v>
      </c>
      <c r="D1552" s="56">
        <v>792.4908447265625</v>
      </c>
      <c r="E1552" s="67">
        <v>859.30743408203125</v>
      </c>
    </row>
    <row r="1553" spans="1:5" ht="30" x14ac:dyDescent="0.25">
      <c r="A1553" s="5" t="s">
        <v>2986</v>
      </c>
      <c r="B1553" s="15" t="s">
        <v>2987</v>
      </c>
      <c r="C1553" s="20" t="s">
        <v>30</v>
      </c>
      <c r="D1553" s="56">
        <v>758.6912841796875</v>
      </c>
      <c r="E1553" s="67">
        <v>829.4002685546875</v>
      </c>
    </row>
    <row r="1554" spans="1:5" ht="30" x14ac:dyDescent="0.25">
      <c r="A1554" s="5" t="s">
        <v>2988</v>
      </c>
      <c r="B1554" s="15" t="s">
        <v>2989</v>
      </c>
      <c r="C1554" s="20" t="s">
        <v>120</v>
      </c>
      <c r="D1554" s="52">
        <v>19107.435546875</v>
      </c>
      <c r="E1554" s="63">
        <v>17095.26953125</v>
      </c>
    </row>
    <row r="1555" spans="1:5" ht="30" x14ac:dyDescent="0.25">
      <c r="A1555" s="5" t="s">
        <v>2990</v>
      </c>
      <c r="B1555" s="15" t="s">
        <v>2991</v>
      </c>
      <c r="C1555" s="20" t="s">
        <v>120</v>
      </c>
      <c r="D1555" s="56">
        <v>143.30575561523437</v>
      </c>
      <c r="E1555" s="67">
        <v>128.21452331542969</v>
      </c>
    </row>
    <row r="1556" spans="1:5" ht="30" x14ac:dyDescent="0.25">
      <c r="A1556" s="5" t="s">
        <v>2992</v>
      </c>
      <c r="B1556" s="15" t="s">
        <v>2993</v>
      </c>
      <c r="C1556" s="20" t="s">
        <v>120</v>
      </c>
      <c r="D1556" s="54">
        <v>0</v>
      </c>
      <c r="E1556" s="65">
        <v>0</v>
      </c>
    </row>
    <row r="1557" spans="1:5" ht="30" x14ac:dyDescent="0.25">
      <c r="A1557" s="5" t="s">
        <v>2994</v>
      </c>
      <c r="B1557" s="15" t="s">
        <v>2995</v>
      </c>
      <c r="C1557" s="20" t="s">
        <v>61</v>
      </c>
      <c r="D1557" s="50">
        <v>2.4906601905822754</v>
      </c>
      <c r="E1557" s="61">
        <v>2.4906601905822754</v>
      </c>
    </row>
    <row r="1558" spans="1:5" ht="30" x14ac:dyDescent="0.25">
      <c r="A1558" s="5" t="s">
        <v>2996</v>
      </c>
      <c r="B1558" s="15" t="s">
        <v>2997</v>
      </c>
      <c r="C1558" s="20" t="s">
        <v>38</v>
      </c>
      <c r="D1558" s="50">
        <v>1.6675087213516235</v>
      </c>
      <c r="E1558" s="61">
        <v>1.5047035217285156</v>
      </c>
    </row>
    <row r="1559" spans="1:5" ht="30" x14ac:dyDescent="0.25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 x14ac:dyDescent="0.25">
      <c r="A1560" s="5" t="s">
        <v>3000</v>
      </c>
      <c r="B1560" s="15" t="s">
        <v>3001</v>
      </c>
      <c r="C1560" s="20" t="s">
        <v>212</v>
      </c>
      <c r="D1560" s="53">
        <v>1106</v>
      </c>
      <c r="E1560" s="67">
        <v>947.07000732421875</v>
      </c>
    </row>
    <row r="1561" spans="1:5" ht="30" x14ac:dyDescent="0.25">
      <c r="A1561" s="5" t="s">
        <v>3002</v>
      </c>
      <c r="B1561" s="15" t="s">
        <v>3003</v>
      </c>
      <c r="C1561" s="20" t="s">
        <v>38</v>
      </c>
      <c r="D1561" s="56">
        <v>173.52175903320312</v>
      </c>
      <c r="E1561" s="67">
        <v>156.5794677734375</v>
      </c>
    </row>
    <row r="1562" spans="1:5" ht="30" x14ac:dyDescent="0.25">
      <c r="A1562" s="5" t="s">
        <v>3004</v>
      </c>
      <c r="B1562" s="15" t="s">
        <v>3005</v>
      </c>
      <c r="C1562" s="20" t="s">
        <v>500</v>
      </c>
      <c r="D1562" s="53">
        <v>2534.911376953125</v>
      </c>
      <c r="E1562" s="64">
        <v>2591.43359375</v>
      </c>
    </row>
    <row r="1563" spans="1:5" ht="30" x14ac:dyDescent="0.25">
      <c r="A1563" s="5" t="s">
        <v>3006</v>
      </c>
      <c r="B1563" s="15" t="s">
        <v>3007</v>
      </c>
      <c r="C1563" s="20" t="s">
        <v>30</v>
      </c>
      <c r="D1563" s="56">
        <v>353.97421264648437</v>
      </c>
      <c r="E1563" s="67">
        <v>345.61151123046875</v>
      </c>
    </row>
    <row r="1564" spans="1:5" ht="30" x14ac:dyDescent="0.25">
      <c r="A1564" s="5" t="s">
        <v>3008</v>
      </c>
      <c r="B1564" s="15" t="s">
        <v>3009</v>
      </c>
      <c r="C1564" s="20" t="s">
        <v>212</v>
      </c>
      <c r="D1564" s="53">
        <v>1106</v>
      </c>
      <c r="E1564" s="67">
        <v>947.07000732421875</v>
      </c>
    </row>
    <row r="1565" spans="1:5" ht="30" x14ac:dyDescent="0.25">
      <c r="A1565" s="5" t="s">
        <v>3010</v>
      </c>
      <c r="B1565" s="15" t="s">
        <v>3011</v>
      </c>
      <c r="C1565" s="20" t="s">
        <v>38</v>
      </c>
      <c r="D1565" s="56">
        <v>171.8037109375</v>
      </c>
      <c r="E1565" s="67">
        <v>155.0291748046875</v>
      </c>
    </row>
    <row r="1566" spans="1:5" ht="30" x14ac:dyDescent="0.25">
      <c r="A1566" s="5" t="s">
        <v>3012</v>
      </c>
      <c r="B1566" s="15" t="s">
        <v>3013</v>
      </c>
      <c r="C1566" s="20" t="s">
        <v>30</v>
      </c>
      <c r="D1566" s="56">
        <v>420</v>
      </c>
      <c r="E1566" s="67">
        <v>420</v>
      </c>
    </row>
    <row r="1567" spans="1:5" ht="30" x14ac:dyDescent="0.25">
      <c r="A1567" s="5" t="s">
        <v>3014</v>
      </c>
      <c r="B1567" s="15" t="s">
        <v>3015</v>
      </c>
      <c r="C1567" s="20" t="s">
        <v>500</v>
      </c>
      <c r="D1567" s="52">
        <v>3002.45263671875</v>
      </c>
      <c r="E1567" s="63">
        <v>3042.45068359375</v>
      </c>
    </row>
    <row r="1568" spans="1:5" ht="30" x14ac:dyDescent="0.25">
      <c r="A1568" s="5" t="s">
        <v>3016</v>
      </c>
      <c r="B1568" s="15" t="s">
        <v>3017</v>
      </c>
      <c r="C1568" s="20" t="s">
        <v>212</v>
      </c>
      <c r="D1568" s="53">
        <v>1602.69287109375</v>
      </c>
      <c r="E1568" s="64">
        <v>1599.2459716796875</v>
      </c>
    </row>
    <row r="1569" spans="1:5" ht="30" x14ac:dyDescent="0.25">
      <c r="A1569" s="5" t="s">
        <v>3018</v>
      </c>
      <c r="B1569" s="15" t="s">
        <v>3019</v>
      </c>
      <c r="C1569" s="20" t="s">
        <v>212</v>
      </c>
      <c r="D1569" s="50">
        <v>7.8518638610839844</v>
      </c>
      <c r="E1569" s="61">
        <v>7.7407956123352051</v>
      </c>
    </row>
    <row r="1570" spans="1:5" ht="30" x14ac:dyDescent="0.25">
      <c r="A1570" s="5" t="s">
        <v>3020</v>
      </c>
      <c r="B1570" s="15" t="s">
        <v>3021</v>
      </c>
      <c r="C1570" s="20" t="s">
        <v>30</v>
      </c>
      <c r="D1570" s="56">
        <v>758.691650390625</v>
      </c>
      <c r="E1570" s="67">
        <v>829.39947509765625</v>
      </c>
    </row>
    <row r="1571" spans="1:5" ht="30" x14ac:dyDescent="0.25">
      <c r="A1571" s="5" t="s">
        <v>3022</v>
      </c>
      <c r="B1571" s="15" t="s">
        <v>3023</v>
      </c>
      <c r="C1571" s="20" t="s">
        <v>30</v>
      </c>
      <c r="D1571" s="56">
        <v>496.56564331054687</v>
      </c>
      <c r="E1571" s="67">
        <v>617.046142578125</v>
      </c>
    </row>
    <row r="1572" spans="1:5" ht="30" x14ac:dyDescent="0.25">
      <c r="A1572" s="5" t="s">
        <v>3024</v>
      </c>
      <c r="B1572" s="15" t="s">
        <v>3025</v>
      </c>
      <c r="C1572" s="20" t="s">
        <v>120</v>
      </c>
      <c r="D1572" s="52">
        <v>143641.3125</v>
      </c>
      <c r="E1572" s="63">
        <v>118653.1484375</v>
      </c>
    </row>
    <row r="1573" spans="1:5" ht="30" x14ac:dyDescent="0.25">
      <c r="A1573" s="5" t="s">
        <v>3026</v>
      </c>
      <c r="B1573" s="15" t="s">
        <v>3027</v>
      </c>
      <c r="C1573" s="20" t="s">
        <v>120</v>
      </c>
      <c r="D1573" s="53">
        <v>1077.309814453125</v>
      </c>
      <c r="E1573" s="67">
        <v>889.898681640625</v>
      </c>
    </row>
    <row r="1574" spans="1:5" ht="30" x14ac:dyDescent="0.25">
      <c r="A1574" s="5" t="s">
        <v>3028</v>
      </c>
      <c r="B1574" s="15" t="s">
        <v>3029</v>
      </c>
      <c r="C1574" s="20" t="s">
        <v>120</v>
      </c>
      <c r="D1574" s="54">
        <v>0</v>
      </c>
      <c r="E1574" s="65">
        <v>0</v>
      </c>
    </row>
    <row r="1575" spans="1:5" ht="30" x14ac:dyDescent="0.25">
      <c r="A1575" s="5" t="s">
        <v>3030</v>
      </c>
      <c r="B1575" s="15" t="s">
        <v>3031</v>
      </c>
      <c r="C1575" s="20" t="s">
        <v>61</v>
      </c>
      <c r="D1575" s="50">
        <v>2.4906601905822754</v>
      </c>
      <c r="E1575" s="61">
        <v>2.4906601905822754</v>
      </c>
    </row>
    <row r="1576" spans="1:5" ht="30" x14ac:dyDescent="0.25">
      <c r="A1576" s="5" t="s">
        <v>3032</v>
      </c>
      <c r="B1576" s="15" t="s">
        <v>3033</v>
      </c>
      <c r="C1576" s="20" t="s">
        <v>38</v>
      </c>
      <c r="D1576" s="50">
        <v>1.7180403470993042</v>
      </c>
      <c r="E1576" s="61">
        <v>1.5502862930297852</v>
      </c>
    </row>
    <row r="1577" spans="1:5" ht="30" x14ac:dyDescent="0.25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 x14ac:dyDescent="0.25">
      <c r="A1578" s="5" t="s">
        <v>3036</v>
      </c>
      <c r="B1578" s="15" t="s">
        <v>3037</v>
      </c>
      <c r="C1578" s="20" t="s">
        <v>212</v>
      </c>
      <c r="D1578" s="56">
        <v>942.80718994140625</v>
      </c>
      <c r="E1578" s="67">
        <v>813.46917724609375</v>
      </c>
    </row>
    <row r="1579" spans="1:5" ht="45" x14ac:dyDescent="0.25">
      <c r="A1579" s="5" t="s">
        <v>3038</v>
      </c>
      <c r="B1579" s="15" t="s">
        <v>3039</v>
      </c>
      <c r="C1579" s="20" t="s">
        <v>38</v>
      </c>
      <c r="D1579" s="51">
        <v>35.779994964599609</v>
      </c>
      <c r="E1579" s="62">
        <v>32.286945343017578</v>
      </c>
    </row>
    <row r="1580" spans="1:5" ht="45" x14ac:dyDescent="0.25">
      <c r="A1580" s="5" t="s">
        <v>3040</v>
      </c>
      <c r="B1580" s="15" t="s">
        <v>3041</v>
      </c>
      <c r="C1580" s="20" t="s">
        <v>500</v>
      </c>
      <c r="D1580" s="52">
        <v>3041.04443359375</v>
      </c>
      <c r="E1580" s="63">
        <v>3047.150146484375</v>
      </c>
    </row>
    <row r="1581" spans="1:5" ht="45" x14ac:dyDescent="0.25">
      <c r="A1581" s="5" t="s">
        <v>3042</v>
      </c>
      <c r="B1581" s="15" t="s">
        <v>3043</v>
      </c>
      <c r="C1581" s="20" t="s">
        <v>30</v>
      </c>
      <c r="D1581" s="56">
        <v>324.99960327148437</v>
      </c>
      <c r="E1581" s="67">
        <v>323.69195556640625</v>
      </c>
    </row>
    <row r="1582" spans="1:5" ht="45" x14ac:dyDescent="0.25">
      <c r="A1582" s="5" t="s">
        <v>3044</v>
      </c>
      <c r="B1582" s="15" t="s">
        <v>3045</v>
      </c>
      <c r="C1582" s="20" t="s">
        <v>212</v>
      </c>
      <c r="D1582" s="56">
        <v>942.80718994140625</v>
      </c>
      <c r="E1582" s="67">
        <v>813.46917724609375</v>
      </c>
    </row>
    <row r="1583" spans="1:5" ht="45" x14ac:dyDescent="0.25">
      <c r="A1583" s="5" t="s">
        <v>3046</v>
      </c>
      <c r="B1583" s="15" t="s">
        <v>3047</v>
      </c>
      <c r="C1583" s="20" t="s">
        <v>38</v>
      </c>
      <c r="D1583" s="51">
        <v>35.425743103027344</v>
      </c>
      <c r="E1583" s="62">
        <v>31.967273712158203</v>
      </c>
    </row>
    <row r="1584" spans="1:5" ht="45" x14ac:dyDescent="0.25">
      <c r="A1584" s="5" t="s">
        <v>3048</v>
      </c>
      <c r="B1584" s="15" t="s">
        <v>3049</v>
      </c>
      <c r="C1584" s="20" t="s">
        <v>30</v>
      </c>
      <c r="D1584" s="56">
        <v>511</v>
      </c>
      <c r="E1584" s="67">
        <v>511</v>
      </c>
    </row>
    <row r="1585" spans="1:5" ht="45" x14ac:dyDescent="0.25">
      <c r="A1585" s="5" t="s">
        <v>3050</v>
      </c>
      <c r="B1585" s="15" t="s">
        <v>3051</v>
      </c>
      <c r="C1585" s="20" t="s">
        <v>500</v>
      </c>
      <c r="D1585" s="52">
        <v>3475.947021484375</v>
      </c>
      <c r="E1585" s="63">
        <v>3479.66064453125</v>
      </c>
    </row>
    <row r="1586" spans="1:5" ht="30" x14ac:dyDescent="0.25">
      <c r="A1586" s="5" t="s">
        <v>3052</v>
      </c>
      <c r="B1586" s="15" t="s">
        <v>3053</v>
      </c>
      <c r="C1586" s="20" t="s">
        <v>212</v>
      </c>
      <c r="D1586" s="53">
        <v>1602.69287109375</v>
      </c>
      <c r="E1586" s="64">
        <v>1599.2459716796875</v>
      </c>
    </row>
    <row r="1587" spans="1:5" ht="30" x14ac:dyDescent="0.25">
      <c r="A1587" s="5" t="s">
        <v>3054</v>
      </c>
      <c r="B1587" s="15" t="s">
        <v>3055</v>
      </c>
      <c r="C1587" s="20" t="s">
        <v>212</v>
      </c>
      <c r="D1587" s="50">
        <v>7.8518638610839844</v>
      </c>
      <c r="E1587" s="61">
        <v>7.7407956123352051</v>
      </c>
    </row>
    <row r="1588" spans="1:5" ht="45" x14ac:dyDescent="0.25">
      <c r="A1588" s="5" t="s">
        <v>3056</v>
      </c>
      <c r="B1588" s="15" t="s">
        <v>3057</v>
      </c>
      <c r="C1588" s="20" t="s">
        <v>30</v>
      </c>
      <c r="D1588" s="53">
        <v>1013.6565551757812</v>
      </c>
      <c r="E1588" s="64">
        <v>1047.804443359375</v>
      </c>
    </row>
    <row r="1589" spans="1:5" ht="45" x14ac:dyDescent="0.25">
      <c r="A1589" s="5" t="s">
        <v>3058</v>
      </c>
      <c r="B1589" s="15" t="s">
        <v>3059</v>
      </c>
      <c r="C1589" s="20" t="s">
        <v>30</v>
      </c>
      <c r="D1589" s="56">
        <v>816.8167724609375</v>
      </c>
      <c r="E1589" s="67">
        <v>879.95843505859375</v>
      </c>
    </row>
    <row r="1590" spans="1:5" ht="45" x14ac:dyDescent="0.25">
      <c r="A1590" s="5" t="s">
        <v>3060</v>
      </c>
      <c r="B1590" s="15" t="s">
        <v>3061</v>
      </c>
      <c r="C1590" s="20" t="s">
        <v>120</v>
      </c>
      <c r="D1590" s="52">
        <v>113898.7578125</v>
      </c>
      <c r="E1590" s="63">
        <v>97733.1640625</v>
      </c>
    </row>
    <row r="1591" spans="1:5" ht="30" x14ac:dyDescent="0.25">
      <c r="A1591" s="5" t="s">
        <v>3062</v>
      </c>
      <c r="B1591" s="15" t="s">
        <v>3063</v>
      </c>
      <c r="C1591" s="20" t="s">
        <v>120</v>
      </c>
      <c r="D1591" s="56">
        <v>854.24072265625</v>
      </c>
      <c r="E1591" s="67">
        <v>732.998779296875</v>
      </c>
    </row>
    <row r="1592" spans="1:5" ht="45" x14ac:dyDescent="0.25">
      <c r="A1592" s="5" t="s">
        <v>3064</v>
      </c>
      <c r="B1592" s="15" t="s">
        <v>3065</v>
      </c>
      <c r="C1592" s="20" t="s">
        <v>120</v>
      </c>
      <c r="D1592" s="54">
        <v>0</v>
      </c>
      <c r="E1592" s="65">
        <v>0</v>
      </c>
    </row>
    <row r="1593" spans="1:5" ht="45" x14ac:dyDescent="0.25">
      <c r="A1593" s="5" t="s">
        <v>3066</v>
      </c>
      <c r="B1593" s="15" t="s">
        <v>3067</v>
      </c>
      <c r="C1593" s="20" t="s">
        <v>61</v>
      </c>
      <c r="D1593" s="50">
        <v>2.4906601905822754</v>
      </c>
      <c r="E1593" s="61">
        <v>2.4906601905822754</v>
      </c>
    </row>
    <row r="1594" spans="1:5" ht="45" x14ac:dyDescent="0.25">
      <c r="A1594" s="5" t="s">
        <v>3068</v>
      </c>
      <c r="B1594" s="15" t="s">
        <v>3069</v>
      </c>
      <c r="C1594" s="20" t="s">
        <v>38</v>
      </c>
      <c r="D1594" s="57">
        <v>0.3542555570602417</v>
      </c>
      <c r="E1594" s="68">
        <v>0.31967291235923767</v>
      </c>
    </row>
    <row r="1595" spans="1:5" ht="30" x14ac:dyDescent="0.25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 x14ac:dyDescent="0.25">
      <c r="A1596" s="5" t="s">
        <v>3072</v>
      </c>
      <c r="B1596" s="15" t="s">
        <v>3073</v>
      </c>
      <c r="C1596" s="20" t="s">
        <v>212</v>
      </c>
      <c r="D1596" s="56">
        <v>942.80718994140625</v>
      </c>
      <c r="E1596" s="67">
        <v>813.46917724609375</v>
      </c>
    </row>
    <row r="1597" spans="1:5" ht="45" x14ac:dyDescent="0.25">
      <c r="A1597" s="5" t="s">
        <v>3074</v>
      </c>
      <c r="B1597" s="15" t="s">
        <v>3075</v>
      </c>
      <c r="C1597" s="20" t="s">
        <v>38</v>
      </c>
      <c r="D1597" s="51">
        <v>35.425743103027344</v>
      </c>
      <c r="E1597" s="62">
        <v>31.967273712158203</v>
      </c>
    </row>
    <row r="1598" spans="1:5" ht="45" x14ac:dyDescent="0.25">
      <c r="A1598" s="5" t="s">
        <v>3076</v>
      </c>
      <c r="B1598" s="15" t="s">
        <v>3077</v>
      </c>
      <c r="C1598" s="20" t="s">
        <v>500</v>
      </c>
      <c r="D1598" s="52">
        <v>3475.947021484375</v>
      </c>
      <c r="E1598" s="63">
        <v>3479.66064453125</v>
      </c>
    </row>
    <row r="1599" spans="1:5" ht="45" x14ac:dyDescent="0.25">
      <c r="A1599" s="5" t="s">
        <v>3078</v>
      </c>
      <c r="B1599" s="15" t="s">
        <v>3079</v>
      </c>
      <c r="C1599" s="20" t="s">
        <v>30</v>
      </c>
      <c r="D1599" s="56">
        <v>511.00262451171875</v>
      </c>
      <c r="E1599" s="67">
        <v>511.002197265625</v>
      </c>
    </row>
    <row r="1600" spans="1:5" ht="45" x14ac:dyDescent="0.25">
      <c r="A1600" s="5" t="s">
        <v>3080</v>
      </c>
      <c r="B1600" s="15" t="s">
        <v>3081</v>
      </c>
      <c r="C1600" s="20" t="s">
        <v>212</v>
      </c>
      <c r="D1600" s="56">
        <v>942.80718994140625</v>
      </c>
      <c r="E1600" s="67">
        <v>813.46917724609375</v>
      </c>
    </row>
    <row r="1601" spans="1:5" ht="45" x14ac:dyDescent="0.25">
      <c r="A1601" s="5" t="s">
        <v>3082</v>
      </c>
      <c r="B1601" s="15" t="s">
        <v>3083</v>
      </c>
      <c r="C1601" s="20" t="s">
        <v>38</v>
      </c>
      <c r="D1601" s="51">
        <v>35.074989318847656</v>
      </c>
      <c r="E1601" s="62">
        <v>31.650764465332031</v>
      </c>
    </row>
    <row r="1602" spans="1:5" ht="45" x14ac:dyDescent="0.25">
      <c r="A1602" s="5" t="s">
        <v>3084</v>
      </c>
      <c r="B1602" s="15" t="s">
        <v>3085</v>
      </c>
      <c r="C1602" s="20" t="s">
        <v>30</v>
      </c>
      <c r="D1602" s="56">
        <v>534.0999755859375</v>
      </c>
      <c r="E1602" s="67">
        <v>534.0999755859375</v>
      </c>
    </row>
    <row r="1603" spans="1:5" ht="45" x14ac:dyDescent="0.25">
      <c r="A1603" s="5" t="s">
        <v>3086</v>
      </c>
      <c r="B1603" s="15" t="s">
        <v>3087</v>
      </c>
      <c r="C1603" s="20" t="s">
        <v>500</v>
      </c>
      <c r="D1603" s="52">
        <v>3528.73486328125</v>
      </c>
      <c r="E1603" s="63">
        <v>3532.119384765625</v>
      </c>
    </row>
    <row r="1604" spans="1:5" ht="30" x14ac:dyDescent="0.25">
      <c r="A1604" s="5" t="s">
        <v>3088</v>
      </c>
      <c r="B1604" s="15" t="s">
        <v>3089</v>
      </c>
      <c r="C1604" s="20" t="s">
        <v>212</v>
      </c>
      <c r="D1604" s="53">
        <v>1602.69287109375</v>
      </c>
      <c r="E1604" s="64">
        <v>1599.2459716796875</v>
      </c>
    </row>
    <row r="1605" spans="1:5" ht="30" x14ac:dyDescent="0.25">
      <c r="A1605" s="5" t="s">
        <v>3090</v>
      </c>
      <c r="B1605" s="15" t="s">
        <v>3091</v>
      </c>
      <c r="C1605" s="20" t="s">
        <v>212</v>
      </c>
      <c r="D1605" s="50">
        <v>7.8518638610839844</v>
      </c>
      <c r="E1605" s="61">
        <v>7.7407956123352051</v>
      </c>
    </row>
    <row r="1606" spans="1:5" ht="45" x14ac:dyDescent="0.25">
      <c r="A1606" s="5" t="s">
        <v>3092</v>
      </c>
      <c r="B1606" s="15" t="s">
        <v>3093</v>
      </c>
      <c r="C1606" s="20" t="s">
        <v>30</v>
      </c>
      <c r="D1606" s="56">
        <v>816.81671142578125</v>
      </c>
      <c r="E1606" s="67">
        <v>879.9583740234375</v>
      </c>
    </row>
    <row r="1607" spans="1:5" ht="45" x14ac:dyDescent="0.25">
      <c r="A1607" s="5" t="s">
        <v>3094</v>
      </c>
      <c r="B1607" s="15" t="s">
        <v>3095</v>
      </c>
      <c r="C1607" s="20" t="s">
        <v>30</v>
      </c>
      <c r="D1607" s="56">
        <v>792.49078369140625</v>
      </c>
      <c r="E1607" s="67">
        <v>859.3074951171875</v>
      </c>
    </row>
    <row r="1608" spans="1:5" ht="45" x14ac:dyDescent="0.25">
      <c r="A1608" s="5" t="s">
        <v>3096</v>
      </c>
      <c r="B1608" s="15" t="s">
        <v>3097</v>
      </c>
      <c r="C1608" s="20" t="s">
        <v>120</v>
      </c>
      <c r="D1608" s="52">
        <v>13824.888671875</v>
      </c>
      <c r="E1608" s="63">
        <v>11853.9794921875</v>
      </c>
    </row>
    <row r="1609" spans="1:5" ht="30" x14ac:dyDescent="0.25">
      <c r="A1609" s="5" t="s">
        <v>3098</v>
      </c>
      <c r="B1609" s="15" t="s">
        <v>3099</v>
      </c>
      <c r="C1609" s="20" t="s">
        <v>120</v>
      </c>
      <c r="D1609" s="56">
        <v>103.68666839599609</v>
      </c>
      <c r="E1609" s="62">
        <v>88.904838562011719</v>
      </c>
    </row>
    <row r="1610" spans="1:5" ht="45" x14ac:dyDescent="0.25">
      <c r="A1610" s="5" t="s">
        <v>3100</v>
      </c>
      <c r="B1610" s="15" t="s">
        <v>3101</v>
      </c>
      <c r="C1610" s="20" t="s">
        <v>120</v>
      </c>
      <c r="D1610" s="54">
        <v>0</v>
      </c>
      <c r="E1610" s="65">
        <v>0</v>
      </c>
    </row>
    <row r="1611" spans="1:5" ht="45" x14ac:dyDescent="0.25">
      <c r="A1611" s="5" t="s">
        <v>3102</v>
      </c>
      <c r="B1611" s="15" t="s">
        <v>3103</v>
      </c>
      <c r="C1611" s="20" t="s">
        <v>61</v>
      </c>
      <c r="D1611" s="50">
        <v>2.4906601905822754</v>
      </c>
      <c r="E1611" s="61">
        <v>2.4906601905822754</v>
      </c>
    </row>
    <row r="1612" spans="1:5" ht="45" x14ac:dyDescent="0.25">
      <c r="A1612" s="5" t="s">
        <v>3104</v>
      </c>
      <c r="B1612" s="15" t="s">
        <v>3105</v>
      </c>
      <c r="C1612" s="20" t="s">
        <v>38</v>
      </c>
      <c r="D1612" s="57">
        <v>0.35075017809867859</v>
      </c>
      <c r="E1612" s="68">
        <v>0.31650835275650024</v>
      </c>
    </row>
    <row r="1613" spans="1:5" ht="30" x14ac:dyDescent="0.25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 x14ac:dyDescent="0.25">
      <c r="A1614" s="5" t="s">
        <v>3108</v>
      </c>
      <c r="B1614" s="15" t="s">
        <v>3109</v>
      </c>
      <c r="C1614" s="20" t="s">
        <v>212</v>
      </c>
      <c r="D1614" s="53">
        <v>1110.188232421875</v>
      </c>
      <c r="E1614" s="67">
        <v>950.251708984375</v>
      </c>
    </row>
    <row r="1615" spans="1:5" ht="45" x14ac:dyDescent="0.25">
      <c r="A1615" s="5" t="s">
        <v>3110</v>
      </c>
      <c r="B1615" s="15" t="s">
        <v>3111</v>
      </c>
      <c r="C1615" s="20" t="s">
        <v>38</v>
      </c>
      <c r="D1615" s="56">
        <v>170.10269165039062</v>
      </c>
      <c r="E1615" s="67">
        <v>153.49424743652344</v>
      </c>
    </row>
    <row r="1616" spans="1:5" ht="45" x14ac:dyDescent="0.25">
      <c r="A1616" s="5" t="s">
        <v>3112</v>
      </c>
      <c r="B1616" s="15" t="s">
        <v>3113</v>
      </c>
      <c r="C1616" s="20" t="s">
        <v>500</v>
      </c>
      <c r="D1616" s="52">
        <v>3252.70458984375</v>
      </c>
      <c r="E1616" s="63">
        <v>3276.622802734375</v>
      </c>
    </row>
    <row r="1617" spans="1:5" ht="45" x14ac:dyDescent="0.25">
      <c r="A1617" s="5" t="s">
        <v>3114</v>
      </c>
      <c r="B1617" s="15" t="s">
        <v>3115</v>
      </c>
      <c r="C1617" s="20" t="s">
        <v>30</v>
      </c>
      <c r="D1617" s="56">
        <v>489.99755859375</v>
      </c>
      <c r="E1617" s="67">
        <v>489.99703979492187</v>
      </c>
    </row>
    <row r="1618" spans="1:5" ht="45" x14ac:dyDescent="0.25">
      <c r="A1618" s="5" t="s">
        <v>3116</v>
      </c>
      <c r="B1618" s="15" t="s">
        <v>3117</v>
      </c>
      <c r="C1618" s="20" t="s">
        <v>212</v>
      </c>
      <c r="D1618" s="53">
        <v>1110.188232421875</v>
      </c>
      <c r="E1618" s="67">
        <v>950.251708984375</v>
      </c>
    </row>
    <row r="1619" spans="1:5" ht="45" x14ac:dyDescent="0.25">
      <c r="A1619" s="5" t="s">
        <v>3118</v>
      </c>
      <c r="B1619" s="15" t="s">
        <v>3119</v>
      </c>
      <c r="C1619" s="20" t="s">
        <v>38</v>
      </c>
      <c r="D1619" s="56">
        <v>168.41850280761719</v>
      </c>
      <c r="E1619" s="67">
        <v>151.97450256347656</v>
      </c>
    </row>
    <row r="1620" spans="1:5" ht="45" x14ac:dyDescent="0.25">
      <c r="A1620" s="5" t="s">
        <v>3120</v>
      </c>
      <c r="B1620" s="15" t="s">
        <v>3121</v>
      </c>
      <c r="C1620" s="20" t="s">
        <v>30</v>
      </c>
      <c r="D1620" s="56">
        <v>517</v>
      </c>
      <c r="E1620" s="67">
        <v>517</v>
      </c>
    </row>
    <row r="1621" spans="1:5" ht="45" x14ac:dyDescent="0.25">
      <c r="A1621" s="5" t="s">
        <v>3122</v>
      </c>
      <c r="B1621" s="15" t="s">
        <v>3123</v>
      </c>
      <c r="C1621" s="20" t="s">
        <v>500</v>
      </c>
      <c r="D1621" s="52">
        <v>3336.4375</v>
      </c>
      <c r="E1621" s="63">
        <v>3356.91748046875</v>
      </c>
    </row>
    <row r="1622" spans="1:5" ht="30" x14ac:dyDescent="0.25">
      <c r="A1622" s="5" t="s">
        <v>3124</v>
      </c>
      <c r="B1622" s="15" t="s">
        <v>3125</v>
      </c>
      <c r="C1622" s="20" t="s">
        <v>212</v>
      </c>
      <c r="D1622" s="53">
        <v>1602.69287109375</v>
      </c>
      <c r="E1622" s="64">
        <v>1599.2459716796875</v>
      </c>
    </row>
    <row r="1623" spans="1:5" ht="30" x14ac:dyDescent="0.25">
      <c r="A1623" s="5" t="s">
        <v>3126</v>
      </c>
      <c r="B1623" s="15" t="s">
        <v>3127</v>
      </c>
      <c r="C1623" s="20" t="s">
        <v>212</v>
      </c>
      <c r="D1623" s="50">
        <v>7.8518638610839844</v>
      </c>
      <c r="E1623" s="61">
        <v>7.7407956123352051</v>
      </c>
    </row>
    <row r="1624" spans="1:5" ht="45" x14ac:dyDescent="0.25">
      <c r="A1624" s="5" t="s">
        <v>3128</v>
      </c>
      <c r="B1624" s="15" t="s">
        <v>3129</v>
      </c>
      <c r="C1624" s="20" t="s">
        <v>30</v>
      </c>
      <c r="D1624" s="53">
        <v>1057.5087890625</v>
      </c>
      <c r="E1624" s="64">
        <v>1083.6890869140625</v>
      </c>
    </row>
    <row r="1625" spans="1:5" ht="45" x14ac:dyDescent="0.25">
      <c r="A1625" s="5" t="s">
        <v>3130</v>
      </c>
      <c r="B1625" s="15" t="s">
        <v>3131</v>
      </c>
      <c r="C1625" s="20" t="s">
        <v>30</v>
      </c>
      <c r="D1625" s="53">
        <v>1013.6566162109375</v>
      </c>
      <c r="E1625" s="64">
        <v>1047.8043212890625</v>
      </c>
    </row>
    <row r="1626" spans="1:5" ht="45" x14ac:dyDescent="0.25">
      <c r="A1626" s="5" t="s">
        <v>3132</v>
      </c>
      <c r="B1626" s="15" t="s">
        <v>3133</v>
      </c>
      <c r="C1626" s="20" t="s">
        <v>120</v>
      </c>
      <c r="D1626" s="52">
        <v>25822.431640625</v>
      </c>
      <c r="E1626" s="63">
        <v>21194.818359375</v>
      </c>
    </row>
    <row r="1627" spans="1:5" ht="30" x14ac:dyDescent="0.25">
      <c r="A1627" s="5" t="s">
        <v>3134</v>
      </c>
      <c r="B1627" s="15" t="s">
        <v>3135</v>
      </c>
      <c r="C1627" s="20" t="s">
        <v>120</v>
      </c>
      <c r="D1627" s="56">
        <v>193.66824340820312</v>
      </c>
      <c r="E1627" s="67">
        <v>158.96113586425781</v>
      </c>
    </row>
    <row r="1628" spans="1:5" ht="45" x14ac:dyDescent="0.25">
      <c r="A1628" s="5" t="s">
        <v>3136</v>
      </c>
      <c r="B1628" s="15" t="s">
        <v>3137</v>
      </c>
      <c r="C1628" s="20" t="s">
        <v>120</v>
      </c>
      <c r="D1628" s="54">
        <v>0</v>
      </c>
      <c r="E1628" s="65">
        <v>0</v>
      </c>
    </row>
    <row r="1629" spans="1:5" ht="45" x14ac:dyDescent="0.25">
      <c r="A1629" s="5" t="s">
        <v>3138</v>
      </c>
      <c r="B1629" s="15" t="s">
        <v>3139</v>
      </c>
      <c r="C1629" s="20" t="s">
        <v>61</v>
      </c>
      <c r="D1629" s="50">
        <v>2.4906601905822754</v>
      </c>
      <c r="E1629" s="61">
        <v>2.4906601905822754</v>
      </c>
    </row>
    <row r="1630" spans="1:5" ht="45" x14ac:dyDescent="0.25">
      <c r="A1630" s="5" t="s">
        <v>3140</v>
      </c>
      <c r="B1630" s="15" t="s">
        <v>3141</v>
      </c>
      <c r="C1630" s="20" t="s">
        <v>38</v>
      </c>
      <c r="D1630" s="50">
        <v>1.6841899156570435</v>
      </c>
      <c r="E1630" s="61">
        <v>1.5197519063949585</v>
      </c>
    </row>
    <row r="1631" spans="1:5" ht="30" x14ac:dyDescent="0.25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 x14ac:dyDescent="0.25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 x14ac:dyDescent="0.25">
      <c r="A1633" s="5" t="s">
        <v>3148</v>
      </c>
      <c r="B1633" s="15" t="s">
        <v>3149</v>
      </c>
      <c r="C1633" s="20" t="s">
        <v>38</v>
      </c>
      <c r="D1633" s="54">
        <v>0</v>
      </c>
      <c r="E1633" s="65">
        <v>0</v>
      </c>
    </row>
    <row r="1634" spans="1:5" ht="30" x14ac:dyDescent="0.25">
      <c r="A1634" s="5" t="s">
        <v>3150</v>
      </c>
      <c r="B1634" s="15" t="s">
        <v>3151</v>
      </c>
      <c r="C1634" s="20" t="s">
        <v>38</v>
      </c>
      <c r="D1634" s="50">
        <v>2.1489918231964111</v>
      </c>
      <c r="E1634" s="61">
        <v>1.940504789352417</v>
      </c>
    </row>
    <row r="1635" spans="1:5" ht="30" x14ac:dyDescent="0.25">
      <c r="A1635" s="5" t="s">
        <v>3152</v>
      </c>
      <c r="B1635" s="15" t="s">
        <v>3153</v>
      </c>
      <c r="C1635" s="20" t="s">
        <v>38</v>
      </c>
      <c r="D1635" s="51">
        <v>35.074989318847656</v>
      </c>
      <c r="E1635" s="62">
        <v>31.650766372680664</v>
      </c>
    </row>
    <row r="1636" spans="1:5" ht="30" x14ac:dyDescent="0.25">
      <c r="A1636" s="5" t="s">
        <v>3154</v>
      </c>
      <c r="B1636" s="15" t="s">
        <v>3155</v>
      </c>
      <c r="C1636" s="20" t="s">
        <v>30</v>
      </c>
      <c r="D1636" s="56">
        <v>534.10357666015625</v>
      </c>
      <c r="E1636" s="67">
        <v>534.10296630859375</v>
      </c>
    </row>
    <row r="1637" spans="1:5" ht="30" x14ac:dyDescent="0.25">
      <c r="A1637" s="5" t="s">
        <v>3156</v>
      </c>
      <c r="B1637" s="15" t="s">
        <v>3157</v>
      </c>
      <c r="C1637" s="20" t="s">
        <v>500</v>
      </c>
      <c r="D1637" s="52">
        <v>3528.73486328125</v>
      </c>
      <c r="E1637" s="63">
        <v>3532.119384765625</v>
      </c>
    </row>
    <row r="1638" spans="1:5" ht="30" x14ac:dyDescent="0.25">
      <c r="A1638" s="5" t="s">
        <v>3158</v>
      </c>
      <c r="B1638" s="15" t="s">
        <v>3159</v>
      </c>
      <c r="C1638" s="20" t="s">
        <v>212</v>
      </c>
      <c r="D1638" s="56">
        <v>942.80718994140625</v>
      </c>
      <c r="E1638" s="67">
        <v>813.46917724609375</v>
      </c>
    </row>
    <row r="1639" spans="1:5" ht="30" x14ac:dyDescent="0.25">
      <c r="A1639" s="5" t="s">
        <v>3160</v>
      </c>
      <c r="B1639" s="15" t="s">
        <v>3161</v>
      </c>
      <c r="C1639" s="20" t="s">
        <v>38</v>
      </c>
      <c r="D1639" s="51">
        <v>32.925998687744141</v>
      </c>
      <c r="E1639" s="62">
        <v>29.710262298583984</v>
      </c>
    </row>
    <row r="1640" spans="1:5" ht="30" x14ac:dyDescent="0.25">
      <c r="A1640" s="5" t="s">
        <v>3162</v>
      </c>
      <c r="B1640" s="15" t="s">
        <v>3163</v>
      </c>
      <c r="C1640" s="20" t="s">
        <v>30</v>
      </c>
      <c r="D1640" s="56">
        <v>533.1636962890625</v>
      </c>
      <c r="E1640" s="67">
        <v>533.2528076171875</v>
      </c>
    </row>
    <row r="1641" spans="1:5" ht="30" x14ac:dyDescent="0.25">
      <c r="A1641" s="5" t="s">
        <v>3164</v>
      </c>
      <c r="B1641" s="15" t="s">
        <v>3165</v>
      </c>
      <c r="C1641" s="20" t="s">
        <v>500</v>
      </c>
      <c r="D1641" s="52">
        <v>3528.73486328125</v>
      </c>
      <c r="E1641" s="63">
        <v>3532.119384765625</v>
      </c>
    </row>
    <row r="1642" spans="1:5" x14ac:dyDescent="0.2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 x14ac:dyDescent="0.2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 x14ac:dyDescent="0.25">
      <c r="A1644" s="5" t="s">
        <v>3171</v>
      </c>
      <c r="B1644" s="15" t="s">
        <v>3172</v>
      </c>
      <c r="C1644" s="20" t="s">
        <v>38</v>
      </c>
      <c r="D1644" s="54">
        <v>0</v>
      </c>
      <c r="E1644" s="65">
        <v>0</v>
      </c>
    </row>
    <row r="1645" spans="1:5" x14ac:dyDescent="0.25">
      <c r="A1645" s="5" t="s">
        <v>3173</v>
      </c>
      <c r="B1645" s="15" t="s">
        <v>3174</v>
      </c>
      <c r="C1645" s="20" t="s">
        <v>38</v>
      </c>
      <c r="D1645" s="54">
        <v>0</v>
      </c>
      <c r="E1645" s="65">
        <v>0</v>
      </c>
    </row>
    <row r="1646" spans="1:5" x14ac:dyDescent="0.25">
      <c r="A1646" s="5" t="s">
        <v>3175</v>
      </c>
      <c r="B1646" s="15" t="s">
        <v>3176</v>
      </c>
      <c r="C1646" s="20" t="s">
        <v>38</v>
      </c>
      <c r="D1646" s="51">
        <v>35.779994964599609</v>
      </c>
      <c r="E1646" s="62">
        <v>32.286945343017578</v>
      </c>
    </row>
    <row r="1647" spans="1:5" x14ac:dyDescent="0.25">
      <c r="A1647" s="5" t="s">
        <v>3177</v>
      </c>
      <c r="B1647" s="15" t="s">
        <v>3178</v>
      </c>
      <c r="C1647" s="20" t="s">
        <v>30</v>
      </c>
      <c r="D1647" s="56">
        <v>473.64288330078125</v>
      </c>
      <c r="E1647" s="67">
        <v>482.13336181640625</v>
      </c>
    </row>
    <row r="1648" spans="1:5" x14ac:dyDescent="0.25">
      <c r="A1648" s="5" t="s">
        <v>3179</v>
      </c>
      <c r="B1648" s="15" t="s">
        <v>3180</v>
      </c>
      <c r="C1648" s="20" t="s">
        <v>500</v>
      </c>
      <c r="D1648" s="52">
        <v>3390.67822265625</v>
      </c>
      <c r="E1648" s="63">
        <v>3414.16943359375</v>
      </c>
    </row>
    <row r="1649" spans="1:5" x14ac:dyDescent="0.25">
      <c r="A1649" s="5" t="s">
        <v>3181</v>
      </c>
      <c r="B1649" s="15" t="s">
        <v>3182</v>
      </c>
      <c r="C1649" s="20" t="s">
        <v>212</v>
      </c>
      <c r="D1649" s="58">
        <v>2.9418970370898023E-7</v>
      </c>
      <c r="E1649" s="69">
        <v>2.9418970370898023E-7</v>
      </c>
    </row>
    <row r="1650" spans="1:5" x14ac:dyDescent="0.25">
      <c r="A1650" s="5" t="s">
        <v>3183</v>
      </c>
      <c r="B1650" s="15" t="s">
        <v>3184</v>
      </c>
      <c r="C1650" s="20" t="s">
        <v>38</v>
      </c>
      <c r="D1650" s="51">
        <v>35.779994964599609</v>
      </c>
      <c r="E1650" s="62">
        <v>32.286945343017578</v>
      </c>
    </row>
    <row r="1651" spans="1:5" x14ac:dyDescent="0.25">
      <c r="A1651" s="5" t="s">
        <v>3185</v>
      </c>
      <c r="B1651" s="15" t="s">
        <v>3186</v>
      </c>
      <c r="C1651" s="20" t="s">
        <v>30</v>
      </c>
      <c r="D1651" s="56">
        <v>473.64288330078125</v>
      </c>
      <c r="E1651" s="67">
        <v>482.13336181640625</v>
      </c>
    </row>
    <row r="1652" spans="1:5" x14ac:dyDescent="0.25">
      <c r="A1652" s="5" t="s">
        <v>3187</v>
      </c>
      <c r="B1652" s="15" t="s">
        <v>3188</v>
      </c>
      <c r="C1652" s="20" t="s">
        <v>500</v>
      </c>
      <c r="D1652" s="52">
        <v>3390.67822265625</v>
      </c>
      <c r="E1652" s="63">
        <v>3414.16943359375</v>
      </c>
    </row>
    <row r="1653" spans="1:5" x14ac:dyDescent="0.2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 x14ac:dyDescent="0.2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 x14ac:dyDescent="0.25">
      <c r="A1655" s="5" t="s">
        <v>3193</v>
      </c>
      <c r="B1655" s="15" t="s">
        <v>3194</v>
      </c>
      <c r="C1655" s="20" t="s">
        <v>38</v>
      </c>
      <c r="D1655" s="54">
        <v>0</v>
      </c>
      <c r="E1655" s="65">
        <v>0</v>
      </c>
    </row>
    <row r="1656" spans="1:5" x14ac:dyDescent="0.25">
      <c r="A1656" s="5" t="s">
        <v>3195</v>
      </c>
      <c r="B1656" s="15" t="s">
        <v>3196</v>
      </c>
      <c r="C1656" s="20" t="s">
        <v>38</v>
      </c>
      <c r="D1656" s="54">
        <v>0</v>
      </c>
      <c r="E1656" s="65">
        <v>0</v>
      </c>
    </row>
    <row r="1657" spans="1:5" x14ac:dyDescent="0.25">
      <c r="A1657" s="5" t="s">
        <v>3197</v>
      </c>
      <c r="B1657" s="15" t="s">
        <v>3198</v>
      </c>
      <c r="C1657" s="20" t="s">
        <v>38</v>
      </c>
      <c r="D1657" s="51">
        <v>32.599998474121094</v>
      </c>
      <c r="E1657" s="62">
        <v>29.416101455688477</v>
      </c>
    </row>
    <row r="1658" spans="1:5" x14ac:dyDescent="0.25">
      <c r="A1658" s="5" t="s">
        <v>3199</v>
      </c>
      <c r="B1658" s="15" t="s">
        <v>3200</v>
      </c>
      <c r="C1658" s="20" t="s">
        <v>30</v>
      </c>
      <c r="D1658" s="56">
        <v>471.900390625</v>
      </c>
      <c r="E1658" s="67">
        <v>480.60821533203125</v>
      </c>
    </row>
    <row r="1659" spans="1:5" x14ac:dyDescent="0.25">
      <c r="A1659" s="5" t="s">
        <v>3201</v>
      </c>
      <c r="B1659" s="15" t="s">
        <v>3202</v>
      </c>
      <c r="C1659" s="20" t="s">
        <v>500</v>
      </c>
      <c r="D1659" s="52">
        <v>3390.67822265625</v>
      </c>
      <c r="E1659" s="63">
        <v>3414.16943359375</v>
      </c>
    </row>
    <row r="1660" spans="1:5" x14ac:dyDescent="0.25">
      <c r="A1660" s="5" t="s">
        <v>3203</v>
      </c>
      <c r="B1660" s="15" t="s">
        <v>3204</v>
      </c>
      <c r="C1660" s="20" t="s">
        <v>212</v>
      </c>
      <c r="D1660" s="58">
        <v>2.9418970370898023E-7</v>
      </c>
      <c r="E1660" s="69">
        <v>2.9418970370898023E-7</v>
      </c>
    </row>
    <row r="1661" spans="1:5" x14ac:dyDescent="0.25">
      <c r="A1661" s="5" t="s">
        <v>3205</v>
      </c>
      <c r="B1661" s="15" t="s">
        <v>3206</v>
      </c>
      <c r="C1661" s="20" t="s">
        <v>38</v>
      </c>
      <c r="D1661" s="51">
        <v>32.599998474121094</v>
      </c>
      <c r="E1661" s="62">
        <v>29.416101455688477</v>
      </c>
    </row>
    <row r="1662" spans="1:5" x14ac:dyDescent="0.25">
      <c r="A1662" s="5" t="s">
        <v>3207</v>
      </c>
      <c r="B1662" s="15" t="s">
        <v>3208</v>
      </c>
      <c r="C1662" s="20" t="s">
        <v>30</v>
      </c>
      <c r="D1662" s="56">
        <v>471.900390625</v>
      </c>
      <c r="E1662" s="67">
        <v>480.60821533203125</v>
      </c>
    </row>
    <row r="1663" spans="1:5" x14ac:dyDescent="0.25">
      <c r="A1663" s="5" t="s">
        <v>3209</v>
      </c>
      <c r="B1663" s="15" t="s">
        <v>3210</v>
      </c>
      <c r="C1663" s="20" t="s">
        <v>500</v>
      </c>
      <c r="D1663" s="52">
        <v>3390.67822265625</v>
      </c>
      <c r="E1663" s="63">
        <v>3414.16943359375</v>
      </c>
    </row>
    <row r="1664" spans="1:5" x14ac:dyDescent="0.25">
      <c r="A1664" s="5" t="s">
        <v>3211</v>
      </c>
      <c r="B1664" s="15" t="s">
        <v>964</v>
      </c>
      <c r="C1664" s="20" t="s">
        <v>38</v>
      </c>
      <c r="D1664" s="50">
        <v>3.5</v>
      </c>
      <c r="E1664" s="61">
        <v>3.5</v>
      </c>
    </row>
    <row r="1665" spans="1:5" x14ac:dyDescent="0.25">
      <c r="A1665" s="5" t="s">
        <v>3212</v>
      </c>
      <c r="B1665" s="15" t="s">
        <v>3213</v>
      </c>
      <c r="C1665" s="20" t="s">
        <v>30</v>
      </c>
      <c r="D1665" s="51">
        <v>37.3673095703125</v>
      </c>
      <c r="E1665" s="62">
        <v>37.3673095703125</v>
      </c>
    </row>
    <row r="1666" spans="1:5" x14ac:dyDescent="0.25">
      <c r="A1666" s="5" t="s">
        <v>3214</v>
      </c>
      <c r="B1666" s="15" t="s">
        <v>3215</v>
      </c>
      <c r="C1666" s="20" t="s">
        <v>500</v>
      </c>
      <c r="D1666" s="56">
        <v>156.77389526367188</v>
      </c>
      <c r="E1666" s="67">
        <v>156.77389526367188</v>
      </c>
    </row>
    <row r="1667" spans="1:5" x14ac:dyDescent="0.25">
      <c r="A1667" s="5" t="s">
        <v>3216</v>
      </c>
      <c r="B1667" s="15" t="s">
        <v>3217</v>
      </c>
      <c r="C1667" s="20" t="s">
        <v>212</v>
      </c>
      <c r="D1667" s="52">
        <v>38867.8359375</v>
      </c>
      <c r="E1667" s="63">
        <v>33663.64453125</v>
      </c>
    </row>
    <row r="1668" spans="1:5" x14ac:dyDescent="0.25">
      <c r="A1668" s="5" t="s">
        <v>3218</v>
      </c>
      <c r="B1668" s="15" t="s">
        <v>970</v>
      </c>
      <c r="C1668" s="20" t="s">
        <v>38</v>
      </c>
      <c r="D1668" s="50">
        <v>1.0135135650634766</v>
      </c>
      <c r="E1668" s="61">
        <v>1.0135135650634766</v>
      </c>
    </row>
    <row r="1669" spans="1:5" x14ac:dyDescent="0.25">
      <c r="A1669" s="5" t="s">
        <v>3219</v>
      </c>
      <c r="B1669" s="15" t="s">
        <v>972</v>
      </c>
      <c r="C1669" s="20" t="s">
        <v>30</v>
      </c>
      <c r="D1669" s="51">
        <v>27.322345733642578</v>
      </c>
      <c r="E1669" s="62">
        <v>27.322345733642578</v>
      </c>
    </row>
    <row r="1670" spans="1:5" x14ac:dyDescent="0.25">
      <c r="A1670" s="5" t="s">
        <v>3220</v>
      </c>
      <c r="B1670" s="15" t="s">
        <v>3221</v>
      </c>
      <c r="C1670" s="20" t="s">
        <v>500</v>
      </c>
      <c r="D1670" s="56">
        <v>114.54660034179687</v>
      </c>
      <c r="E1670" s="67">
        <v>114.54660034179687</v>
      </c>
    </row>
    <row r="1671" spans="1:5" x14ac:dyDescent="0.25">
      <c r="A1671" s="5" t="s">
        <v>3222</v>
      </c>
      <c r="B1671" s="15" t="s">
        <v>976</v>
      </c>
      <c r="C1671" s="20" t="s">
        <v>212</v>
      </c>
      <c r="D1671" s="52">
        <v>38867.8359375</v>
      </c>
      <c r="E1671" s="63">
        <v>33663.64453125</v>
      </c>
    </row>
    <row r="1672" spans="1:5" x14ac:dyDescent="0.2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 x14ac:dyDescent="0.25">
      <c r="A1673" s="5" t="s">
        <v>3225</v>
      </c>
      <c r="B1673" s="15" t="s">
        <v>982</v>
      </c>
      <c r="C1673" s="20" t="s">
        <v>38</v>
      </c>
      <c r="D1673" s="57">
        <v>8.3999998867511749E-2</v>
      </c>
      <c r="E1673" s="68">
        <v>8.3999998867511749E-2</v>
      </c>
    </row>
    <row r="1674" spans="1:5" ht="30" x14ac:dyDescent="0.25">
      <c r="A1674" s="5" t="s">
        <v>3226</v>
      </c>
      <c r="B1674" s="15" t="s">
        <v>3227</v>
      </c>
      <c r="C1674" s="20" t="s">
        <v>30</v>
      </c>
      <c r="D1674" s="51">
        <v>42.438388824462891</v>
      </c>
      <c r="E1674" s="62">
        <v>42.438388824462891</v>
      </c>
    </row>
    <row r="1675" spans="1:5" ht="30" x14ac:dyDescent="0.25">
      <c r="A1675" s="5" t="s">
        <v>3228</v>
      </c>
      <c r="B1675" s="15" t="s">
        <v>3229</v>
      </c>
      <c r="C1675" s="20" t="s">
        <v>120</v>
      </c>
      <c r="D1675" s="52">
        <v>451829.0625</v>
      </c>
      <c r="E1675" s="63">
        <v>391331.71875</v>
      </c>
    </row>
    <row r="1676" spans="1:5" ht="30" x14ac:dyDescent="0.25">
      <c r="A1676" s="5" t="s">
        <v>3230</v>
      </c>
      <c r="B1676" s="15" t="s">
        <v>3231</v>
      </c>
      <c r="C1676" s="20" t="s">
        <v>38</v>
      </c>
      <c r="D1676" s="57">
        <v>0.34473249316215515</v>
      </c>
      <c r="E1676" s="68">
        <v>0.34473249316215515</v>
      </c>
    </row>
    <row r="1677" spans="1:5" x14ac:dyDescent="0.2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 x14ac:dyDescent="0.25">
      <c r="A1678" s="5" t="s">
        <v>3234</v>
      </c>
      <c r="B1678" s="15" t="s">
        <v>3235</v>
      </c>
      <c r="C1678" s="20" t="s">
        <v>120</v>
      </c>
      <c r="D1678" s="52">
        <v>367616.90625</v>
      </c>
      <c r="E1678" s="63">
        <v>324411.09375</v>
      </c>
    </row>
    <row r="1679" spans="1:5" x14ac:dyDescent="0.25">
      <c r="A1679" s="5" t="s">
        <v>3236</v>
      </c>
      <c r="B1679" s="15" t="s">
        <v>3237</v>
      </c>
      <c r="C1679" s="20" t="s">
        <v>33</v>
      </c>
      <c r="D1679" s="51">
        <v>98.967620849609375</v>
      </c>
      <c r="E1679" s="62">
        <v>98.924407958984375</v>
      </c>
    </row>
    <row r="1680" spans="1:5" ht="30" x14ac:dyDescent="0.25">
      <c r="A1680" s="5" t="s">
        <v>1005</v>
      </c>
      <c r="B1680" s="15" t="s">
        <v>3238</v>
      </c>
      <c r="C1680" s="20"/>
      <c r="D1680" s="50">
        <v>1.0499999523162842</v>
      </c>
      <c r="E1680" s="61">
        <v>1.0499999523162842</v>
      </c>
    </row>
    <row r="1681" spans="1:5" x14ac:dyDescent="0.25">
      <c r="A1681" s="5" t="s">
        <v>3239</v>
      </c>
      <c r="B1681" s="15" t="s">
        <v>3240</v>
      </c>
      <c r="C1681" s="20"/>
      <c r="D1681" s="50">
        <v>1</v>
      </c>
      <c r="E1681" s="61">
        <v>1</v>
      </c>
    </row>
    <row r="1682" spans="1:5" x14ac:dyDescent="0.25">
      <c r="A1682" s="5" t="s">
        <v>3241</v>
      </c>
      <c r="B1682" s="15" t="s">
        <v>3242</v>
      </c>
      <c r="C1682" s="20" t="s">
        <v>120</v>
      </c>
      <c r="D1682" s="52">
        <v>350111.34375</v>
      </c>
      <c r="E1682" s="63">
        <v>308962.96875</v>
      </c>
    </row>
    <row r="1683" spans="1:5" x14ac:dyDescent="0.25">
      <c r="A1683" s="5" t="s">
        <v>3243</v>
      </c>
      <c r="B1683" s="15" t="s">
        <v>3244</v>
      </c>
      <c r="C1683" s="20" t="s">
        <v>120</v>
      </c>
      <c r="D1683" s="52">
        <v>353814.65625</v>
      </c>
      <c r="E1683" s="63">
        <v>312369.3125</v>
      </c>
    </row>
    <row r="1684" spans="1:5" x14ac:dyDescent="0.25">
      <c r="A1684" s="5" t="s">
        <v>3245</v>
      </c>
      <c r="B1684" s="15" t="s">
        <v>3246</v>
      </c>
      <c r="C1684" s="20" t="s">
        <v>33</v>
      </c>
      <c r="D1684" s="51">
        <v>98.953315734863281</v>
      </c>
      <c r="E1684" s="62">
        <v>98.909515380859375</v>
      </c>
    </row>
    <row r="1685" spans="1:5" x14ac:dyDescent="0.25">
      <c r="A1685" s="5" t="s">
        <v>3247</v>
      </c>
      <c r="B1685" s="15" t="s">
        <v>3248</v>
      </c>
      <c r="C1685" s="20" t="s">
        <v>120</v>
      </c>
      <c r="D1685" s="52">
        <v>3703.301025390625</v>
      </c>
      <c r="E1685" s="63">
        <v>3406.33642578125</v>
      </c>
    </row>
    <row r="1686" spans="1:5" x14ac:dyDescent="0.25">
      <c r="A1686" s="5" t="s">
        <v>3249</v>
      </c>
      <c r="B1686" s="15" t="s">
        <v>3250</v>
      </c>
      <c r="C1686" s="20" t="s">
        <v>120</v>
      </c>
      <c r="D1686" s="52">
        <v>3247.875732421875</v>
      </c>
      <c r="E1686" s="64">
        <v>2987.6142578125</v>
      </c>
    </row>
    <row r="1687" spans="1:5" x14ac:dyDescent="0.25">
      <c r="A1687" s="5" t="s">
        <v>3251</v>
      </c>
      <c r="B1687" s="15" t="s">
        <v>3252</v>
      </c>
      <c r="C1687" s="20" t="s">
        <v>120</v>
      </c>
      <c r="D1687" s="56">
        <v>455.42538452148437</v>
      </c>
      <c r="E1687" s="67">
        <v>418.72213745117187</v>
      </c>
    </row>
    <row r="1688" spans="1:5" x14ac:dyDescent="0.25">
      <c r="A1688" s="5" t="s">
        <v>3253</v>
      </c>
      <c r="B1688" s="15" t="s">
        <v>3254</v>
      </c>
      <c r="C1688" s="20" t="s">
        <v>120</v>
      </c>
      <c r="D1688" s="52">
        <v>350111.34375</v>
      </c>
      <c r="E1688" s="63">
        <v>308962.96875</v>
      </c>
    </row>
    <row r="1689" spans="1:5" ht="30" x14ac:dyDescent="0.25">
      <c r="A1689" s="5" t="s">
        <v>3255</v>
      </c>
      <c r="B1689" s="15" t="s">
        <v>3256</v>
      </c>
      <c r="C1689" s="20" t="s">
        <v>33</v>
      </c>
      <c r="D1689" s="51">
        <v>98.953315734863281</v>
      </c>
      <c r="E1689" s="62">
        <v>98.909515380859375</v>
      </c>
    </row>
    <row r="1690" spans="1:5" ht="30" x14ac:dyDescent="0.25">
      <c r="A1690" s="5" t="s">
        <v>3257</v>
      </c>
      <c r="B1690" s="15" t="s">
        <v>3258</v>
      </c>
      <c r="C1690" s="20" t="s">
        <v>120</v>
      </c>
      <c r="D1690" s="56">
        <v>551.42535400390625</v>
      </c>
      <c r="E1690" s="67">
        <v>486.61663818359375</v>
      </c>
    </row>
    <row r="1691" spans="1:5" x14ac:dyDescent="0.25">
      <c r="A1691" s="5" t="s">
        <v>3259</v>
      </c>
      <c r="B1691" s="15" t="s">
        <v>3260</v>
      </c>
      <c r="C1691" s="20" t="s">
        <v>120</v>
      </c>
      <c r="D1691" s="56">
        <v>183.80845642089844</v>
      </c>
      <c r="E1691" s="67">
        <v>162.20555114746094</v>
      </c>
    </row>
    <row r="1692" spans="1:5" x14ac:dyDescent="0.25">
      <c r="A1692" s="5" t="s">
        <v>3261</v>
      </c>
      <c r="B1692" s="15" t="s">
        <v>3262</v>
      </c>
      <c r="C1692" s="20" t="s">
        <v>3263</v>
      </c>
      <c r="D1692" s="56">
        <v>408.46322631835937</v>
      </c>
      <c r="E1692" s="67">
        <v>360.45675659179687</v>
      </c>
    </row>
    <row r="1693" spans="1:5" ht="30" x14ac:dyDescent="0.25">
      <c r="A1693" s="5" t="s">
        <v>3264</v>
      </c>
      <c r="B1693" s="15" t="s">
        <v>3265</v>
      </c>
      <c r="C1693" s="20"/>
      <c r="D1693" s="57">
        <v>0.89999997615814209</v>
      </c>
      <c r="E1693" s="68">
        <v>0.89999997615814209</v>
      </c>
    </row>
    <row r="1694" spans="1:5" ht="30" x14ac:dyDescent="0.25">
      <c r="A1694" s="5" t="s">
        <v>3266</v>
      </c>
      <c r="B1694" s="15" t="s">
        <v>3267</v>
      </c>
      <c r="C1694" s="20" t="s">
        <v>33</v>
      </c>
      <c r="D1694" s="51">
        <v>98.967620849609375</v>
      </c>
      <c r="E1694" s="62">
        <v>98.924407958984375</v>
      </c>
    </row>
    <row r="1695" spans="1:5" ht="30" x14ac:dyDescent="0.25">
      <c r="A1695" s="5" t="s">
        <v>3268</v>
      </c>
      <c r="B1695" s="15" t="s">
        <v>3269</v>
      </c>
      <c r="C1695" s="20" t="s">
        <v>38</v>
      </c>
      <c r="D1695" s="56">
        <v>173.35499572753906</v>
      </c>
      <c r="E1695" s="67">
        <v>156.42900085449219</v>
      </c>
    </row>
    <row r="1696" spans="1:5" ht="30" x14ac:dyDescent="0.25">
      <c r="A1696" s="5" t="s">
        <v>3270</v>
      </c>
      <c r="B1696" s="15" t="s">
        <v>3271</v>
      </c>
      <c r="C1696" s="20" t="s">
        <v>30</v>
      </c>
      <c r="D1696" s="56">
        <v>534.43243408203125</v>
      </c>
      <c r="E1696" s="67">
        <v>536.2867431640625</v>
      </c>
    </row>
    <row r="1697" spans="1:5" ht="30" x14ac:dyDescent="0.25">
      <c r="A1697" s="5" t="s">
        <v>3272</v>
      </c>
      <c r="B1697" s="15" t="s">
        <v>3273</v>
      </c>
      <c r="C1697" s="20" t="s">
        <v>212</v>
      </c>
      <c r="D1697" s="53">
        <v>1112.740234375</v>
      </c>
      <c r="E1697" s="67">
        <v>952.33184814453125</v>
      </c>
    </row>
    <row r="1698" spans="1:5" ht="30" x14ac:dyDescent="0.25">
      <c r="A1698" s="5" t="s">
        <v>3274</v>
      </c>
      <c r="B1698" s="15" t="s">
        <v>3275</v>
      </c>
      <c r="C1698" s="20"/>
      <c r="D1698" s="50">
        <v>1</v>
      </c>
      <c r="E1698" s="61">
        <v>1</v>
      </c>
    </row>
    <row r="1699" spans="1:5" ht="30" x14ac:dyDescent="0.25">
      <c r="A1699" s="5" t="s">
        <v>3276</v>
      </c>
      <c r="B1699" s="15" t="s">
        <v>3277</v>
      </c>
      <c r="C1699" s="20"/>
      <c r="D1699" s="50">
        <v>6</v>
      </c>
      <c r="E1699" s="61">
        <v>6</v>
      </c>
    </row>
    <row r="1700" spans="1:5" ht="30" x14ac:dyDescent="0.25">
      <c r="A1700" s="5" t="s">
        <v>3278</v>
      </c>
      <c r="B1700" s="15" t="s">
        <v>3279</v>
      </c>
      <c r="C1700" s="20"/>
      <c r="D1700" s="54">
        <v>0</v>
      </c>
      <c r="E1700" s="65">
        <v>0</v>
      </c>
    </row>
    <row r="1701" spans="1:5" x14ac:dyDescent="0.2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 x14ac:dyDescent="0.25">
      <c r="A1702" s="5" t="s">
        <v>3282</v>
      </c>
      <c r="B1702" s="15" t="s">
        <v>3283</v>
      </c>
      <c r="C1702" s="20" t="s">
        <v>120</v>
      </c>
      <c r="D1702" s="52">
        <v>367616.90625</v>
      </c>
      <c r="E1702" s="63">
        <v>324411.09375</v>
      </c>
    </row>
    <row r="1703" spans="1:5" ht="30" x14ac:dyDescent="0.25">
      <c r="A1703" s="5" t="s">
        <v>3284</v>
      </c>
      <c r="B1703" s="15" t="s">
        <v>3285</v>
      </c>
      <c r="C1703" s="20" t="s">
        <v>33</v>
      </c>
      <c r="D1703" s="51">
        <v>98.967620849609375</v>
      </c>
      <c r="E1703" s="62">
        <v>98.924407958984375</v>
      </c>
    </row>
    <row r="1704" spans="1:5" ht="30" x14ac:dyDescent="0.25">
      <c r="A1704" s="5" t="s">
        <v>3286</v>
      </c>
      <c r="B1704" s="15" t="s">
        <v>3287</v>
      </c>
      <c r="C1704" s="20"/>
      <c r="D1704" s="50">
        <v>1.0499999523162842</v>
      </c>
      <c r="E1704" s="61">
        <v>1.0499999523162842</v>
      </c>
    </row>
    <row r="1705" spans="1:5" ht="30" x14ac:dyDescent="0.25">
      <c r="A1705" s="5" t="s">
        <v>3288</v>
      </c>
      <c r="B1705" s="15" t="s">
        <v>3289</v>
      </c>
      <c r="C1705" s="20"/>
      <c r="D1705" s="50">
        <v>1</v>
      </c>
      <c r="E1705" s="61">
        <v>1</v>
      </c>
    </row>
    <row r="1706" spans="1:5" x14ac:dyDescent="0.25">
      <c r="A1706" s="5" t="s">
        <v>3290</v>
      </c>
      <c r="B1706" s="15" t="s">
        <v>3291</v>
      </c>
      <c r="C1706" s="20" t="s">
        <v>120</v>
      </c>
      <c r="D1706" s="52">
        <v>350111.34375</v>
      </c>
      <c r="E1706" s="63">
        <v>308962.96875</v>
      </c>
    </row>
    <row r="1707" spans="1:5" x14ac:dyDescent="0.25">
      <c r="A1707" s="5" t="s">
        <v>3292</v>
      </c>
      <c r="B1707" s="15" t="s">
        <v>3293</v>
      </c>
      <c r="C1707" s="20" t="s">
        <v>120</v>
      </c>
      <c r="D1707" s="52">
        <v>353814.65625</v>
      </c>
      <c r="E1707" s="63">
        <v>312369.3125</v>
      </c>
    </row>
    <row r="1708" spans="1:5" ht="30" x14ac:dyDescent="0.25">
      <c r="A1708" s="5" t="s">
        <v>3294</v>
      </c>
      <c r="B1708" s="15" t="s">
        <v>3295</v>
      </c>
      <c r="C1708" s="20" t="s">
        <v>33</v>
      </c>
      <c r="D1708" s="51">
        <v>98.953315734863281</v>
      </c>
      <c r="E1708" s="62">
        <v>98.909515380859375</v>
      </c>
    </row>
    <row r="1709" spans="1:5" x14ac:dyDescent="0.25">
      <c r="A1709" s="5" t="s">
        <v>3296</v>
      </c>
      <c r="B1709" s="15" t="s">
        <v>3297</v>
      </c>
      <c r="C1709" s="20" t="s">
        <v>120</v>
      </c>
      <c r="D1709" s="52">
        <v>3703.301025390625</v>
      </c>
      <c r="E1709" s="63">
        <v>3406.33642578125</v>
      </c>
    </row>
    <row r="1710" spans="1:5" ht="30" x14ac:dyDescent="0.25">
      <c r="A1710" s="5" t="s">
        <v>3298</v>
      </c>
      <c r="B1710" s="15" t="s">
        <v>3299</v>
      </c>
      <c r="C1710" s="20" t="s">
        <v>120</v>
      </c>
      <c r="D1710" s="52">
        <v>3247.875732421875</v>
      </c>
      <c r="E1710" s="64">
        <v>2987.6142578125</v>
      </c>
    </row>
    <row r="1711" spans="1:5" x14ac:dyDescent="0.25">
      <c r="A1711" s="5" t="s">
        <v>3300</v>
      </c>
      <c r="B1711" s="15" t="s">
        <v>3301</v>
      </c>
      <c r="C1711" s="20" t="s">
        <v>120</v>
      </c>
      <c r="D1711" s="56">
        <v>455.42538452148437</v>
      </c>
      <c r="E1711" s="67">
        <v>418.72213745117187</v>
      </c>
    </row>
    <row r="1712" spans="1:5" ht="30" x14ac:dyDescent="0.25">
      <c r="A1712" s="5" t="s">
        <v>3302</v>
      </c>
      <c r="B1712" s="15" t="s">
        <v>3303</v>
      </c>
      <c r="C1712" s="20" t="s">
        <v>27</v>
      </c>
      <c r="D1712" s="51">
        <v>24.712034225463867</v>
      </c>
      <c r="E1712" s="62">
        <v>23.680229187011719</v>
      </c>
    </row>
    <row r="1713" spans="1:5" x14ac:dyDescent="0.25">
      <c r="A1713" s="5" t="s">
        <v>3304</v>
      </c>
      <c r="B1713" s="15" t="s">
        <v>3305</v>
      </c>
      <c r="C1713" s="20" t="s">
        <v>27</v>
      </c>
      <c r="D1713" s="50">
        <v>5.550328254699707</v>
      </c>
      <c r="E1713" s="61">
        <v>5.3549785614013672</v>
      </c>
    </row>
    <row r="1714" spans="1:5" ht="30" x14ac:dyDescent="0.25">
      <c r="A1714" s="5" t="s">
        <v>3306</v>
      </c>
      <c r="B1714" s="15" t="s">
        <v>3307</v>
      </c>
      <c r="C1714" s="20" t="s">
        <v>2767</v>
      </c>
      <c r="D1714" s="52">
        <v>506856.4375</v>
      </c>
      <c r="E1714" s="63">
        <v>459356.34375</v>
      </c>
    </row>
    <row r="1715" spans="1:5" x14ac:dyDescent="0.25">
      <c r="A1715" s="5" t="s">
        <v>3308</v>
      </c>
      <c r="B1715" s="15" t="s">
        <v>3309</v>
      </c>
      <c r="C1715" s="20" t="s">
        <v>27</v>
      </c>
      <c r="D1715" s="54">
        <v>0</v>
      </c>
      <c r="E1715" s="65">
        <v>0</v>
      </c>
    </row>
    <row r="1716" spans="1:5" x14ac:dyDescent="0.25">
      <c r="A1716" s="5" t="s">
        <v>3310</v>
      </c>
      <c r="B1716" s="15" t="s">
        <v>3311</v>
      </c>
      <c r="C1716" s="20" t="s">
        <v>27</v>
      </c>
      <c r="D1716" s="51">
        <v>13.572723388671875</v>
      </c>
      <c r="E1716" s="62">
        <v>13.166062355041504</v>
      </c>
    </row>
    <row r="1717" spans="1:5" x14ac:dyDescent="0.25">
      <c r="A1717" s="5" t="s">
        <v>3312</v>
      </c>
      <c r="B1717" s="15" t="s">
        <v>3313</v>
      </c>
      <c r="C1717" s="20" t="s">
        <v>27</v>
      </c>
      <c r="D1717" s="50">
        <v>4.0700459480285645</v>
      </c>
      <c r="E1717" s="61">
        <v>4.0092768669128418</v>
      </c>
    </row>
    <row r="1718" spans="1:5" x14ac:dyDescent="0.25">
      <c r="A1718" s="5" t="s">
        <v>3314</v>
      </c>
      <c r="B1718" s="15" t="s">
        <v>3315</v>
      </c>
      <c r="C1718" s="20" t="s">
        <v>2767</v>
      </c>
      <c r="D1718" s="52">
        <v>387497.5625</v>
      </c>
      <c r="E1718" s="63">
        <v>354554.9375</v>
      </c>
    </row>
    <row r="1719" spans="1:5" ht="30" x14ac:dyDescent="0.25">
      <c r="A1719" s="5" t="s">
        <v>3316</v>
      </c>
      <c r="B1719" s="15" t="s">
        <v>3317</v>
      </c>
      <c r="C1719" s="20" t="s">
        <v>27</v>
      </c>
      <c r="D1719" s="51">
        <v>38.284755706787109</v>
      </c>
      <c r="E1719" s="62">
        <v>36.846290588378906</v>
      </c>
    </row>
    <row r="1720" spans="1:5" ht="30" x14ac:dyDescent="0.25">
      <c r="A1720" s="5" t="s">
        <v>3318</v>
      </c>
      <c r="B1720" s="15" t="s">
        <v>3319</v>
      </c>
      <c r="C1720" s="20" t="s">
        <v>27</v>
      </c>
      <c r="D1720" s="50">
        <v>5.550328254699707</v>
      </c>
      <c r="E1720" s="61">
        <v>5.3549785614013672</v>
      </c>
    </row>
    <row r="1721" spans="1:5" ht="30" x14ac:dyDescent="0.25">
      <c r="A1721" s="5" t="s">
        <v>3320</v>
      </c>
      <c r="B1721" s="15" t="s">
        <v>3321</v>
      </c>
      <c r="C1721" s="20" t="s">
        <v>2767</v>
      </c>
      <c r="D1721" s="52">
        <v>894353.9375</v>
      </c>
      <c r="E1721" s="63">
        <v>813911.3125</v>
      </c>
    </row>
    <row r="1722" spans="1:5" x14ac:dyDescent="0.25">
      <c r="A1722" s="5" t="s">
        <v>3322</v>
      </c>
      <c r="B1722" s="15" t="s">
        <v>3323</v>
      </c>
      <c r="C1722" s="20" t="s">
        <v>27</v>
      </c>
      <c r="D1722" s="51">
        <v>40.860919952392578</v>
      </c>
      <c r="E1722" s="62">
        <v>39.323390960693359</v>
      </c>
    </row>
    <row r="1723" spans="1:5" x14ac:dyDescent="0.25">
      <c r="A1723" s="5" t="s">
        <v>3324</v>
      </c>
      <c r="B1723" s="15" t="s">
        <v>3325</v>
      </c>
      <c r="C1723" s="20" t="s">
        <v>27</v>
      </c>
      <c r="D1723" s="50">
        <v>6.660393238067627</v>
      </c>
      <c r="E1723" s="61">
        <v>6.4259738922119141</v>
      </c>
    </row>
    <row r="1724" spans="1:5" ht="30" x14ac:dyDescent="0.25">
      <c r="A1724" s="5" t="s">
        <v>3326</v>
      </c>
      <c r="B1724" s="15" t="s">
        <v>3327</v>
      </c>
      <c r="C1724" s="20" t="s">
        <v>1287</v>
      </c>
      <c r="D1724" s="52">
        <v>53919192</v>
      </c>
      <c r="E1724" s="63">
        <v>51389720</v>
      </c>
    </row>
    <row r="1725" spans="1:5" ht="30" x14ac:dyDescent="0.25">
      <c r="A1725" s="5" t="s">
        <v>3328</v>
      </c>
      <c r="B1725" s="15" t="s">
        <v>3329</v>
      </c>
      <c r="C1725" s="20" t="s">
        <v>1287</v>
      </c>
      <c r="D1725" s="52">
        <v>63022696</v>
      </c>
      <c r="E1725" s="63">
        <v>59810484</v>
      </c>
    </row>
    <row r="1726" spans="1:5" x14ac:dyDescent="0.2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 x14ac:dyDescent="0.25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 x14ac:dyDescent="0.25">
      <c r="A1728" s="5" t="s">
        <v>3334</v>
      </c>
      <c r="B1728" s="15" t="s">
        <v>3335</v>
      </c>
      <c r="C1728" s="20" t="s">
        <v>38</v>
      </c>
      <c r="D1728" s="56">
        <v>165.10000610351562</v>
      </c>
      <c r="E1728" s="67">
        <v>148.97998046875</v>
      </c>
    </row>
    <row r="1729" spans="1:5" ht="30" x14ac:dyDescent="0.25">
      <c r="A1729" s="5" t="s">
        <v>3336</v>
      </c>
      <c r="B1729" s="15" t="s">
        <v>3337</v>
      </c>
      <c r="C1729" s="20" t="s">
        <v>38</v>
      </c>
      <c r="D1729" s="56">
        <v>165.10000610351562</v>
      </c>
      <c r="E1729" s="67">
        <v>148.97999572753906</v>
      </c>
    </row>
    <row r="1730" spans="1:5" ht="30" x14ac:dyDescent="0.25">
      <c r="A1730" s="5" t="s">
        <v>3338</v>
      </c>
      <c r="B1730" s="15" t="s">
        <v>3339</v>
      </c>
      <c r="C1730" s="20" t="s">
        <v>30</v>
      </c>
      <c r="D1730" s="56">
        <v>534.43243408203125</v>
      </c>
      <c r="E1730" s="67">
        <v>536.2867431640625</v>
      </c>
    </row>
    <row r="1731" spans="1:5" x14ac:dyDescent="0.25">
      <c r="A1731" s="5" t="s">
        <v>3340</v>
      </c>
      <c r="B1731" s="15" t="s">
        <v>3341</v>
      </c>
      <c r="C1731" s="20" t="s">
        <v>212</v>
      </c>
      <c r="D1731" s="53">
        <v>1112.740234375</v>
      </c>
      <c r="E1731" s="67">
        <v>952.33184814453125</v>
      </c>
    </row>
    <row r="1732" spans="1:5" ht="30" x14ac:dyDescent="0.25">
      <c r="A1732" s="5" t="s">
        <v>3342</v>
      </c>
      <c r="B1732" s="15" t="s">
        <v>3343</v>
      </c>
      <c r="C1732" s="20" t="s">
        <v>500</v>
      </c>
      <c r="D1732" s="52">
        <v>3390.67822265625</v>
      </c>
      <c r="E1732" s="63">
        <v>3414.16943359375</v>
      </c>
    </row>
    <row r="1733" spans="1:5" ht="30" x14ac:dyDescent="0.25">
      <c r="A1733" s="5" t="s">
        <v>3344</v>
      </c>
      <c r="B1733" s="15" t="s">
        <v>3345</v>
      </c>
      <c r="C1733" s="20" t="s">
        <v>212</v>
      </c>
      <c r="D1733" s="53">
        <v>1112.2601318359375</v>
      </c>
      <c r="E1733" s="67">
        <v>951.8551025390625</v>
      </c>
    </row>
    <row r="1734" spans="1:5" ht="30" x14ac:dyDescent="0.25">
      <c r="A1734" s="5" t="s">
        <v>3346</v>
      </c>
      <c r="B1734" s="15" t="s">
        <v>3347</v>
      </c>
      <c r="C1734" s="20" t="s">
        <v>38</v>
      </c>
      <c r="D1734" s="56">
        <v>165.10000610351562</v>
      </c>
      <c r="E1734" s="67">
        <v>148.97999572753906</v>
      </c>
    </row>
    <row r="1735" spans="1:5" ht="30" x14ac:dyDescent="0.25">
      <c r="A1735" s="5" t="s">
        <v>3348</v>
      </c>
      <c r="B1735" s="15" t="s">
        <v>3349</v>
      </c>
      <c r="C1735" s="20" t="s">
        <v>500</v>
      </c>
      <c r="D1735" s="52">
        <v>3390.67822265625</v>
      </c>
      <c r="E1735" s="63">
        <v>3414.16943359375</v>
      </c>
    </row>
    <row r="1736" spans="1:5" ht="30" x14ac:dyDescent="0.25">
      <c r="A1736" s="5" t="s">
        <v>3350</v>
      </c>
      <c r="B1736" s="15" t="s">
        <v>3351</v>
      </c>
      <c r="C1736" s="20" t="s">
        <v>38</v>
      </c>
      <c r="D1736" s="51">
        <v>59.740001678466797</v>
      </c>
      <c r="E1736" s="62">
        <v>53.90692138671875</v>
      </c>
    </row>
    <row r="1737" spans="1:5" ht="30" x14ac:dyDescent="0.25">
      <c r="A1737" s="5" t="s">
        <v>3352</v>
      </c>
      <c r="B1737" s="15" t="s">
        <v>3353</v>
      </c>
      <c r="C1737" s="20" t="s">
        <v>500</v>
      </c>
      <c r="D1737" s="52">
        <v>3130.478759765625</v>
      </c>
      <c r="E1737" s="63">
        <v>3149.5126953125</v>
      </c>
    </row>
    <row r="1738" spans="1:5" ht="30" x14ac:dyDescent="0.25">
      <c r="A1738" s="5" t="s">
        <v>3354</v>
      </c>
      <c r="B1738" s="15" t="s">
        <v>3355</v>
      </c>
      <c r="C1738" s="20" t="s">
        <v>38</v>
      </c>
      <c r="D1738" s="51">
        <v>59.740001678466797</v>
      </c>
      <c r="E1738" s="62">
        <v>53.90692138671875</v>
      </c>
    </row>
    <row r="1739" spans="1:5" ht="30" x14ac:dyDescent="0.25">
      <c r="A1739" s="5" t="s">
        <v>3356</v>
      </c>
      <c r="B1739" s="15" t="s">
        <v>3357</v>
      </c>
      <c r="C1739" s="20" t="s">
        <v>30</v>
      </c>
      <c r="D1739" s="56">
        <v>381.45449829101562</v>
      </c>
      <c r="E1739" s="67">
        <v>384.17367553710937</v>
      </c>
    </row>
    <row r="1740" spans="1:5" x14ac:dyDescent="0.25">
      <c r="A1740" s="5" t="s">
        <v>3358</v>
      </c>
      <c r="B1740" s="15" t="s">
        <v>3359</v>
      </c>
      <c r="C1740" s="20" t="s">
        <v>212</v>
      </c>
      <c r="D1740" s="53">
        <v>1112.2601318359375</v>
      </c>
      <c r="E1740" s="67">
        <v>951.8551025390625</v>
      </c>
    </row>
    <row r="1741" spans="1:5" ht="30" x14ac:dyDescent="0.25">
      <c r="A1741" s="5" t="s">
        <v>3360</v>
      </c>
      <c r="B1741" s="15" t="s">
        <v>3361</v>
      </c>
      <c r="C1741" s="20" t="s">
        <v>500</v>
      </c>
      <c r="D1741" s="52">
        <v>3130.478759765625</v>
      </c>
      <c r="E1741" s="63">
        <v>3149.5126953125</v>
      </c>
    </row>
    <row r="1742" spans="1:5" ht="30" x14ac:dyDescent="0.25">
      <c r="A1742" s="5" t="s">
        <v>3362</v>
      </c>
      <c r="B1742" s="15" t="s">
        <v>3363</v>
      </c>
      <c r="C1742" s="20" t="s">
        <v>127</v>
      </c>
      <c r="D1742" s="51">
        <v>14.147216796875</v>
      </c>
      <c r="E1742" s="62">
        <v>13.644886016845703</v>
      </c>
    </row>
    <row r="1743" spans="1:5" x14ac:dyDescent="0.25">
      <c r="A1743" s="5" t="s">
        <v>3364</v>
      </c>
      <c r="B1743" s="15" t="s">
        <v>3365</v>
      </c>
      <c r="C1743" s="20" t="s">
        <v>500</v>
      </c>
      <c r="D1743" s="54">
        <v>0</v>
      </c>
      <c r="E1743" s="65">
        <v>0</v>
      </c>
    </row>
    <row r="1744" spans="1:5" ht="30" x14ac:dyDescent="0.25">
      <c r="A1744" s="5" t="s">
        <v>3366</v>
      </c>
      <c r="B1744" s="15" t="s">
        <v>3367</v>
      </c>
      <c r="C1744" s="20" t="s">
        <v>500</v>
      </c>
      <c r="D1744" s="54">
        <v>0</v>
      </c>
      <c r="E1744" s="65">
        <v>0</v>
      </c>
    </row>
    <row r="1745" spans="1:5" ht="30" x14ac:dyDescent="0.25">
      <c r="A1745" s="5" t="s">
        <v>3368</v>
      </c>
      <c r="B1745" s="15" t="s">
        <v>3369</v>
      </c>
      <c r="C1745" s="20" t="s">
        <v>2653</v>
      </c>
      <c r="D1745" s="57">
        <v>1.6108417883515358E-2</v>
      </c>
      <c r="E1745" s="68">
        <v>1.5404623001813889E-2</v>
      </c>
    </row>
    <row r="1746" spans="1:5" ht="30" x14ac:dyDescent="0.25">
      <c r="A1746" s="5" t="s">
        <v>3370</v>
      </c>
      <c r="B1746" s="15" t="s">
        <v>3371</v>
      </c>
      <c r="C1746" s="20"/>
      <c r="D1746" s="50">
        <v>2.7636423110961914</v>
      </c>
      <c r="E1746" s="61">
        <v>2.7636525630950928</v>
      </c>
    </row>
    <row r="1747" spans="1:5" ht="30" x14ac:dyDescent="0.25">
      <c r="A1747" s="5" t="s">
        <v>3372</v>
      </c>
      <c r="B1747" s="15" t="s">
        <v>3373</v>
      </c>
      <c r="C1747" s="20" t="s">
        <v>33</v>
      </c>
      <c r="D1747" s="51">
        <v>85.182090759277344</v>
      </c>
      <c r="E1747" s="62">
        <v>85.182090759277344</v>
      </c>
    </row>
    <row r="1748" spans="1:5" ht="30" x14ac:dyDescent="0.25">
      <c r="A1748" s="5" t="s">
        <v>3374</v>
      </c>
      <c r="B1748" s="15" t="s">
        <v>3375</v>
      </c>
      <c r="C1748" s="20" t="s">
        <v>33</v>
      </c>
      <c r="D1748" s="51">
        <v>86.455169677734375</v>
      </c>
      <c r="E1748" s="62">
        <v>86.458900451660156</v>
      </c>
    </row>
    <row r="1749" spans="1:5" ht="30" x14ac:dyDescent="0.25">
      <c r="A1749" s="5" t="s">
        <v>3376</v>
      </c>
      <c r="B1749" s="15" t="s">
        <v>3377</v>
      </c>
      <c r="C1749" s="20" t="s">
        <v>33</v>
      </c>
      <c r="D1749" s="51">
        <v>86.455169677734375</v>
      </c>
      <c r="E1749" s="62">
        <v>86.458900451660156</v>
      </c>
    </row>
    <row r="1750" spans="1:5" ht="30" x14ac:dyDescent="0.25">
      <c r="A1750" s="5" t="s">
        <v>3378</v>
      </c>
      <c r="B1750" s="15" t="s">
        <v>3379</v>
      </c>
      <c r="C1750" s="20" t="s">
        <v>120</v>
      </c>
      <c r="D1750" s="52">
        <v>80392.8046875</v>
      </c>
      <c r="E1750" s="63">
        <v>69977.4453125</v>
      </c>
    </row>
    <row r="1751" spans="1:5" x14ac:dyDescent="0.25">
      <c r="A1751" s="5" t="s">
        <v>3380</v>
      </c>
      <c r="B1751" s="15" t="s">
        <v>3381</v>
      </c>
      <c r="C1751" s="20" t="s">
        <v>120</v>
      </c>
      <c r="D1751" s="52">
        <v>80191.8203125</v>
      </c>
      <c r="E1751" s="63">
        <v>69802.5</v>
      </c>
    </row>
    <row r="1752" spans="1:5" ht="30" x14ac:dyDescent="0.25">
      <c r="A1752" s="5" t="s">
        <v>3382</v>
      </c>
      <c r="B1752" s="15" t="s">
        <v>3383</v>
      </c>
      <c r="C1752" s="20" t="s">
        <v>120</v>
      </c>
      <c r="D1752" s="56">
        <v>200.9818115234375</v>
      </c>
      <c r="E1752" s="67">
        <v>174.94343566894531</v>
      </c>
    </row>
    <row r="1753" spans="1:5" x14ac:dyDescent="0.2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 x14ac:dyDescent="0.25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 x14ac:dyDescent="0.25">
      <c r="A1755" s="5" t="s">
        <v>3388</v>
      </c>
      <c r="B1755" s="15" t="s">
        <v>3389</v>
      </c>
      <c r="C1755" s="20" t="s">
        <v>38</v>
      </c>
      <c r="D1755" s="51">
        <v>59.740001678466797</v>
      </c>
      <c r="E1755" s="62">
        <v>53.90692138671875</v>
      </c>
    </row>
    <row r="1756" spans="1:5" ht="30" x14ac:dyDescent="0.25">
      <c r="A1756" s="5" t="s">
        <v>3390</v>
      </c>
      <c r="B1756" s="15" t="s">
        <v>3391</v>
      </c>
      <c r="C1756" s="20" t="s">
        <v>38</v>
      </c>
      <c r="D1756" s="51">
        <v>59.740001678466797</v>
      </c>
      <c r="E1756" s="62">
        <v>53.90692138671875</v>
      </c>
    </row>
    <row r="1757" spans="1:5" ht="30" x14ac:dyDescent="0.25">
      <c r="A1757" s="5" t="s">
        <v>3392</v>
      </c>
      <c r="B1757" s="15" t="s">
        <v>3393</v>
      </c>
      <c r="C1757" s="20" t="s">
        <v>30</v>
      </c>
      <c r="D1757" s="56">
        <v>381.45449829101562</v>
      </c>
      <c r="E1757" s="67">
        <v>384.17367553710937</v>
      </c>
    </row>
    <row r="1758" spans="1:5" x14ac:dyDescent="0.25">
      <c r="A1758" s="5" t="s">
        <v>3394</v>
      </c>
      <c r="B1758" s="15" t="s">
        <v>3395</v>
      </c>
      <c r="C1758" s="20" t="s">
        <v>212</v>
      </c>
      <c r="D1758" s="53">
        <v>1036.517578125</v>
      </c>
      <c r="E1758" s="67">
        <v>889.40875244140625</v>
      </c>
    </row>
    <row r="1759" spans="1:5" ht="30" x14ac:dyDescent="0.25">
      <c r="A1759" s="5" t="s">
        <v>3396</v>
      </c>
      <c r="B1759" s="15" t="s">
        <v>3397</v>
      </c>
      <c r="C1759" s="20" t="s">
        <v>500</v>
      </c>
      <c r="D1759" s="52">
        <v>3130.478759765625</v>
      </c>
      <c r="E1759" s="63">
        <v>3149.5126953125</v>
      </c>
    </row>
    <row r="1760" spans="1:5" ht="30" x14ac:dyDescent="0.25">
      <c r="A1760" s="5" t="s">
        <v>3398</v>
      </c>
      <c r="B1760" s="15" t="s">
        <v>3399</v>
      </c>
      <c r="C1760" s="20" t="s">
        <v>212</v>
      </c>
      <c r="D1760" s="53">
        <v>1036.517578125</v>
      </c>
      <c r="E1760" s="67">
        <v>889.40875244140625</v>
      </c>
    </row>
    <row r="1761" spans="1:5" ht="30" x14ac:dyDescent="0.25">
      <c r="A1761" s="5" t="s">
        <v>3400</v>
      </c>
      <c r="B1761" s="15" t="s">
        <v>3401</v>
      </c>
      <c r="C1761" s="20" t="s">
        <v>38</v>
      </c>
      <c r="D1761" s="51">
        <v>59.740001678466797</v>
      </c>
      <c r="E1761" s="62">
        <v>53.90692138671875</v>
      </c>
    </row>
    <row r="1762" spans="1:5" ht="30" x14ac:dyDescent="0.25">
      <c r="A1762" s="5" t="s">
        <v>3402</v>
      </c>
      <c r="B1762" s="15" t="s">
        <v>3403</v>
      </c>
      <c r="C1762" s="20" t="s">
        <v>500</v>
      </c>
      <c r="D1762" s="52">
        <v>3130.478759765625</v>
      </c>
      <c r="E1762" s="63">
        <v>3149.5126953125</v>
      </c>
    </row>
    <row r="1763" spans="1:5" ht="30" x14ac:dyDescent="0.25">
      <c r="A1763" s="5" t="s">
        <v>3404</v>
      </c>
      <c r="B1763" s="15" t="s">
        <v>3405</v>
      </c>
      <c r="C1763" s="20" t="s">
        <v>38</v>
      </c>
      <c r="D1763" s="51">
        <v>35.779994964599609</v>
      </c>
      <c r="E1763" s="62">
        <v>32.286945343017578</v>
      </c>
    </row>
    <row r="1764" spans="1:5" ht="30" x14ac:dyDescent="0.25">
      <c r="A1764" s="5" t="s">
        <v>3406</v>
      </c>
      <c r="B1764" s="15" t="s">
        <v>3407</v>
      </c>
      <c r="C1764" s="20" t="s">
        <v>500</v>
      </c>
      <c r="D1764" s="52">
        <v>3047.150146484375</v>
      </c>
      <c r="E1764" s="63">
        <v>3047.150146484375</v>
      </c>
    </row>
    <row r="1765" spans="1:5" ht="30" x14ac:dyDescent="0.25">
      <c r="A1765" s="5" t="s">
        <v>3408</v>
      </c>
      <c r="B1765" s="15" t="s">
        <v>3409</v>
      </c>
      <c r="C1765" s="20" t="s">
        <v>38</v>
      </c>
      <c r="D1765" s="51">
        <v>35.779994964599609</v>
      </c>
      <c r="E1765" s="62">
        <v>32.286945343017578</v>
      </c>
    </row>
    <row r="1766" spans="1:5" ht="30" x14ac:dyDescent="0.25">
      <c r="A1766" s="5" t="s">
        <v>3410</v>
      </c>
      <c r="B1766" s="15" t="s">
        <v>3411</v>
      </c>
      <c r="C1766" s="20" t="s">
        <v>30</v>
      </c>
      <c r="D1766" s="56">
        <v>327.41390991210937</v>
      </c>
      <c r="E1766" s="67">
        <v>323.69198608398437</v>
      </c>
    </row>
    <row r="1767" spans="1:5" x14ac:dyDescent="0.25">
      <c r="A1767" s="5" t="s">
        <v>3412</v>
      </c>
      <c r="B1767" s="15" t="s">
        <v>3413</v>
      </c>
      <c r="C1767" s="20" t="s">
        <v>212</v>
      </c>
      <c r="D1767" s="53">
        <v>1036.517578125</v>
      </c>
      <c r="E1767" s="67">
        <v>889.40875244140625</v>
      </c>
    </row>
    <row r="1768" spans="1:5" ht="30" x14ac:dyDescent="0.25">
      <c r="A1768" s="5" t="s">
        <v>3414</v>
      </c>
      <c r="B1768" s="15" t="s">
        <v>3415</v>
      </c>
      <c r="C1768" s="20" t="s">
        <v>500</v>
      </c>
      <c r="D1768" s="52">
        <v>3047.150146484375</v>
      </c>
      <c r="E1768" s="63">
        <v>3047.150146484375</v>
      </c>
    </row>
    <row r="1769" spans="1:5" ht="30" x14ac:dyDescent="0.25">
      <c r="A1769" s="5" t="s">
        <v>3416</v>
      </c>
      <c r="B1769" s="15" t="s">
        <v>3417</v>
      </c>
      <c r="C1769" s="20" t="s">
        <v>127</v>
      </c>
      <c r="D1769" s="51">
        <v>20.554449081420898</v>
      </c>
      <c r="E1769" s="62">
        <v>19.559303283691406</v>
      </c>
    </row>
    <row r="1770" spans="1:5" x14ac:dyDescent="0.25">
      <c r="A1770" s="5" t="s">
        <v>3418</v>
      </c>
      <c r="B1770" s="15" t="s">
        <v>3419</v>
      </c>
      <c r="C1770" s="20" t="s">
        <v>500</v>
      </c>
      <c r="D1770" s="54">
        <v>0</v>
      </c>
      <c r="E1770" s="65">
        <v>0</v>
      </c>
    </row>
    <row r="1771" spans="1:5" ht="30" x14ac:dyDescent="0.25">
      <c r="A1771" s="5" t="s">
        <v>3420</v>
      </c>
      <c r="B1771" s="15" t="s">
        <v>3421</v>
      </c>
      <c r="C1771" s="20" t="s">
        <v>500</v>
      </c>
      <c r="D1771" s="54">
        <v>0</v>
      </c>
      <c r="E1771" s="65">
        <v>0</v>
      </c>
    </row>
    <row r="1772" spans="1:5" ht="30" x14ac:dyDescent="0.25">
      <c r="A1772" s="5" t="s">
        <v>3422</v>
      </c>
      <c r="B1772" s="15" t="s">
        <v>3423</v>
      </c>
      <c r="C1772" s="20" t="s">
        <v>2653</v>
      </c>
      <c r="D1772" s="57">
        <v>3.7746619433164597E-2</v>
      </c>
      <c r="E1772" s="68">
        <v>3.619765117764473E-2</v>
      </c>
    </row>
    <row r="1773" spans="1:5" ht="30" x14ac:dyDescent="0.25">
      <c r="A1773" s="5" t="s">
        <v>3424</v>
      </c>
      <c r="B1773" s="15" t="s">
        <v>3425</v>
      </c>
      <c r="C1773" s="20"/>
      <c r="D1773" s="50">
        <v>1.6696480512619019</v>
      </c>
      <c r="E1773" s="61">
        <v>1.6696196794509888</v>
      </c>
    </row>
    <row r="1774" spans="1:5" ht="30" x14ac:dyDescent="0.25">
      <c r="A1774" s="5" t="s">
        <v>3426</v>
      </c>
      <c r="B1774" s="15" t="s">
        <v>3427</v>
      </c>
      <c r="C1774" s="20" t="s">
        <v>33</v>
      </c>
      <c r="D1774" s="51">
        <v>61.845447540283203</v>
      </c>
      <c r="E1774" s="62">
        <v>75.144813537597656</v>
      </c>
    </row>
    <row r="1775" spans="1:5" ht="30" x14ac:dyDescent="0.25">
      <c r="A1775" s="5" t="s">
        <v>3428</v>
      </c>
      <c r="B1775" s="15" t="s">
        <v>3429</v>
      </c>
      <c r="C1775" s="20" t="s">
        <v>33</v>
      </c>
      <c r="D1775" s="51">
        <v>62.876461029052734</v>
      </c>
      <c r="E1775" s="62">
        <v>75.961647033691406</v>
      </c>
    </row>
    <row r="1776" spans="1:5" ht="30" x14ac:dyDescent="0.25">
      <c r="A1776" s="5" t="s">
        <v>3430</v>
      </c>
      <c r="B1776" s="15" t="s">
        <v>3431</v>
      </c>
      <c r="C1776" s="20" t="s">
        <v>33</v>
      </c>
      <c r="D1776" s="51">
        <v>62.876461029052734</v>
      </c>
      <c r="E1776" s="62">
        <v>75.961647033691406</v>
      </c>
    </row>
    <row r="1777" spans="1:5" ht="30" x14ac:dyDescent="0.25">
      <c r="A1777" s="5" t="s">
        <v>3432</v>
      </c>
      <c r="B1777" s="15" t="s">
        <v>3433</v>
      </c>
      <c r="C1777" s="20" t="s">
        <v>120</v>
      </c>
      <c r="D1777" s="52">
        <v>23992.482421875</v>
      </c>
      <c r="E1777" s="63">
        <v>25289.85546875</v>
      </c>
    </row>
    <row r="1778" spans="1:5" x14ac:dyDescent="0.25">
      <c r="A1778" s="5" t="s">
        <v>3434</v>
      </c>
      <c r="B1778" s="15" t="s">
        <v>3435</v>
      </c>
      <c r="C1778" s="20" t="s">
        <v>120</v>
      </c>
      <c r="D1778" s="52">
        <v>23932.501953125</v>
      </c>
      <c r="E1778" s="63">
        <v>25226.630859375</v>
      </c>
    </row>
    <row r="1779" spans="1:5" ht="30" x14ac:dyDescent="0.25">
      <c r="A1779" s="5" t="s">
        <v>3436</v>
      </c>
      <c r="B1779" s="15" t="s">
        <v>3437</v>
      </c>
      <c r="C1779" s="20" t="s">
        <v>120</v>
      </c>
      <c r="D1779" s="51">
        <v>59.981151580810547</v>
      </c>
      <c r="E1779" s="62">
        <v>63.224578857421875</v>
      </c>
    </row>
    <row r="1780" spans="1:5" x14ac:dyDescent="0.2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 x14ac:dyDescent="0.25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 x14ac:dyDescent="0.25">
      <c r="A1782" s="5" t="s">
        <v>3442</v>
      </c>
      <c r="B1782" s="15" t="s">
        <v>3443</v>
      </c>
      <c r="C1782" s="20" t="s">
        <v>38</v>
      </c>
      <c r="D1782" s="51">
        <v>32.599998474121094</v>
      </c>
      <c r="E1782" s="62">
        <v>29.416101455688477</v>
      </c>
    </row>
    <row r="1783" spans="1:5" ht="30" x14ac:dyDescent="0.25">
      <c r="A1783" s="5" t="s">
        <v>3444</v>
      </c>
      <c r="B1783" s="15" t="s">
        <v>3445</v>
      </c>
      <c r="C1783" s="20" t="s">
        <v>38</v>
      </c>
      <c r="D1783" s="51">
        <v>32.599998474121094</v>
      </c>
      <c r="E1783" s="62">
        <v>29.416101455688477</v>
      </c>
    </row>
    <row r="1784" spans="1:5" ht="30" x14ac:dyDescent="0.25">
      <c r="A1784" s="5" t="s">
        <v>3446</v>
      </c>
      <c r="B1784" s="15" t="s">
        <v>3447</v>
      </c>
      <c r="C1784" s="20" t="s">
        <v>30</v>
      </c>
      <c r="D1784" s="56">
        <v>532.26885986328125</v>
      </c>
      <c r="E1784" s="67">
        <v>532.367919921875</v>
      </c>
    </row>
    <row r="1785" spans="1:5" x14ac:dyDescent="0.25">
      <c r="A1785" s="5" t="s">
        <v>3448</v>
      </c>
      <c r="B1785" s="15" t="s">
        <v>3449</v>
      </c>
      <c r="C1785" s="20" t="s">
        <v>212</v>
      </c>
      <c r="D1785" s="56">
        <v>933.11334228515625</v>
      </c>
      <c r="E1785" s="67">
        <v>804.87451171875</v>
      </c>
    </row>
    <row r="1786" spans="1:5" ht="30" x14ac:dyDescent="0.25">
      <c r="A1786" s="5" t="s">
        <v>3450</v>
      </c>
      <c r="B1786" s="15" t="s">
        <v>3451</v>
      </c>
      <c r="C1786" s="20" t="s">
        <v>500</v>
      </c>
      <c r="D1786" s="52">
        <v>3527.034912109375</v>
      </c>
      <c r="E1786" s="63">
        <v>3530.419189453125</v>
      </c>
    </row>
    <row r="1787" spans="1:5" ht="30" x14ac:dyDescent="0.25">
      <c r="A1787" s="5" t="s">
        <v>3452</v>
      </c>
      <c r="B1787" s="15" t="s">
        <v>3453</v>
      </c>
      <c r="C1787" s="20" t="s">
        <v>212</v>
      </c>
      <c r="D1787" s="56">
        <v>933.11334228515625</v>
      </c>
      <c r="E1787" s="67">
        <v>804.87451171875</v>
      </c>
    </row>
    <row r="1788" spans="1:5" ht="30" x14ac:dyDescent="0.25">
      <c r="A1788" s="5" t="s">
        <v>3454</v>
      </c>
      <c r="B1788" s="15" t="s">
        <v>3455</v>
      </c>
      <c r="C1788" s="20" t="s">
        <v>38</v>
      </c>
      <c r="D1788" s="51">
        <v>32.599998474121094</v>
      </c>
      <c r="E1788" s="62">
        <v>29.416101455688477</v>
      </c>
    </row>
    <row r="1789" spans="1:5" ht="30" x14ac:dyDescent="0.25">
      <c r="A1789" s="5" t="s">
        <v>3456</v>
      </c>
      <c r="B1789" s="15" t="s">
        <v>3457</v>
      </c>
      <c r="C1789" s="20" t="s">
        <v>500</v>
      </c>
      <c r="D1789" s="52">
        <v>3527.034912109375</v>
      </c>
      <c r="E1789" s="63">
        <v>3530.419189453125</v>
      </c>
    </row>
    <row r="1790" spans="1:5" ht="30" x14ac:dyDescent="0.25">
      <c r="A1790" s="5" t="s">
        <v>3458</v>
      </c>
      <c r="B1790" s="15" t="s">
        <v>3459</v>
      </c>
      <c r="C1790" s="20" t="s">
        <v>38</v>
      </c>
      <c r="D1790" s="51">
        <v>17.440000534057617</v>
      </c>
      <c r="E1790" s="62">
        <v>15.736757278442383</v>
      </c>
    </row>
    <row r="1791" spans="1:5" ht="30" x14ac:dyDescent="0.25">
      <c r="A1791" s="5" t="s">
        <v>3460</v>
      </c>
      <c r="B1791" s="15" t="s">
        <v>3461</v>
      </c>
      <c r="C1791" s="20" t="s">
        <v>500</v>
      </c>
      <c r="D1791" s="52">
        <v>3337.197265625</v>
      </c>
      <c r="E1791" s="63">
        <v>3340.135986328125</v>
      </c>
    </row>
    <row r="1792" spans="1:5" ht="30" x14ac:dyDescent="0.25">
      <c r="A1792" s="5" t="s">
        <v>3462</v>
      </c>
      <c r="B1792" s="15" t="s">
        <v>3463</v>
      </c>
      <c r="C1792" s="20" t="s">
        <v>38</v>
      </c>
      <c r="D1792" s="51">
        <v>17.440000534057617</v>
      </c>
      <c r="E1792" s="62">
        <v>15.736757278442383</v>
      </c>
    </row>
    <row r="1793" spans="1:5" ht="30" x14ac:dyDescent="0.25">
      <c r="A1793" s="5" t="s">
        <v>3464</v>
      </c>
      <c r="B1793" s="15" t="s">
        <v>3465</v>
      </c>
      <c r="C1793" s="20" t="s">
        <v>30</v>
      </c>
      <c r="D1793" s="56">
        <v>438.8858642578125</v>
      </c>
      <c r="E1793" s="67">
        <v>439.15817260742187</v>
      </c>
    </row>
    <row r="1794" spans="1:5" x14ac:dyDescent="0.25">
      <c r="A1794" s="5" t="s">
        <v>3466</v>
      </c>
      <c r="B1794" s="15" t="s">
        <v>3467</v>
      </c>
      <c r="C1794" s="20" t="s">
        <v>212</v>
      </c>
      <c r="D1794" s="56">
        <v>933.11334228515625</v>
      </c>
      <c r="E1794" s="67">
        <v>804.87451171875</v>
      </c>
    </row>
    <row r="1795" spans="1:5" ht="30" x14ac:dyDescent="0.25">
      <c r="A1795" s="5" t="s">
        <v>3468</v>
      </c>
      <c r="B1795" s="15" t="s">
        <v>3469</v>
      </c>
      <c r="C1795" s="20" t="s">
        <v>500</v>
      </c>
      <c r="D1795" s="52">
        <v>3337.197265625</v>
      </c>
      <c r="E1795" s="63">
        <v>3340.135986328125</v>
      </c>
    </row>
    <row r="1796" spans="1:5" ht="30" x14ac:dyDescent="0.25">
      <c r="A1796" s="5" t="s">
        <v>3470</v>
      </c>
      <c r="B1796" s="15" t="s">
        <v>3471</v>
      </c>
      <c r="C1796" s="20" t="s">
        <v>127</v>
      </c>
      <c r="D1796" s="51">
        <v>47.934886932373047</v>
      </c>
      <c r="E1796" s="62">
        <v>45.926586151123047</v>
      </c>
    </row>
    <row r="1797" spans="1:5" x14ac:dyDescent="0.25">
      <c r="A1797" s="5" t="s">
        <v>3472</v>
      </c>
      <c r="B1797" s="15" t="s">
        <v>3473</v>
      </c>
      <c r="C1797" s="20" t="s">
        <v>500</v>
      </c>
      <c r="D1797" s="54">
        <v>0</v>
      </c>
      <c r="E1797" s="65">
        <v>0</v>
      </c>
    </row>
    <row r="1798" spans="1:5" ht="30" x14ac:dyDescent="0.25">
      <c r="A1798" s="5" t="s">
        <v>3474</v>
      </c>
      <c r="B1798" s="15" t="s">
        <v>3475</v>
      </c>
      <c r="C1798" s="20" t="s">
        <v>500</v>
      </c>
      <c r="D1798" s="54">
        <v>0</v>
      </c>
      <c r="E1798" s="65">
        <v>0</v>
      </c>
    </row>
    <row r="1799" spans="1:5" ht="30" x14ac:dyDescent="0.25">
      <c r="A1799" s="5" t="s">
        <v>3476</v>
      </c>
      <c r="B1799" s="15" t="s">
        <v>3477</v>
      </c>
      <c r="C1799" s="20" t="s">
        <v>2653</v>
      </c>
      <c r="D1799" s="57">
        <v>7.181122899055481E-2</v>
      </c>
      <c r="E1799" s="68">
        <v>6.8725042045116425E-2</v>
      </c>
    </row>
    <row r="1800" spans="1:5" ht="30" x14ac:dyDescent="0.25">
      <c r="A1800" s="5" t="s">
        <v>3478</v>
      </c>
      <c r="B1800" s="15" t="s">
        <v>3479</v>
      </c>
      <c r="C1800" s="20"/>
      <c r="D1800" s="50">
        <v>1.8692659139633179</v>
      </c>
      <c r="E1800" s="61">
        <v>1.8692606687545776</v>
      </c>
    </row>
    <row r="1801" spans="1:5" ht="30" x14ac:dyDescent="0.25">
      <c r="A1801" s="5" t="s">
        <v>3480</v>
      </c>
      <c r="B1801" s="15" t="s">
        <v>3481</v>
      </c>
      <c r="C1801" s="20" t="s">
        <v>33</v>
      </c>
      <c r="D1801" s="51">
        <v>88.691360473632812</v>
      </c>
      <c r="E1801" s="62">
        <v>88.691360473632812</v>
      </c>
    </row>
    <row r="1802" spans="1:5" ht="30" x14ac:dyDescent="0.25">
      <c r="A1802" s="5" t="s">
        <v>3482</v>
      </c>
      <c r="B1802" s="15" t="s">
        <v>3483</v>
      </c>
      <c r="C1802" s="20" t="s">
        <v>33</v>
      </c>
      <c r="D1802" s="51">
        <v>89.210700988769531</v>
      </c>
      <c r="E1802" s="62">
        <v>89.214248657226562</v>
      </c>
    </row>
    <row r="1803" spans="1:5" ht="30" x14ac:dyDescent="0.25">
      <c r="A1803" s="5" t="s">
        <v>3484</v>
      </c>
      <c r="B1803" s="15" t="s">
        <v>3485</v>
      </c>
      <c r="C1803" s="20" t="s">
        <v>33</v>
      </c>
      <c r="D1803" s="51">
        <v>89.210700988769531</v>
      </c>
      <c r="E1803" s="62">
        <v>89.214248657226562</v>
      </c>
    </row>
    <row r="1804" spans="1:5" ht="30" x14ac:dyDescent="0.25">
      <c r="A1804" s="5" t="s">
        <v>3486</v>
      </c>
      <c r="B1804" s="15" t="s">
        <v>3487</v>
      </c>
      <c r="C1804" s="20" t="s">
        <v>120</v>
      </c>
      <c r="D1804" s="52">
        <v>49206.2734375</v>
      </c>
      <c r="E1804" s="63">
        <v>42543.45703125</v>
      </c>
    </row>
    <row r="1805" spans="1:5" x14ac:dyDescent="0.25">
      <c r="A1805" s="5" t="s">
        <v>3488</v>
      </c>
      <c r="B1805" s="15" t="s">
        <v>3489</v>
      </c>
      <c r="C1805" s="20" t="s">
        <v>120</v>
      </c>
      <c r="D1805" s="52">
        <v>49083.2578125</v>
      </c>
      <c r="E1805" s="63">
        <v>42437.1015625</v>
      </c>
    </row>
    <row r="1806" spans="1:5" ht="30" x14ac:dyDescent="0.25">
      <c r="A1806" s="5" t="s">
        <v>3490</v>
      </c>
      <c r="B1806" s="15" t="s">
        <v>3491</v>
      </c>
      <c r="C1806" s="20" t="s">
        <v>120</v>
      </c>
      <c r="D1806" s="56">
        <v>123.01556396484375</v>
      </c>
      <c r="E1806" s="67">
        <v>106.35854339599609</v>
      </c>
    </row>
    <row r="1807" spans="1:5" x14ac:dyDescent="0.2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 x14ac:dyDescent="0.25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 x14ac:dyDescent="0.25">
      <c r="A1809" s="5" t="s">
        <v>3496</v>
      </c>
      <c r="B1809" s="15" t="s">
        <v>3497</v>
      </c>
      <c r="C1809" s="20" t="s">
        <v>38</v>
      </c>
      <c r="D1809" s="51">
        <v>17.440000534057617</v>
      </c>
      <c r="E1809" s="62">
        <v>15.736757278442383</v>
      </c>
    </row>
    <row r="1810" spans="1:5" ht="30" x14ac:dyDescent="0.25">
      <c r="A1810" s="5" t="s">
        <v>3498</v>
      </c>
      <c r="B1810" s="15" t="s">
        <v>3499</v>
      </c>
      <c r="C1810" s="20" t="s">
        <v>38</v>
      </c>
      <c r="D1810" s="51">
        <v>17.440000534057617</v>
      </c>
      <c r="E1810" s="62">
        <v>15.736757278442383</v>
      </c>
    </row>
    <row r="1811" spans="1:5" ht="30" x14ac:dyDescent="0.25">
      <c r="A1811" s="5" t="s">
        <v>3500</v>
      </c>
      <c r="B1811" s="15" t="s">
        <v>3501</v>
      </c>
      <c r="C1811" s="20" t="s">
        <v>30</v>
      </c>
      <c r="D1811" s="56">
        <v>438.8858642578125</v>
      </c>
      <c r="E1811" s="67">
        <v>439.15817260742187</v>
      </c>
    </row>
    <row r="1812" spans="1:5" x14ac:dyDescent="0.25">
      <c r="A1812" s="5" t="s">
        <v>3502</v>
      </c>
      <c r="B1812" s="15" t="s">
        <v>3503</v>
      </c>
      <c r="C1812" s="20" t="s">
        <v>212</v>
      </c>
      <c r="D1812" s="56">
        <v>910.49420166015625</v>
      </c>
      <c r="E1812" s="67">
        <v>784.8204345703125</v>
      </c>
    </row>
    <row r="1813" spans="1:5" ht="30" x14ac:dyDescent="0.25">
      <c r="A1813" s="5" t="s">
        <v>3504</v>
      </c>
      <c r="B1813" s="15" t="s">
        <v>3505</v>
      </c>
      <c r="C1813" s="20" t="s">
        <v>500</v>
      </c>
      <c r="D1813" s="52">
        <v>3337.197265625</v>
      </c>
      <c r="E1813" s="63">
        <v>3340.135986328125</v>
      </c>
    </row>
    <row r="1814" spans="1:5" ht="30" x14ac:dyDescent="0.25">
      <c r="A1814" s="5" t="s">
        <v>3506</v>
      </c>
      <c r="B1814" s="15" t="s">
        <v>3507</v>
      </c>
      <c r="C1814" s="20" t="s">
        <v>212</v>
      </c>
      <c r="D1814" s="56">
        <v>910.49420166015625</v>
      </c>
      <c r="E1814" s="67">
        <v>784.8204345703125</v>
      </c>
    </row>
    <row r="1815" spans="1:5" ht="30" x14ac:dyDescent="0.25">
      <c r="A1815" s="5" t="s">
        <v>3508</v>
      </c>
      <c r="B1815" s="15" t="s">
        <v>3509</v>
      </c>
      <c r="C1815" s="20" t="s">
        <v>38</v>
      </c>
      <c r="D1815" s="51">
        <v>17.440000534057617</v>
      </c>
      <c r="E1815" s="62">
        <v>15.736757278442383</v>
      </c>
    </row>
    <row r="1816" spans="1:5" ht="30" x14ac:dyDescent="0.25">
      <c r="A1816" s="5" t="s">
        <v>3510</v>
      </c>
      <c r="B1816" s="15" t="s">
        <v>3511</v>
      </c>
      <c r="C1816" s="20" t="s">
        <v>500</v>
      </c>
      <c r="D1816" s="52">
        <v>3337.197265625</v>
      </c>
      <c r="E1816" s="63">
        <v>3340.135986328125</v>
      </c>
    </row>
    <row r="1817" spans="1:5" ht="30" x14ac:dyDescent="0.25">
      <c r="A1817" s="5" t="s">
        <v>3512</v>
      </c>
      <c r="B1817" s="15" t="s">
        <v>3513</v>
      </c>
      <c r="C1817" s="20" t="s">
        <v>38</v>
      </c>
      <c r="D1817" s="50">
        <v>9.8499994277954102</v>
      </c>
      <c r="E1817" s="61">
        <v>8.8881454467773437</v>
      </c>
    </row>
    <row r="1818" spans="1:5" ht="30" x14ac:dyDescent="0.25">
      <c r="A1818" s="5" t="s">
        <v>3514</v>
      </c>
      <c r="B1818" s="15" t="s">
        <v>3515</v>
      </c>
      <c r="C1818" s="20" t="s">
        <v>500</v>
      </c>
      <c r="D1818" s="52">
        <v>3180.99267578125</v>
      </c>
      <c r="E1818" s="63">
        <v>3183.57666015625</v>
      </c>
    </row>
    <row r="1819" spans="1:5" ht="30" x14ac:dyDescent="0.25">
      <c r="A1819" s="5" t="s">
        <v>3516</v>
      </c>
      <c r="B1819" s="15" t="s">
        <v>3517</v>
      </c>
      <c r="C1819" s="20" t="s">
        <v>38</v>
      </c>
      <c r="D1819" s="50">
        <v>9.8499994277954102</v>
      </c>
      <c r="E1819" s="61">
        <v>8.8881454467773437</v>
      </c>
    </row>
    <row r="1820" spans="1:5" ht="30" x14ac:dyDescent="0.25">
      <c r="A1820" s="5" t="s">
        <v>3518</v>
      </c>
      <c r="B1820" s="15" t="s">
        <v>3519</v>
      </c>
      <c r="C1820" s="20" t="s">
        <v>30</v>
      </c>
      <c r="D1820" s="56">
        <v>360.61846923828125</v>
      </c>
      <c r="E1820" s="67">
        <v>360.97769165039063</v>
      </c>
    </row>
    <row r="1821" spans="1:5" x14ac:dyDescent="0.25">
      <c r="A1821" s="5" t="s">
        <v>3520</v>
      </c>
      <c r="B1821" s="15" t="s">
        <v>3521</v>
      </c>
      <c r="C1821" s="20" t="s">
        <v>212</v>
      </c>
      <c r="D1821" s="56">
        <v>910.49420166015625</v>
      </c>
      <c r="E1821" s="67">
        <v>784.8204345703125</v>
      </c>
    </row>
    <row r="1822" spans="1:5" ht="30" x14ac:dyDescent="0.25">
      <c r="A1822" s="5" t="s">
        <v>3522</v>
      </c>
      <c r="B1822" s="15" t="s">
        <v>3523</v>
      </c>
      <c r="C1822" s="20" t="s">
        <v>500</v>
      </c>
      <c r="D1822" s="52">
        <v>3180.99267578125</v>
      </c>
      <c r="E1822" s="63">
        <v>3183.57666015625</v>
      </c>
    </row>
    <row r="1823" spans="1:5" ht="30" x14ac:dyDescent="0.25">
      <c r="A1823" s="5" t="s">
        <v>3524</v>
      </c>
      <c r="B1823" s="15" t="s">
        <v>3525</v>
      </c>
      <c r="C1823" s="20" t="s">
        <v>127</v>
      </c>
      <c r="D1823" s="51">
        <v>73.872207641601562</v>
      </c>
      <c r="E1823" s="62">
        <v>70.725364685058594</v>
      </c>
    </row>
    <row r="1824" spans="1:5" x14ac:dyDescent="0.25">
      <c r="A1824" s="5" t="s">
        <v>3526</v>
      </c>
      <c r="B1824" s="15" t="s">
        <v>3527</v>
      </c>
      <c r="C1824" s="20" t="s">
        <v>500</v>
      </c>
      <c r="D1824" s="54">
        <v>0</v>
      </c>
      <c r="E1824" s="65">
        <v>0</v>
      </c>
    </row>
    <row r="1825" spans="1:5" ht="30" x14ac:dyDescent="0.25">
      <c r="A1825" s="5" t="s">
        <v>3528</v>
      </c>
      <c r="B1825" s="15" t="s">
        <v>3529</v>
      </c>
      <c r="C1825" s="20" t="s">
        <v>500</v>
      </c>
      <c r="D1825" s="54">
        <v>0</v>
      </c>
      <c r="E1825" s="65">
        <v>0</v>
      </c>
    </row>
    <row r="1826" spans="1:5" ht="30" x14ac:dyDescent="0.25">
      <c r="A1826" s="5" t="s">
        <v>3530</v>
      </c>
      <c r="B1826" s="15" t="s">
        <v>3531</v>
      </c>
      <c r="C1826" s="20" t="s">
        <v>2653</v>
      </c>
      <c r="D1826" s="57">
        <v>0.12332873791456223</v>
      </c>
      <c r="E1826" s="68">
        <v>0.11794576793909073</v>
      </c>
    </row>
    <row r="1827" spans="1:5" ht="30" x14ac:dyDescent="0.25">
      <c r="A1827" s="5" t="s">
        <v>3532</v>
      </c>
      <c r="B1827" s="15" t="s">
        <v>3533</v>
      </c>
      <c r="C1827" s="20"/>
      <c r="D1827" s="50">
        <v>1.7705584764480591</v>
      </c>
      <c r="E1827" s="61">
        <v>1.7705332040786743</v>
      </c>
    </row>
    <row r="1828" spans="1:5" ht="30" x14ac:dyDescent="0.25">
      <c r="A1828" s="5" t="s">
        <v>3534</v>
      </c>
      <c r="B1828" s="15" t="s">
        <v>3535</v>
      </c>
      <c r="C1828" s="20" t="s">
        <v>33</v>
      </c>
      <c r="D1828" s="51">
        <v>89.873687744140625</v>
      </c>
      <c r="E1828" s="62">
        <v>89.873687744140625</v>
      </c>
    </row>
    <row r="1829" spans="1:5" ht="30" x14ac:dyDescent="0.25">
      <c r="A1829" s="5" t="s">
        <v>3536</v>
      </c>
      <c r="B1829" s="15" t="s">
        <v>3537</v>
      </c>
      <c r="C1829" s="20" t="s">
        <v>33</v>
      </c>
      <c r="D1829" s="51">
        <v>90.270034790039063</v>
      </c>
      <c r="E1829" s="62">
        <v>90.271453857421875</v>
      </c>
    </row>
    <row r="1830" spans="1:5" ht="30" x14ac:dyDescent="0.25">
      <c r="A1830" s="5" t="s">
        <v>3538</v>
      </c>
      <c r="B1830" s="15" t="s">
        <v>3539</v>
      </c>
      <c r="C1830" s="20" t="s">
        <v>33</v>
      </c>
      <c r="D1830" s="51">
        <v>90.270034790039063</v>
      </c>
      <c r="E1830" s="62">
        <v>90.271453857421875</v>
      </c>
    </row>
    <row r="1831" spans="1:5" ht="30" x14ac:dyDescent="0.25">
      <c r="A1831" s="5" t="s">
        <v>3540</v>
      </c>
      <c r="B1831" s="15" t="s">
        <v>3541</v>
      </c>
      <c r="C1831" s="20" t="s">
        <v>120</v>
      </c>
      <c r="D1831" s="52">
        <v>39507.09765625</v>
      </c>
      <c r="E1831" s="63">
        <v>34131.31640625</v>
      </c>
    </row>
    <row r="1832" spans="1:5" x14ac:dyDescent="0.25">
      <c r="A1832" s="5" t="s">
        <v>3542</v>
      </c>
      <c r="B1832" s="15" t="s">
        <v>3543</v>
      </c>
      <c r="C1832" s="20" t="s">
        <v>120</v>
      </c>
      <c r="D1832" s="52">
        <v>39408.33203125</v>
      </c>
      <c r="E1832" s="63">
        <v>34045.98828125</v>
      </c>
    </row>
    <row r="1833" spans="1:5" ht="30" x14ac:dyDescent="0.25">
      <c r="A1833" s="5" t="s">
        <v>3544</v>
      </c>
      <c r="B1833" s="15" t="s">
        <v>3545</v>
      </c>
      <c r="C1833" s="20" t="s">
        <v>120</v>
      </c>
      <c r="D1833" s="51">
        <v>98.767646789550781</v>
      </c>
      <c r="E1833" s="62">
        <v>85.328208923339844</v>
      </c>
    </row>
    <row r="1834" spans="1:5" x14ac:dyDescent="0.2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 x14ac:dyDescent="0.25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 x14ac:dyDescent="0.25">
      <c r="A1836" s="5" t="s">
        <v>3550</v>
      </c>
      <c r="B1836" s="15" t="s">
        <v>3551</v>
      </c>
      <c r="C1836" s="20" t="s">
        <v>38</v>
      </c>
      <c r="D1836" s="50">
        <v>9.8499994277954102</v>
      </c>
      <c r="E1836" s="61">
        <v>8.8881454467773437</v>
      </c>
    </row>
    <row r="1837" spans="1:5" ht="30" x14ac:dyDescent="0.25">
      <c r="A1837" s="5" t="s">
        <v>3552</v>
      </c>
      <c r="B1837" s="15" t="s">
        <v>3553</v>
      </c>
      <c r="C1837" s="20" t="s">
        <v>38</v>
      </c>
      <c r="D1837" s="50">
        <v>9.8499994277954102</v>
      </c>
      <c r="E1837" s="61">
        <v>8.8881454467773437</v>
      </c>
    </row>
    <row r="1838" spans="1:5" ht="30" x14ac:dyDescent="0.25">
      <c r="A1838" s="5" t="s">
        <v>3554</v>
      </c>
      <c r="B1838" s="15" t="s">
        <v>3555</v>
      </c>
      <c r="C1838" s="20" t="s">
        <v>30</v>
      </c>
      <c r="D1838" s="56">
        <v>360.61846923828125</v>
      </c>
      <c r="E1838" s="67">
        <v>360.97769165039063</v>
      </c>
    </row>
    <row r="1839" spans="1:5" x14ac:dyDescent="0.25">
      <c r="A1839" s="5" t="s">
        <v>3556</v>
      </c>
      <c r="B1839" s="15" t="s">
        <v>3557</v>
      </c>
      <c r="C1839" s="20" t="s">
        <v>212</v>
      </c>
      <c r="D1839" s="56">
        <v>816.25421142578125</v>
      </c>
      <c r="E1839" s="67">
        <v>706.32861328125</v>
      </c>
    </row>
    <row r="1840" spans="1:5" ht="30" x14ac:dyDescent="0.25">
      <c r="A1840" s="5" t="s">
        <v>3558</v>
      </c>
      <c r="B1840" s="15" t="s">
        <v>3559</v>
      </c>
      <c r="C1840" s="20" t="s">
        <v>500</v>
      </c>
      <c r="D1840" s="52">
        <v>3180.99267578125</v>
      </c>
      <c r="E1840" s="63">
        <v>3183.57666015625</v>
      </c>
    </row>
    <row r="1841" spans="1:5" ht="30" x14ac:dyDescent="0.25">
      <c r="A1841" s="5" t="s">
        <v>3560</v>
      </c>
      <c r="B1841" s="15" t="s">
        <v>3561</v>
      </c>
      <c r="C1841" s="20" t="s">
        <v>212</v>
      </c>
      <c r="D1841" s="56">
        <v>816.25421142578125</v>
      </c>
      <c r="E1841" s="67">
        <v>706.32861328125</v>
      </c>
    </row>
    <row r="1842" spans="1:5" ht="30" x14ac:dyDescent="0.25">
      <c r="A1842" s="5" t="s">
        <v>3562</v>
      </c>
      <c r="B1842" s="15" t="s">
        <v>3563</v>
      </c>
      <c r="C1842" s="20" t="s">
        <v>38</v>
      </c>
      <c r="D1842" s="50">
        <v>9.8499994277954102</v>
      </c>
      <c r="E1842" s="61">
        <v>8.8881454467773437</v>
      </c>
    </row>
    <row r="1843" spans="1:5" ht="30" x14ac:dyDescent="0.25">
      <c r="A1843" s="5" t="s">
        <v>3564</v>
      </c>
      <c r="B1843" s="15" t="s">
        <v>3565</v>
      </c>
      <c r="C1843" s="20" t="s">
        <v>500</v>
      </c>
      <c r="D1843" s="52">
        <v>3180.99267578125</v>
      </c>
      <c r="E1843" s="63">
        <v>3183.57666015625</v>
      </c>
    </row>
    <row r="1844" spans="1:5" ht="30" x14ac:dyDescent="0.25">
      <c r="A1844" s="5" t="s">
        <v>3566</v>
      </c>
      <c r="B1844" s="15" t="s">
        <v>3567</v>
      </c>
      <c r="C1844" s="20" t="s">
        <v>38</v>
      </c>
      <c r="D1844" s="50">
        <v>3.8799998760223389</v>
      </c>
      <c r="E1844" s="61">
        <v>3.5010299682617187</v>
      </c>
    </row>
    <row r="1845" spans="1:5" ht="30" x14ac:dyDescent="0.25">
      <c r="A1845" s="5" t="s">
        <v>3568</v>
      </c>
      <c r="B1845" s="15" t="s">
        <v>3569</v>
      </c>
      <c r="C1845" s="20" t="s">
        <v>500</v>
      </c>
      <c r="D1845" s="53">
        <v>2960.06982421875</v>
      </c>
      <c r="E1845" s="64">
        <v>2962.15869140625</v>
      </c>
    </row>
    <row r="1846" spans="1:5" ht="30" x14ac:dyDescent="0.25">
      <c r="A1846" s="5" t="s">
        <v>3570</v>
      </c>
      <c r="B1846" s="15" t="s">
        <v>3571</v>
      </c>
      <c r="C1846" s="20" t="s">
        <v>38</v>
      </c>
      <c r="D1846" s="50">
        <v>3.880000114440918</v>
      </c>
      <c r="E1846" s="61">
        <v>3.5010299682617187</v>
      </c>
    </row>
    <row r="1847" spans="1:5" ht="30" x14ac:dyDescent="0.25">
      <c r="A1847" s="5" t="s">
        <v>3572</v>
      </c>
      <c r="B1847" s="15" t="s">
        <v>3573</v>
      </c>
      <c r="C1847" s="20" t="s">
        <v>30</v>
      </c>
      <c r="D1847" s="56">
        <v>247.61396789550781</v>
      </c>
      <c r="E1847" s="67">
        <v>247.99787902832031</v>
      </c>
    </row>
    <row r="1848" spans="1:5" x14ac:dyDescent="0.25">
      <c r="A1848" s="5" t="s">
        <v>3574</v>
      </c>
      <c r="B1848" s="15" t="s">
        <v>3575</v>
      </c>
      <c r="C1848" s="20" t="s">
        <v>212</v>
      </c>
      <c r="D1848" s="56">
        <v>816.25421142578125</v>
      </c>
      <c r="E1848" s="67">
        <v>706.32861328125</v>
      </c>
    </row>
    <row r="1849" spans="1:5" ht="30" x14ac:dyDescent="0.25">
      <c r="A1849" s="5" t="s">
        <v>3576</v>
      </c>
      <c r="B1849" s="15" t="s">
        <v>3577</v>
      </c>
      <c r="C1849" s="20" t="s">
        <v>500</v>
      </c>
      <c r="D1849" s="53">
        <v>2960.06982421875</v>
      </c>
      <c r="E1849" s="64">
        <v>2962.15869140625</v>
      </c>
    </row>
    <row r="1850" spans="1:5" ht="30" x14ac:dyDescent="0.25">
      <c r="A1850" s="5" t="s">
        <v>3578</v>
      </c>
      <c r="B1850" s="15" t="s">
        <v>3579</v>
      </c>
      <c r="C1850" s="20" t="s">
        <v>127</v>
      </c>
      <c r="D1850" s="56">
        <v>138.51261901855469</v>
      </c>
      <c r="E1850" s="67">
        <v>133.12098693847656</v>
      </c>
    </row>
    <row r="1851" spans="1:5" x14ac:dyDescent="0.25">
      <c r="A1851" s="5" t="s">
        <v>3580</v>
      </c>
      <c r="B1851" s="15" t="s">
        <v>3581</v>
      </c>
      <c r="C1851" s="20" t="s">
        <v>500</v>
      </c>
      <c r="D1851" s="54">
        <v>0</v>
      </c>
      <c r="E1851" s="65">
        <v>0</v>
      </c>
    </row>
    <row r="1852" spans="1:5" ht="30" x14ac:dyDescent="0.25">
      <c r="A1852" s="5" t="s">
        <v>3582</v>
      </c>
      <c r="B1852" s="15" t="s">
        <v>3583</v>
      </c>
      <c r="C1852" s="20" t="s">
        <v>500</v>
      </c>
      <c r="D1852" s="54">
        <v>0</v>
      </c>
      <c r="E1852" s="65">
        <v>0</v>
      </c>
    </row>
    <row r="1853" spans="1:5" ht="30" x14ac:dyDescent="0.25">
      <c r="A1853" s="5" t="s">
        <v>3584</v>
      </c>
      <c r="B1853" s="15" t="s">
        <v>3585</v>
      </c>
      <c r="C1853" s="20" t="s">
        <v>2653</v>
      </c>
      <c r="D1853" s="57">
        <v>0.18488898873329163</v>
      </c>
      <c r="E1853" s="68">
        <v>0.17750287055969238</v>
      </c>
    </row>
    <row r="1854" spans="1:5" ht="30" x14ac:dyDescent="0.25">
      <c r="A1854" s="5" t="s">
        <v>3586</v>
      </c>
      <c r="B1854" s="15" t="s">
        <v>3587</v>
      </c>
      <c r="C1854" s="20"/>
      <c r="D1854" s="50">
        <v>2.5386598110198975</v>
      </c>
      <c r="E1854" s="61">
        <v>2.5387232303619385</v>
      </c>
    </row>
    <row r="1855" spans="1:5" ht="30" x14ac:dyDescent="0.25">
      <c r="A1855" s="5" t="s">
        <v>3588</v>
      </c>
      <c r="B1855" s="15" t="s">
        <v>3589</v>
      </c>
      <c r="C1855" s="20" t="s">
        <v>33</v>
      </c>
      <c r="D1855" s="51">
        <v>90.915130615234375</v>
      </c>
      <c r="E1855" s="62">
        <v>90.915130615234375</v>
      </c>
    </row>
    <row r="1856" spans="1:5" ht="30" x14ac:dyDescent="0.25">
      <c r="A1856" s="5" t="s">
        <v>3590</v>
      </c>
      <c r="B1856" s="15" t="s">
        <v>3591</v>
      </c>
      <c r="C1856" s="20" t="s">
        <v>33</v>
      </c>
      <c r="D1856" s="51">
        <v>91.508148193359375</v>
      </c>
      <c r="E1856" s="62">
        <v>91.507919311523438</v>
      </c>
    </row>
    <row r="1857" spans="1:5" ht="30" x14ac:dyDescent="0.25">
      <c r="A1857" s="5" t="s">
        <v>3592</v>
      </c>
      <c r="B1857" s="15" t="s">
        <v>3593</v>
      </c>
      <c r="C1857" s="20" t="s">
        <v>33</v>
      </c>
      <c r="D1857" s="51">
        <v>91.508148193359375</v>
      </c>
      <c r="E1857" s="62">
        <v>91.507919311523438</v>
      </c>
    </row>
    <row r="1858" spans="1:5" ht="30" x14ac:dyDescent="0.25">
      <c r="A1858" s="5" t="s">
        <v>3594</v>
      </c>
      <c r="B1858" s="15" t="s">
        <v>3595</v>
      </c>
      <c r="C1858" s="20" t="s">
        <v>120</v>
      </c>
      <c r="D1858" s="52">
        <v>50092.25</v>
      </c>
      <c r="E1858" s="63">
        <v>43443.44140625</v>
      </c>
    </row>
    <row r="1859" spans="1:5" x14ac:dyDescent="0.25">
      <c r="A1859" s="5" t="s">
        <v>3596</v>
      </c>
      <c r="B1859" s="15" t="s">
        <v>3597</v>
      </c>
      <c r="C1859" s="20" t="s">
        <v>120</v>
      </c>
      <c r="D1859" s="52">
        <v>49967.0234375</v>
      </c>
      <c r="E1859" s="63">
        <v>43334.83203125</v>
      </c>
    </row>
    <row r="1860" spans="1:5" ht="30" x14ac:dyDescent="0.25">
      <c r="A1860" s="5" t="s">
        <v>3598</v>
      </c>
      <c r="B1860" s="15" t="s">
        <v>3599</v>
      </c>
      <c r="C1860" s="20" t="s">
        <v>120</v>
      </c>
      <c r="D1860" s="56">
        <v>125.23050689697266</v>
      </c>
      <c r="E1860" s="67">
        <v>108.60849761962891</v>
      </c>
    </row>
    <row r="1861" spans="1:5" x14ac:dyDescent="0.2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 x14ac:dyDescent="0.25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 x14ac:dyDescent="0.25">
      <c r="A1863" s="5" t="s">
        <v>3604</v>
      </c>
      <c r="B1863" s="15" t="s">
        <v>3605</v>
      </c>
      <c r="C1863" s="20" t="s">
        <v>38</v>
      </c>
      <c r="D1863" s="50">
        <v>3.880000114440918</v>
      </c>
      <c r="E1863" s="61">
        <v>3.5010299682617187</v>
      </c>
    </row>
    <row r="1864" spans="1:5" ht="30" x14ac:dyDescent="0.25">
      <c r="A1864" s="5" t="s">
        <v>3606</v>
      </c>
      <c r="B1864" s="15" t="s">
        <v>3607</v>
      </c>
      <c r="C1864" s="20" t="s">
        <v>38</v>
      </c>
      <c r="D1864" s="50">
        <v>3.880000114440918</v>
      </c>
      <c r="E1864" s="61">
        <v>3.5010299682617187</v>
      </c>
    </row>
    <row r="1865" spans="1:5" ht="30" x14ac:dyDescent="0.25">
      <c r="A1865" s="5" t="s">
        <v>3608</v>
      </c>
      <c r="B1865" s="15" t="s">
        <v>3609</v>
      </c>
      <c r="C1865" s="20" t="s">
        <v>30</v>
      </c>
      <c r="D1865" s="56">
        <v>247.61396789550781</v>
      </c>
      <c r="E1865" s="67">
        <v>247.99787902832031</v>
      </c>
    </row>
    <row r="1866" spans="1:5" x14ac:dyDescent="0.25">
      <c r="A1866" s="5" t="s">
        <v>3610</v>
      </c>
      <c r="B1866" s="15" t="s">
        <v>3611</v>
      </c>
      <c r="C1866" s="20" t="s">
        <v>212</v>
      </c>
      <c r="D1866" s="56">
        <v>769.94256591796875</v>
      </c>
      <c r="E1866" s="67">
        <v>667.48480224609375</v>
      </c>
    </row>
    <row r="1867" spans="1:5" ht="30" x14ac:dyDescent="0.25">
      <c r="A1867" s="5" t="s">
        <v>3612</v>
      </c>
      <c r="B1867" s="15" t="s">
        <v>3613</v>
      </c>
      <c r="C1867" s="20" t="s">
        <v>500</v>
      </c>
      <c r="D1867" s="53">
        <v>2960.06982421875</v>
      </c>
      <c r="E1867" s="64">
        <v>2962.15869140625</v>
      </c>
    </row>
    <row r="1868" spans="1:5" ht="30" x14ac:dyDescent="0.25">
      <c r="A1868" s="5" t="s">
        <v>3614</v>
      </c>
      <c r="B1868" s="15" t="s">
        <v>3615</v>
      </c>
      <c r="C1868" s="20" t="s">
        <v>212</v>
      </c>
      <c r="D1868" s="56">
        <v>769.94256591796875</v>
      </c>
      <c r="E1868" s="67">
        <v>667.48480224609375</v>
      </c>
    </row>
    <row r="1869" spans="1:5" ht="30" x14ac:dyDescent="0.25">
      <c r="A1869" s="5" t="s">
        <v>3616</v>
      </c>
      <c r="B1869" s="15" t="s">
        <v>3617</v>
      </c>
      <c r="C1869" s="20" t="s">
        <v>38</v>
      </c>
      <c r="D1869" s="50">
        <v>3.880000114440918</v>
      </c>
      <c r="E1869" s="61">
        <v>3.5010299682617187</v>
      </c>
    </row>
    <row r="1870" spans="1:5" ht="30" x14ac:dyDescent="0.25">
      <c r="A1870" s="5" t="s">
        <v>3618</v>
      </c>
      <c r="B1870" s="15" t="s">
        <v>3619</v>
      </c>
      <c r="C1870" s="20" t="s">
        <v>500</v>
      </c>
      <c r="D1870" s="53">
        <v>2960.06982421875</v>
      </c>
      <c r="E1870" s="64">
        <v>2962.15869140625</v>
      </c>
    </row>
    <row r="1871" spans="1:5" ht="30" x14ac:dyDescent="0.25">
      <c r="A1871" s="5" t="s">
        <v>3620</v>
      </c>
      <c r="B1871" s="15" t="s">
        <v>3621</v>
      </c>
      <c r="C1871" s="20" t="s">
        <v>38</v>
      </c>
      <c r="D1871" s="50">
        <v>1.470000147819519</v>
      </c>
      <c r="E1871" s="61">
        <v>1.3259220123291016</v>
      </c>
    </row>
    <row r="1872" spans="1:5" ht="30" x14ac:dyDescent="0.25">
      <c r="A1872" s="5" t="s">
        <v>3622</v>
      </c>
      <c r="B1872" s="15" t="s">
        <v>3623</v>
      </c>
      <c r="C1872" s="20" t="s">
        <v>500</v>
      </c>
      <c r="D1872" s="53">
        <v>2769.86328125</v>
      </c>
      <c r="E1872" s="64">
        <v>2771.48974609375</v>
      </c>
    </row>
    <row r="1873" spans="1:5" ht="30" x14ac:dyDescent="0.25">
      <c r="A1873" s="5" t="s">
        <v>3624</v>
      </c>
      <c r="B1873" s="15" t="s">
        <v>3625</v>
      </c>
      <c r="C1873" s="20" t="s">
        <v>38</v>
      </c>
      <c r="D1873" s="50">
        <v>1.470000147819519</v>
      </c>
      <c r="E1873" s="61">
        <v>1.3259220123291016</v>
      </c>
    </row>
    <row r="1874" spans="1:5" ht="30" x14ac:dyDescent="0.25">
      <c r="A1874" s="5" t="s">
        <v>3626</v>
      </c>
      <c r="B1874" s="15" t="s">
        <v>3627</v>
      </c>
      <c r="C1874" s="20" t="s">
        <v>30</v>
      </c>
      <c r="D1874" s="56">
        <v>148.39297485351562</v>
      </c>
      <c r="E1874" s="67">
        <v>148.65837097167969</v>
      </c>
    </row>
    <row r="1875" spans="1:5" x14ac:dyDescent="0.25">
      <c r="A1875" s="5" t="s">
        <v>3628</v>
      </c>
      <c r="B1875" s="15" t="s">
        <v>3629</v>
      </c>
      <c r="C1875" s="20" t="s">
        <v>212</v>
      </c>
      <c r="D1875" s="56">
        <v>769.94256591796875</v>
      </c>
      <c r="E1875" s="67">
        <v>667.48480224609375</v>
      </c>
    </row>
    <row r="1876" spans="1:5" ht="30" x14ac:dyDescent="0.25">
      <c r="A1876" s="5" t="s">
        <v>3630</v>
      </c>
      <c r="B1876" s="15" t="s">
        <v>3631</v>
      </c>
      <c r="C1876" s="20" t="s">
        <v>500</v>
      </c>
      <c r="D1876" s="53">
        <v>2769.86328125</v>
      </c>
      <c r="E1876" s="64">
        <v>2771.48974609375</v>
      </c>
    </row>
    <row r="1877" spans="1:5" ht="30" x14ac:dyDescent="0.25">
      <c r="A1877" s="5" t="s">
        <v>3632</v>
      </c>
      <c r="B1877" s="15" t="s">
        <v>3633</v>
      </c>
      <c r="C1877" s="20" t="s">
        <v>127</v>
      </c>
      <c r="D1877" s="56">
        <v>279.49514770507812</v>
      </c>
      <c r="E1877" s="67">
        <v>269.1541748046875</v>
      </c>
    </row>
    <row r="1878" spans="1:5" x14ac:dyDescent="0.25">
      <c r="A1878" s="5" t="s">
        <v>3634</v>
      </c>
      <c r="B1878" s="15" t="s">
        <v>3635</v>
      </c>
      <c r="C1878" s="20" t="s">
        <v>500</v>
      </c>
      <c r="D1878" s="54">
        <v>0</v>
      </c>
      <c r="E1878" s="65">
        <v>0</v>
      </c>
    </row>
    <row r="1879" spans="1:5" ht="30" x14ac:dyDescent="0.25">
      <c r="A1879" s="5" t="s">
        <v>3636</v>
      </c>
      <c r="B1879" s="15" t="s">
        <v>3637</v>
      </c>
      <c r="C1879" s="20" t="s">
        <v>500</v>
      </c>
      <c r="D1879" s="54">
        <v>0</v>
      </c>
      <c r="E1879" s="65">
        <v>0</v>
      </c>
    </row>
    <row r="1880" spans="1:5" ht="30" x14ac:dyDescent="0.25">
      <c r="A1880" s="5" t="s">
        <v>3638</v>
      </c>
      <c r="B1880" s="15" t="s">
        <v>3639</v>
      </c>
      <c r="C1880" s="20" t="s">
        <v>2653</v>
      </c>
      <c r="D1880" s="57">
        <v>0.40186116099357605</v>
      </c>
      <c r="E1880" s="68">
        <v>0.38651382923126221</v>
      </c>
    </row>
    <row r="1881" spans="1:5" ht="30" x14ac:dyDescent="0.25">
      <c r="A1881" s="5" t="s">
        <v>3640</v>
      </c>
      <c r="B1881" s="15" t="s">
        <v>3641</v>
      </c>
      <c r="C1881" s="20"/>
      <c r="D1881" s="50">
        <v>2.6394557952880859</v>
      </c>
      <c r="E1881" s="61">
        <v>2.6404495239257812</v>
      </c>
    </row>
    <row r="1882" spans="1:5" ht="30" x14ac:dyDescent="0.25">
      <c r="A1882" s="5" t="s">
        <v>3642</v>
      </c>
      <c r="B1882" s="15" t="s">
        <v>3643</v>
      </c>
      <c r="C1882" s="20" t="s">
        <v>33</v>
      </c>
      <c r="D1882" s="51">
        <v>92.060134887695313</v>
      </c>
      <c r="E1882" s="62">
        <v>92.060134887695313</v>
      </c>
    </row>
    <row r="1883" spans="1:5" ht="30" x14ac:dyDescent="0.25">
      <c r="A1883" s="5" t="s">
        <v>3644</v>
      </c>
      <c r="B1883" s="15" t="s">
        <v>3645</v>
      </c>
      <c r="C1883" s="20" t="s">
        <v>33</v>
      </c>
      <c r="D1883" s="51">
        <v>92.475883483886719</v>
      </c>
      <c r="E1883" s="62">
        <v>92.476325988769531</v>
      </c>
    </row>
    <row r="1884" spans="1:5" ht="30" x14ac:dyDescent="0.25">
      <c r="A1884" s="5" t="s">
        <v>3646</v>
      </c>
      <c r="B1884" s="15" t="s">
        <v>3647</v>
      </c>
      <c r="C1884" s="20" t="s">
        <v>33</v>
      </c>
      <c r="D1884" s="51">
        <v>92.475883483886719</v>
      </c>
      <c r="E1884" s="62">
        <v>92.476325988769531</v>
      </c>
    </row>
    <row r="1885" spans="1:5" ht="30" x14ac:dyDescent="0.25">
      <c r="A1885" s="5" t="s">
        <v>3648</v>
      </c>
      <c r="B1885" s="15" t="s">
        <v>3649</v>
      </c>
      <c r="C1885" s="20" t="s">
        <v>120</v>
      </c>
      <c r="D1885" s="52">
        <v>40680.65234375</v>
      </c>
      <c r="E1885" s="63">
        <v>35352.90625</v>
      </c>
    </row>
    <row r="1886" spans="1:5" x14ac:dyDescent="0.25">
      <c r="A1886" s="5" t="s">
        <v>3650</v>
      </c>
      <c r="B1886" s="15" t="s">
        <v>3651</v>
      </c>
      <c r="C1886" s="20" t="s">
        <v>120</v>
      </c>
      <c r="D1886" s="52">
        <v>40578.953125</v>
      </c>
      <c r="E1886" s="63">
        <v>35264.5234375</v>
      </c>
    </row>
    <row r="1887" spans="1:5" ht="30" x14ac:dyDescent="0.25">
      <c r="A1887" s="5" t="s">
        <v>3652</v>
      </c>
      <c r="B1887" s="15" t="s">
        <v>3653</v>
      </c>
      <c r="C1887" s="20" t="s">
        <v>120</v>
      </c>
      <c r="D1887" s="56">
        <v>101.70153045654297</v>
      </c>
      <c r="E1887" s="62">
        <v>88.382179260253906</v>
      </c>
    </row>
    <row r="1888" spans="1:5" x14ac:dyDescent="0.2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 x14ac:dyDescent="0.25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 x14ac:dyDescent="0.25">
      <c r="A1890" s="5" t="s">
        <v>3658</v>
      </c>
      <c r="B1890" s="15" t="s">
        <v>3659</v>
      </c>
      <c r="C1890" s="20" t="s">
        <v>38</v>
      </c>
      <c r="D1890" s="50">
        <v>1.470000147819519</v>
      </c>
      <c r="E1890" s="61">
        <v>1.3259220123291016</v>
      </c>
    </row>
    <row r="1891" spans="1:5" ht="30" x14ac:dyDescent="0.25">
      <c r="A1891" s="5" t="s">
        <v>3660</v>
      </c>
      <c r="B1891" s="15" t="s">
        <v>3661</v>
      </c>
      <c r="C1891" s="20" t="s">
        <v>38</v>
      </c>
      <c r="D1891" s="50">
        <v>1.470000147819519</v>
      </c>
      <c r="E1891" s="61">
        <v>1.3259220123291016</v>
      </c>
    </row>
    <row r="1892" spans="1:5" ht="30" x14ac:dyDescent="0.25">
      <c r="A1892" s="5" t="s">
        <v>3662</v>
      </c>
      <c r="B1892" s="15" t="s">
        <v>3663</v>
      </c>
      <c r="C1892" s="20" t="s">
        <v>30</v>
      </c>
      <c r="D1892" s="56">
        <v>148.39297485351562</v>
      </c>
      <c r="E1892" s="67">
        <v>148.65837097167969</v>
      </c>
    </row>
    <row r="1893" spans="1:5" x14ac:dyDescent="0.25">
      <c r="A1893" s="5" t="s">
        <v>3664</v>
      </c>
      <c r="B1893" s="15" t="s">
        <v>3665</v>
      </c>
      <c r="C1893" s="20" t="s">
        <v>212</v>
      </c>
      <c r="D1893" s="56">
        <v>741.4560546875</v>
      </c>
      <c r="E1893" s="67">
        <v>646.7005615234375</v>
      </c>
    </row>
    <row r="1894" spans="1:5" ht="30" x14ac:dyDescent="0.25">
      <c r="A1894" s="5" t="s">
        <v>3666</v>
      </c>
      <c r="B1894" s="15" t="s">
        <v>3667</v>
      </c>
      <c r="C1894" s="20" t="s">
        <v>500</v>
      </c>
      <c r="D1894" s="53">
        <v>2769.86328125</v>
      </c>
      <c r="E1894" s="64">
        <v>2771.48974609375</v>
      </c>
    </row>
    <row r="1895" spans="1:5" ht="30" x14ac:dyDescent="0.25">
      <c r="A1895" s="5" t="s">
        <v>3668</v>
      </c>
      <c r="B1895" s="15" t="s">
        <v>3669</v>
      </c>
      <c r="C1895" s="20" t="s">
        <v>212</v>
      </c>
      <c r="D1895" s="56">
        <v>741.4560546875</v>
      </c>
      <c r="E1895" s="67">
        <v>646.7005615234375</v>
      </c>
    </row>
    <row r="1896" spans="1:5" ht="30" x14ac:dyDescent="0.25">
      <c r="A1896" s="5" t="s">
        <v>3670</v>
      </c>
      <c r="B1896" s="15" t="s">
        <v>3671</v>
      </c>
      <c r="C1896" s="20" t="s">
        <v>38</v>
      </c>
      <c r="D1896" s="50">
        <v>1.470000147819519</v>
      </c>
      <c r="E1896" s="61">
        <v>1.3259220123291016</v>
      </c>
    </row>
    <row r="1897" spans="1:5" ht="30" x14ac:dyDescent="0.25">
      <c r="A1897" s="5" t="s">
        <v>3672</v>
      </c>
      <c r="B1897" s="15" t="s">
        <v>3673</v>
      </c>
      <c r="C1897" s="20" t="s">
        <v>500</v>
      </c>
      <c r="D1897" s="53">
        <v>2769.86328125</v>
      </c>
      <c r="E1897" s="64">
        <v>2771.48974609375</v>
      </c>
    </row>
    <row r="1898" spans="1:5" ht="30" x14ac:dyDescent="0.25">
      <c r="A1898" s="5" t="s">
        <v>3674</v>
      </c>
      <c r="B1898" s="15" t="s">
        <v>3675</v>
      </c>
      <c r="C1898" s="20" t="s">
        <v>38</v>
      </c>
      <c r="D1898" s="57">
        <v>0.77999997138977051</v>
      </c>
      <c r="E1898" s="68">
        <v>0.77999997138977051</v>
      </c>
    </row>
    <row r="1899" spans="1:5" ht="30" x14ac:dyDescent="0.25">
      <c r="A1899" s="5" t="s">
        <v>3676</v>
      </c>
      <c r="B1899" s="15" t="s">
        <v>3677</v>
      </c>
      <c r="C1899" s="20" t="s">
        <v>500</v>
      </c>
      <c r="D1899" s="53">
        <v>2665.556884765625</v>
      </c>
      <c r="E1899" s="64">
        <v>2682.958984375</v>
      </c>
    </row>
    <row r="1900" spans="1:5" ht="30" x14ac:dyDescent="0.25">
      <c r="A1900" s="5" t="s">
        <v>3678</v>
      </c>
      <c r="B1900" s="15" t="s">
        <v>3679</v>
      </c>
      <c r="C1900" s="20" t="s">
        <v>38</v>
      </c>
      <c r="D1900" s="57">
        <v>0.77999997138977051</v>
      </c>
      <c r="E1900" s="68">
        <v>0.77999997138977051</v>
      </c>
    </row>
    <row r="1901" spans="1:5" ht="30" x14ac:dyDescent="0.25">
      <c r="A1901" s="5" t="s">
        <v>3680</v>
      </c>
      <c r="B1901" s="15" t="s">
        <v>3681</v>
      </c>
      <c r="C1901" s="20" t="s">
        <v>30</v>
      </c>
      <c r="D1901" s="51">
        <v>93.52911376953125</v>
      </c>
      <c r="E1901" s="67">
        <v>102.08003997802734</v>
      </c>
    </row>
    <row r="1902" spans="1:5" x14ac:dyDescent="0.25">
      <c r="A1902" s="5" t="s">
        <v>3682</v>
      </c>
      <c r="B1902" s="15" t="s">
        <v>3683</v>
      </c>
      <c r="C1902" s="20" t="s">
        <v>212</v>
      </c>
      <c r="D1902" s="56">
        <v>741.4560546875</v>
      </c>
      <c r="E1902" s="67">
        <v>646.7005615234375</v>
      </c>
    </row>
    <row r="1903" spans="1:5" ht="30" x14ac:dyDescent="0.25">
      <c r="A1903" s="5" t="s">
        <v>3684</v>
      </c>
      <c r="B1903" s="15" t="s">
        <v>3685</v>
      </c>
      <c r="C1903" s="20" t="s">
        <v>500</v>
      </c>
      <c r="D1903" s="53">
        <v>2665.556884765625</v>
      </c>
      <c r="E1903" s="64">
        <v>2682.958984375</v>
      </c>
    </row>
    <row r="1904" spans="1:5" ht="30" x14ac:dyDescent="0.25">
      <c r="A1904" s="5" t="s">
        <v>3686</v>
      </c>
      <c r="B1904" s="15" t="s">
        <v>3687</v>
      </c>
      <c r="C1904" s="20" t="s">
        <v>127</v>
      </c>
      <c r="D1904" s="56">
        <v>441.09445190429687</v>
      </c>
      <c r="E1904" s="67">
        <v>394.27316284179687</v>
      </c>
    </row>
    <row r="1905" spans="1:5" x14ac:dyDescent="0.25">
      <c r="A1905" s="5" t="s">
        <v>3688</v>
      </c>
      <c r="B1905" s="15" t="s">
        <v>3689</v>
      </c>
      <c r="C1905" s="20" t="s">
        <v>500</v>
      </c>
      <c r="D1905" s="54">
        <v>0</v>
      </c>
      <c r="E1905" s="65">
        <v>0</v>
      </c>
    </row>
    <row r="1906" spans="1:5" ht="30" x14ac:dyDescent="0.25">
      <c r="A1906" s="5" t="s">
        <v>3690</v>
      </c>
      <c r="B1906" s="15" t="s">
        <v>3691</v>
      </c>
      <c r="C1906" s="20" t="s">
        <v>500</v>
      </c>
      <c r="D1906" s="54">
        <v>0</v>
      </c>
      <c r="E1906" s="65">
        <v>0</v>
      </c>
    </row>
    <row r="1907" spans="1:5" ht="30" x14ac:dyDescent="0.25">
      <c r="A1907" s="5" t="s">
        <v>3692</v>
      </c>
      <c r="B1907" s="15" t="s">
        <v>3693</v>
      </c>
      <c r="C1907" s="20" t="s">
        <v>2653</v>
      </c>
      <c r="D1907" s="57">
        <v>0.91957354545593262</v>
      </c>
      <c r="E1907" s="68">
        <v>0.89007347822189331</v>
      </c>
    </row>
    <row r="1908" spans="1:5" ht="30" x14ac:dyDescent="0.25">
      <c r="A1908" s="5" t="s">
        <v>3694</v>
      </c>
      <c r="B1908" s="15" t="s">
        <v>3695</v>
      </c>
      <c r="C1908" s="20"/>
      <c r="D1908" s="50">
        <v>1.8846156597137451</v>
      </c>
      <c r="E1908" s="61">
        <v>1.6999001502990723</v>
      </c>
    </row>
    <row r="1909" spans="1:5" ht="30" x14ac:dyDescent="0.25">
      <c r="A1909" s="5" t="s">
        <v>3696</v>
      </c>
      <c r="B1909" s="15" t="s">
        <v>3697</v>
      </c>
      <c r="C1909" s="20" t="s">
        <v>33</v>
      </c>
      <c r="D1909" s="51">
        <v>92.320915222167969</v>
      </c>
      <c r="E1909" s="62">
        <v>92.320915222167969</v>
      </c>
    </row>
    <row r="1910" spans="1:5" ht="30" x14ac:dyDescent="0.25">
      <c r="A1910" s="5" t="s">
        <v>3698</v>
      </c>
      <c r="B1910" s="15" t="s">
        <v>3699</v>
      </c>
      <c r="C1910" s="20" t="s">
        <v>33</v>
      </c>
      <c r="D1910" s="51">
        <v>92.320968627929688</v>
      </c>
      <c r="E1910" s="62">
        <v>92.320785522460938</v>
      </c>
    </row>
    <row r="1911" spans="1:5" ht="30" x14ac:dyDescent="0.25">
      <c r="A1911" s="5" t="s">
        <v>3700</v>
      </c>
      <c r="B1911" s="15" t="s">
        <v>3701</v>
      </c>
      <c r="C1911" s="20" t="s">
        <v>33</v>
      </c>
      <c r="D1911" s="51">
        <v>92.320968627929688</v>
      </c>
      <c r="E1911" s="62">
        <v>92.320785522460938</v>
      </c>
    </row>
    <row r="1912" spans="1:5" ht="30" x14ac:dyDescent="0.25">
      <c r="A1912" s="5" t="s">
        <v>3702</v>
      </c>
      <c r="B1912" s="15" t="s">
        <v>3703</v>
      </c>
      <c r="C1912" s="20" t="s">
        <v>120</v>
      </c>
      <c r="D1912" s="52">
        <v>21483.291015625</v>
      </c>
      <c r="E1912" s="63">
        <v>15903.84375</v>
      </c>
    </row>
    <row r="1913" spans="1:5" x14ac:dyDescent="0.25">
      <c r="A1913" s="5" t="s">
        <v>3704</v>
      </c>
      <c r="B1913" s="15" t="s">
        <v>3705</v>
      </c>
      <c r="C1913" s="20" t="s">
        <v>120</v>
      </c>
      <c r="D1913" s="52">
        <v>21429.58203125</v>
      </c>
      <c r="E1913" s="63">
        <v>15864.0849609375</v>
      </c>
    </row>
    <row r="1914" spans="1:5" ht="30" x14ac:dyDescent="0.25">
      <c r="A1914" s="5" t="s">
        <v>3706</v>
      </c>
      <c r="B1914" s="15" t="s">
        <v>3707</v>
      </c>
      <c r="C1914" s="20" t="s">
        <v>120</v>
      </c>
      <c r="D1914" s="51">
        <v>53.708175659179687</v>
      </c>
      <c r="E1914" s="62">
        <v>39.759574890136719</v>
      </c>
    </row>
    <row r="1915" spans="1:5" x14ac:dyDescent="0.2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 x14ac:dyDescent="0.25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 x14ac:dyDescent="0.25">
      <c r="A1917" s="5" t="s">
        <v>3712</v>
      </c>
      <c r="B1917" s="15" t="s">
        <v>3713</v>
      </c>
      <c r="C1917" s="20" t="s">
        <v>38</v>
      </c>
      <c r="D1917" s="57">
        <v>0.77999997138977051</v>
      </c>
      <c r="E1917" s="68">
        <v>0.77999997138977051</v>
      </c>
    </row>
    <row r="1918" spans="1:5" ht="30" x14ac:dyDescent="0.25">
      <c r="A1918" s="5" t="s">
        <v>3714</v>
      </c>
      <c r="B1918" s="15" t="s">
        <v>3715</v>
      </c>
      <c r="C1918" s="20" t="s">
        <v>38</v>
      </c>
      <c r="D1918" s="57">
        <v>0.77999997138977051</v>
      </c>
      <c r="E1918" s="68">
        <v>0.77999997138977051</v>
      </c>
    </row>
    <row r="1919" spans="1:5" ht="30" x14ac:dyDescent="0.25">
      <c r="A1919" s="5" t="s">
        <v>3716</v>
      </c>
      <c r="B1919" s="15" t="s">
        <v>3717</v>
      </c>
      <c r="C1919" s="20" t="s">
        <v>30</v>
      </c>
      <c r="D1919" s="51">
        <v>93.52911376953125</v>
      </c>
      <c r="E1919" s="67">
        <v>102.08003997802734</v>
      </c>
    </row>
    <row r="1920" spans="1:5" x14ac:dyDescent="0.25">
      <c r="A1920" s="5" t="s">
        <v>3718</v>
      </c>
      <c r="B1920" s="15" t="s">
        <v>3719</v>
      </c>
      <c r="C1920" s="20" t="s">
        <v>212</v>
      </c>
      <c r="D1920" s="56">
        <v>710.088134765625</v>
      </c>
      <c r="E1920" s="67">
        <v>619.70489501953125</v>
      </c>
    </row>
    <row r="1921" spans="1:5" ht="30" x14ac:dyDescent="0.25">
      <c r="A1921" s="5" t="s">
        <v>3720</v>
      </c>
      <c r="B1921" s="15" t="s">
        <v>3721</v>
      </c>
      <c r="C1921" s="20" t="s">
        <v>500</v>
      </c>
      <c r="D1921" s="53">
        <v>2665.556884765625</v>
      </c>
      <c r="E1921" s="64">
        <v>2682.958984375</v>
      </c>
    </row>
    <row r="1922" spans="1:5" ht="30" x14ac:dyDescent="0.25">
      <c r="A1922" s="5" t="s">
        <v>3722</v>
      </c>
      <c r="B1922" s="15" t="s">
        <v>3723</v>
      </c>
      <c r="C1922" s="20" t="s">
        <v>212</v>
      </c>
      <c r="D1922" s="56">
        <v>710.088134765625</v>
      </c>
      <c r="E1922" s="67">
        <v>619.70489501953125</v>
      </c>
    </row>
    <row r="1923" spans="1:5" ht="30" x14ac:dyDescent="0.25">
      <c r="A1923" s="5" t="s">
        <v>3724</v>
      </c>
      <c r="B1923" s="15" t="s">
        <v>3725</v>
      </c>
      <c r="C1923" s="20" t="s">
        <v>38</v>
      </c>
      <c r="D1923" s="57">
        <v>0.77999997138977051</v>
      </c>
      <c r="E1923" s="68">
        <v>0.77999997138977051</v>
      </c>
    </row>
    <row r="1924" spans="1:5" ht="30" x14ac:dyDescent="0.25">
      <c r="A1924" s="5" t="s">
        <v>3726</v>
      </c>
      <c r="B1924" s="15" t="s">
        <v>3727</v>
      </c>
      <c r="C1924" s="20" t="s">
        <v>500</v>
      </c>
      <c r="D1924" s="53">
        <v>2665.556884765625</v>
      </c>
      <c r="E1924" s="64">
        <v>2682.958984375</v>
      </c>
    </row>
    <row r="1925" spans="1:5" ht="30" x14ac:dyDescent="0.25">
      <c r="A1925" s="5" t="s">
        <v>3728</v>
      </c>
      <c r="B1925" s="15" t="s">
        <v>3729</v>
      </c>
      <c r="C1925" s="20" t="s">
        <v>38</v>
      </c>
      <c r="D1925" s="57">
        <v>0.28299999237060547</v>
      </c>
      <c r="E1925" s="68">
        <v>0.28299999237060547</v>
      </c>
    </row>
    <row r="1926" spans="1:5" ht="30" x14ac:dyDescent="0.25">
      <c r="A1926" s="5" t="s">
        <v>3730</v>
      </c>
      <c r="B1926" s="15" t="s">
        <v>3731</v>
      </c>
      <c r="C1926" s="20" t="s">
        <v>500</v>
      </c>
      <c r="D1926" s="53">
        <v>2517.50341796875</v>
      </c>
      <c r="E1926" s="64">
        <v>2532.8310546875</v>
      </c>
    </row>
    <row r="1927" spans="1:5" ht="30" x14ac:dyDescent="0.25">
      <c r="A1927" s="5" t="s">
        <v>3732</v>
      </c>
      <c r="B1927" s="15" t="s">
        <v>3733</v>
      </c>
      <c r="C1927" s="20" t="s">
        <v>38</v>
      </c>
      <c r="D1927" s="57">
        <v>0.28299999237060547</v>
      </c>
      <c r="E1927" s="68">
        <v>0.28299999237060547</v>
      </c>
    </row>
    <row r="1928" spans="1:5" ht="30" x14ac:dyDescent="0.25">
      <c r="A1928" s="5" t="s">
        <v>3734</v>
      </c>
      <c r="B1928" s="15" t="s">
        <v>3735</v>
      </c>
      <c r="C1928" s="20" t="s">
        <v>30</v>
      </c>
      <c r="D1928" s="51">
        <v>67.760780334472656</v>
      </c>
      <c r="E1928" s="62">
        <v>67.760780334472656</v>
      </c>
    </row>
    <row r="1929" spans="1:5" x14ac:dyDescent="0.25">
      <c r="A1929" s="5" t="s">
        <v>3736</v>
      </c>
      <c r="B1929" s="15" t="s">
        <v>3737</v>
      </c>
      <c r="C1929" s="20" t="s">
        <v>212</v>
      </c>
      <c r="D1929" s="56">
        <v>710.088134765625</v>
      </c>
      <c r="E1929" s="67">
        <v>619.70489501953125</v>
      </c>
    </row>
    <row r="1930" spans="1:5" ht="30" x14ac:dyDescent="0.25">
      <c r="A1930" s="5" t="s">
        <v>3738</v>
      </c>
      <c r="B1930" s="15" t="s">
        <v>3739</v>
      </c>
      <c r="C1930" s="20" t="s">
        <v>500</v>
      </c>
      <c r="D1930" s="53">
        <v>2517.50341796875</v>
      </c>
      <c r="E1930" s="64">
        <v>2532.8310546875</v>
      </c>
    </row>
    <row r="1931" spans="1:5" ht="30" x14ac:dyDescent="0.25">
      <c r="A1931" s="5" t="s">
        <v>3740</v>
      </c>
      <c r="B1931" s="15" t="s">
        <v>3741</v>
      </c>
      <c r="C1931" s="20" t="s">
        <v>127</v>
      </c>
      <c r="D1931" s="53">
        <v>1040.4554443359375</v>
      </c>
      <c r="E1931" s="67">
        <v>914.25189208984375</v>
      </c>
    </row>
    <row r="1932" spans="1:5" x14ac:dyDescent="0.25">
      <c r="A1932" s="5" t="s">
        <v>3742</v>
      </c>
      <c r="B1932" s="15" t="s">
        <v>3743</v>
      </c>
      <c r="C1932" s="20" t="s">
        <v>500</v>
      </c>
      <c r="D1932" s="54">
        <v>0</v>
      </c>
      <c r="E1932" s="65">
        <v>0</v>
      </c>
    </row>
    <row r="1933" spans="1:5" ht="30" x14ac:dyDescent="0.25">
      <c r="A1933" s="5" t="s">
        <v>3744</v>
      </c>
      <c r="B1933" s="15" t="s">
        <v>3745</v>
      </c>
      <c r="C1933" s="20" t="s">
        <v>500</v>
      </c>
      <c r="D1933" s="54">
        <v>0</v>
      </c>
      <c r="E1933" s="65">
        <v>0</v>
      </c>
    </row>
    <row r="1934" spans="1:5" ht="30" x14ac:dyDescent="0.25">
      <c r="A1934" s="5" t="s">
        <v>3746</v>
      </c>
      <c r="B1934" s="15" t="s">
        <v>3747</v>
      </c>
      <c r="C1934" s="20" t="s">
        <v>2653</v>
      </c>
      <c r="D1934" s="50">
        <v>1.5477105379104614</v>
      </c>
      <c r="E1934" s="61">
        <v>1.3673710823059082</v>
      </c>
    </row>
    <row r="1935" spans="1:5" ht="30" x14ac:dyDescent="0.25">
      <c r="A1935" s="5" t="s">
        <v>3748</v>
      </c>
      <c r="B1935" s="15" t="s">
        <v>3749</v>
      </c>
      <c r="C1935" s="20"/>
      <c r="D1935" s="50">
        <v>2.7561836242675781</v>
      </c>
      <c r="E1935" s="61">
        <v>2.7561836242675781</v>
      </c>
    </row>
    <row r="1936" spans="1:5" ht="30" x14ac:dyDescent="0.25">
      <c r="A1936" s="5" t="s">
        <v>3750</v>
      </c>
      <c r="B1936" s="15" t="s">
        <v>3751</v>
      </c>
      <c r="C1936" s="20" t="s">
        <v>33</v>
      </c>
      <c r="D1936" s="51">
        <v>93.509933471679688</v>
      </c>
      <c r="E1936" s="62">
        <v>93.509933471679688</v>
      </c>
    </row>
    <row r="1937" spans="1:5" ht="30" x14ac:dyDescent="0.25">
      <c r="A1937" s="5" t="s">
        <v>3752</v>
      </c>
      <c r="B1937" s="15" t="s">
        <v>3753</v>
      </c>
      <c r="C1937" s="20" t="s">
        <v>33</v>
      </c>
      <c r="D1937" s="51">
        <v>92.7943115234375</v>
      </c>
      <c r="E1937" s="62">
        <v>93.262298583984375</v>
      </c>
    </row>
    <row r="1938" spans="1:5" ht="30" x14ac:dyDescent="0.25">
      <c r="A1938" s="5" t="s">
        <v>3754</v>
      </c>
      <c r="B1938" s="15" t="s">
        <v>3755</v>
      </c>
      <c r="C1938" s="20" t="s">
        <v>33</v>
      </c>
      <c r="D1938" s="51">
        <v>92.7943115234375</v>
      </c>
      <c r="E1938" s="62">
        <v>93.262298583984375</v>
      </c>
    </row>
    <row r="1939" spans="1:5" ht="30" x14ac:dyDescent="0.25">
      <c r="A1939" s="5" t="s">
        <v>3756</v>
      </c>
      <c r="B1939" s="15" t="s">
        <v>3757</v>
      </c>
      <c r="C1939" s="20" t="s">
        <v>120</v>
      </c>
      <c r="D1939" s="52">
        <v>29203.478515625</v>
      </c>
      <c r="E1939" s="63">
        <v>25843.451171875</v>
      </c>
    </row>
    <row r="1940" spans="1:5" x14ac:dyDescent="0.25">
      <c r="A1940" s="5" t="s">
        <v>3758</v>
      </c>
      <c r="B1940" s="15" t="s">
        <v>3759</v>
      </c>
      <c r="C1940" s="20" t="s">
        <v>120</v>
      </c>
      <c r="D1940" s="52">
        <v>29130.470703125</v>
      </c>
      <c r="E1940" s="63">
        <v>25778.841796875</v>
      </c>
    </row>
    <row r="1941" spans="1:5" ht="30" x14ac:dyDescent="0.25">
      <c r="A1941" s="5" t="s">
        <v>3760</v>
      </c>
      <c r="B1941" s="15" t="s">
        <v>3761</v>
      </c>
      <c r="C1941" s="20" t="s">
        <v>120</v>
      </c>
      <c r="D1941" s="51">
        <v>73.008621215820313</v>
      </c>
      <c r="E1941" s="62">
        <v>64.608566284179688</v>
      </c>
    </row>
    <row r="1942" spans="1:5" x14ac:dyDescent="0.2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 x14ac:dyDescent="0.25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 x14ac:dyDescent="0.25">
      <c r="A1944" s="5" t="s">
        <v>3766</v>
      </c>
      <c r="B1944" s="15" t="s">
        <v>3767</v>
      </c>
      <c r="C1944" s="20" t="s">
        <v>38</v>
      </c>
      <c r="D1944" s="57">
        <v>0.28299999237060547</v>
      </c>
      <c r="E1944" s="68">
        <v>0.28299999237060547</v>
      </c>
    </row>
    <row r="1945" spans="1:5" ht="30" x14ac:dyDescent="0.25">
      <c r="A1945" s="5" t="s">
        <v>3768</v>
      </c>
      <c r="B1945" s="15" t="s">
        <v>3769</v>
      </c>
      <c r="C1945" s="20" t="s">
        <v>38</v>
      </c>
      <c r="D1945" s="57">
        <v>0.28299999237060547</v>
      </c>
      <c r="E1945" s="68">
        <v>0.28299999237060547</v>
      </c>
    </row>
    <row r="1946" spans="1:5" ht="30" x14ac:dyDescent="0.25">
      <c r="A1946" s="5" t="s">
        <v>3770</v>
      </c>
      <c r="B1946" s="15" t="s">
        <v>3771</v>
      </c>
      <c r="C1946" s="20" t="s">
        <v>30</v>
      </c>
      <c r="D1946" s="51">
        <v>67.760780334472656</v>
      </c>
      <c r="E1946" s="62">
        <v>67.760780334472656</v>
      </c>
    </row>
    <row r="1947" spans="1:5" x14ac:dyDescent="0.25">
      <c r="A1947" s="5" t="s">
        <v>3772</v>
      </c>
      <c r="B1947" s="15" t="s">
        <v>3773</v>
      </c>
      <c r="C1947" s="20" t="s">
        <v>212</v>
      </c>
      <c r="D1947" s="56">
        <v>684.58544921875</v>
      </c>
      <c r="E1947" s="67">
        <v>597.73077392578125</v>
      </c>
    </row>
    <row r="1948" spans="1:5" ht="30" x14ac:dyDescent="0.25">
      <c r="A1948" s="5" t="s">
        <v>3774</v>
      </c>
      <c r="B1948" s="15" t="s">
        <v>3775</v>
      </c>
      <c r="C1948" s="20" t="s">
        <v>500</v>
      </c>
      <c r="D1948" s="53">
        <v>2517.50341796875</v>
      </c>
      <c r="E1948" s="64">
        <v>2532.8310546875</v>
      </c>
    </row>
    <row r="1949" spans="1:5" ht="30" x14ac:dyDescent="0.25">
      <c r="A1949" s="5" t="s">
        <v>3776</v>
      </c>
      <c r="B1949" s="15" t="s">
        <v>3777</v>
      </c>
      <c r="C1949" s="20" t="s">
        <v>212</v>
      </c>
      <c r="D1949" s="56">
        <v>684.58544921875</v>
      </c>
      <c r="E1949" s="67">
        <v>597.73077392578125</v>
      </c>
    </row>
    <row r="1950" spans="1:5" ht="30" x14ac:dyDescent="0.25">
      <c r="A1950" s="5" t="s">
        <v>3778</v>
      </c>
      <c r="B1950" s="15" t="s">
        <v>3779</v>
      </c>
      <c r="C1950" s="20" t="s">
        <v>38</v>
      </c>
      <c r="D1950" s="57">
        <v>0.28299999237060547</v>
      </c>
      <c r="E1950" s="68">
        <v>0.28299999237060547</v>
      </c>
    </row>
    <row r="1951" spans="1:5" ht="30" x14ac:dyDescent="0.25">
      <c r="A1951" s="5" t="s">
        <v>3780</v>
      </c>
      <c r="B1951" s="15" t="s">
        <v>3781</v>
      </c>
      <c r="C1951" s="20" t="s">
        <v>500</v>
      </c>
      <c r="D1951" s="53">
        <v>2517.50341796875</v>
      </c>
      <c r="E1951" s="64">
        <v>2532.8310546875</v>
      </c>
    </row>
    <row r="1952" spans="1:5" ht="30" x14ac:dyDescent="0.25">
      <c r="A1952" s="5" t="s">
        <v>3782</v>
      </c>
      <c r="B1952" s="15" t="s">
        <v>3783</v>
      </c>
      <c r="C1952" s="20" t="s">
        <v>38</v>
      </c>
      <c r="D1952" s="57">
        <v>8.3999998867511749E-2</v>
      </c>
      <c r="E1952" s="68">
        <v>8.3999998867511749E-2</v>
      </c>
    </row>
    <row r="1953" spans="1:5" ht="30" x14ac:dyDescent="0.25">
      <c r="A1953" s="5" t="s">
        <v>3784</v>
      </c>
      <c r="B1953" s="15" t="s">
        <v>3785</v>
      </c>
      <c r="C1953" s="20" t="s">
        <v>500</v>
      </c>
      <c r="D1953" s="53">
        <v>2374.999755859375</v>
      </c>
      <c r="E1953" s="64">
        <v>2374.998291015625</v>
      </c>
    </row>
    <row r="1954" spans="1:5" ht="30" x14ac:dyDescent="0.25">
      <c r="A1954" s="5" t="s">
        <v>3786</v>
      </c>
      <c r="B1954" s="15" t="s">
        <v>3787</v>
      </c>
      <c r="C1954" s="20" t="s">
        <v>38</v>
      </c>
      <c r="D1954" s="57">
        <v>8.3999998867511749E-2</v>
      </c>
      <c r="E1954" s="68">
        <v>8.3999998867511749E-2</v>
      </c>
    </row>
    <row r="1955" spans="1:5" ht="30" x14ac:dyDescent="0.25">
      <c r="A1955" s="5" t="s">
        <v>3788</v>
      </c>
      <c r="B1955" s="15" t="s">
        <v>3789</v>
      </c>
      <c r="C1955" s="20" t="s">
        <v>30</v>
      </c>
      <c r="D1955" s="51">
        <v>42.438381195068359</v>
      </c>
      <c r="E1955" s="62">
        <v>42.438381195068359</v>
      </c>
    </row>
    <row r="1956" spans="1:5" x14ac:dyDescent="0.25">
      <c r="A1956" s="5" t="s">
        <v>3790</v>
      </c>
      <c r="B1956" s="15" t="s">
        <v>3791</v>
      </c>
      <c r="C1956" s="20" t="s">
        <v>212</v>
      </c>
      <c r="D1956" s="56">
        <v>684.8575439453125</v>
      </c>
      <c r="E1956" s="67">
        <v>598.0029296875</v>
      </c>
    </row>
    <row r="1957" spans="1:5" ht="30" x14ac:dyDescent="0.25">
      <c r="A1957" s="5" t="s">
        <v>3792</v>
      </c>
      <c r="B1957" s="15" t="s">
        <v>3793</v>
      </c>
      <c r="C1957" s="20" t="s">
        <v>500</v>
      </c>
      <c r="D1957" s="53">
        <v>2411.72314453125</v>
      </c>
      <c r="E1957" s="64">
        <v>2408.529296875</v>
      </c>
    </row>
    <row r="1958" spans="1:5" ht="30" x14ac:dyDescent="0.25">
      <c r="A1958" s="5" t="s">
        <v>3794</v>
      </c>
      <c r="B1958" s="15" t="s">
        <v>3795</v>
      </c>
      <c r="C1958" s="20"/>
      <c r="D1958" s="50">
        <v>1</v>
      </c>
      <c r="E1958" s="61">
        <v>1</v>
      </c>
    </row>
    <row r="1959" spans="1:5" ht="30" x14ac:dyDescent="0.25">
      <c r="A1959" s="5" t="s">
        <v>3796</v>
      </c>
      <c r="B1959" s="15" t="s">
        <v>3797</v>
      </c>
      <c r="C1959" s="20" t="s">
        <v>127</v>
      </c>
      <c r="D1959" s="52">
        <v>3009.299560546875</v>
      </c>
      <c r="E1959" s="64">
        <v>2627.502197265625</v>
      </c>
    </row>
    <row r="1960" spans="1:5" ht="30" x14ac:dyDescent="0.25">
      <c r="A1960" s="5" t="s">
        <v>3798</v>
      </c>
      <c r="B1960" s="15" t="s">
        <v>3799</v>
      </c>
      <c r="C1960" s="20" t="s">
        <v>2653</v>
      </c>
      <c r="D1960" s="51">
        <v>11.667159080505371</v>
      </c>
      <c r="E1960" s="62">
        <v>10.670879364013672</v>
      </c>
    </row>
    <row r="1961" spans="1:5" ht="30" x14ac:dyDescent="0.25">
      <c r="A1961" s="5" t="s">
        <v>3800</v>
      </c>
      <c r="B1961" s="15" t="s">
        <v>3801</v>
      </c>
      <c r="C1961" s="20" t="s">
        <v>90</v>
      </c>
      <c r="D1961" s="56">
        <v>257.9290771484375</v>
      </c>
      <c r="E1961" s="67">
        <v>246.23109436035156</v>
      </c>
    </row>
    <row r="1962" spans="1:5" ht="30" x14ac:dyDescent="0.25">
      <c r="A1962" s="5" t="s">
        <v>3802</v>
      </c>
      <c r="B1962" s="15" t="s">
        <v>3803</v>
      </c>
      <c r="C1962" s="20" t="s">
        <v>3804</v>
      </c>
      <c r="D1962" s="52">
        <v>3053.082275390625</v>
      </c>
      <c r="E1962" s="64">
        <v>2979.02783203125</v>
      </c>
    </row>
    <row r="1963" spans="1:5" ht="30" x14ac:dyDescent="0.25">
      <c r="A1963" s="5" t="s">
        <v>3805</v>
      </c>
      <c r="B1963" s="15" t="s">
        <v>3806</v>
      </c>
      <c r="C1963" s="20" t="s">
        <v>3804</v>
      </c>
      <c r="D1963" s="53">
        <v>1216.4010009765625</v>
      </c>
      <c r="E1963" s="64">
        <v>1140.186279296875</v>
      </c>
    </row>
    <row r="1964" spans="1:5" x14ac:dyDescent="0.25">
      <c r="A1964" s="5" t="s">
        <v>3807</v>
      </c>
      <c r="B1964" s="15" t="s">
        <v>3808</v>
      </c>
      <c r="C1964" s="20" t="s">
        <v>500</v>
      </c>
      <c r="D1964" s="51">
        <v>36.579906463623047</v>
      </c>
      <c r="E1964" s="62">
        <v>33.36505126953125</v>
      </c>
    </row>
    <row r="1965" spans="1:5" ht="30" x14ac:dyDescent="0.25">
      <c r="A1965" s="5" t="s">
        <v>3809</v>
      </c>
      <c r="B1965" s="15" t="s">
        <v>3810</v>
      </c>
      <c r="C1965" s="20" t="s">
        <v>500</v>
      </c>
      <c r="D1965" s="51">
        <v>36.579906463623047</v>
      </c>
      <c r="E1965" s="62">
        <v>33.36505126953125</v>
      </c>
    </row>
    <row r="1966" spans="1:5" ht="30" x14ac:dyDescent="0.25">
      <c r="A1966" s="5" t="s">
        <v>3811</v>
      </c>
      <c r="B1966" s="15" t="s">
        <v>3812</v>
      </c>
      <c r="C1966" s="20" t="s">
        <v>2653</v>
      </c>
      <c r="D1966" s="50">
        <v>3.7996184825897217</v>
      </c>
      <c r="E1966" s="61">
        <v>3.3403167724609375</v>
      </c>
    </row>
    <row r="1967" spans="1:5" ht="30" x14ac:dyDescent="0.25">
      <c r="A1967" s="5" t="s">
        <v>3813</v>
      </c>
      <c r="B1967" s="15" t="s">
        <v>3814</v>
      </c>
      <c r="C1967" s="20"/>
      <c r="D1967" s="50">
        <v>3.3690476417541504</v>
      </c>
      <c r="E1967" s="61">
        <v>3.3690476417541504</v>
      </c>
    </row>
    <row r="1968" spans="1:5" ht="30" x14ac:dyDescent="0.25">
      <c r="A1968" s="5" t="s">
        <v>3815</v>
      </c>
      <c r="B1968" s="15" t="s">
        <v>3816</v>
      </c>
      <c r="C1968" s="20" t="s">
        <v>33</v>
      </c>
      <c r="D1968" s="51">
        <v>88.249885559082031</v>
      </c>
      <c r="E1968" s="62">
        <v>96.543502807617188</v>
      </c>
    </row>
    <row r="1969" spans="1:5" ht="30" x14ac:dyDescent="0.25">
      <c r="A1969" s="5" t="s">
        <v>3817</v>
      </c>
      <c r="B1969" s="15" t="s">
        <v>3818</v>
      </c>
      <c r="C1969" s="20" t="s">
        <v>33</v>
      </c>
      <c r="D1969" s="51">
        <v>62.310955047607422</v>
      </c>
      <c r="E1969" s="62">
        <v>72.732368469238281</v>
      </c>
    </row>
    <row r="1970" spans="1:5" ht="30" x14ac:dyDescent="0.25">
      <c r="A1970" s="5" t="s">
        <v>3819</v>
      </c>
      <c r="B1970" s="15" t="s">
        <v>3820</v>
      </c>
      <c r="C1970" s="20" t="s">
        <v>33</v>
      </c>
      <c r="D1970" s="51">
        <v>83.829513549804687</v>
      </c>
      <c r="E1970" s="62">
        <v>92.229194641113281</v>
      </c>
    </row>
    <row r="1971" spans="1:5" ht="30" x14ac:dyDescent="0.25">
      <c r="A1971" s="5" t="s">
        <v>3821</v>
      </c>
      <c r="B1971" s="15" t="s">
        <v>3822</v>
      </c>
      <c r="C1971" s="20" t="s">
        <v>120</v>
      </c>
      <c r="D1971" s="52">
        <v>20143.08203125</v>
      </c>
      <c r="E1971" s="63">
        <v>20666.48046875</v>
      </c>
    </row>
    <row r="1972" spans="1:5" x14ac:dyDescent="0.25">
      <c r="A1972" s="5" t="s">
        <v>3823</v>
      </c>
      <c r="B1972" s="15" t="s">
        <v>3824</v>
      </c>
      <c r="C1972" s="20" t="s">
        <v>120</v>
      </c>
      <c r="D1972" s="52">
        <v>20092.72265625</v>
      </c>
      <c r="E1972" s="63">
        <v>20614.814453125</v>
      </c>
    </row>
    <row r="1973" spans="1:5" ht="30" x14ac:dyDescent="0.25">
      <c r="A1973" s="5" t="s">
        <v>3825</v>
      </c>
      <c r="B1973" s="15" t="s">
        <v>3826</v>
      </c>
      <c r="C1973" s="20" t="s">
        <v>120</v>
      </c>
      <c r="D1973" s="51">
        <v>50.357658386230469</v>
      </c>
      <c r="E1973" s="62">
        <v>51.666152954101563</v>
      </c>
    </row>
    <row r="1974" spans="1:5" ht="30" x14ac:dyDescent="0.25">
      <c r="A1974" s="5" t="s">
        <v>3827</v>
      </c>
      <c r="B1974" s="15" t="s">
        <v>3828</v>
      </c>
      <c r="C1974" s="20" t="s">
        <v>2653</v>
      </c>
      <c r="D1974" s="54">
        <v>0</v>
      </c>
      <c r="E1974" s="65">
        <v>0</v>
      </c>
    </row>
    <row r="1975" spans="1:5" ht="30" x14ac:dyDescent="0.25">
      <c r="A1975" s="5" t="s">
        <v>3829</v>
      </c>
      <c r="B1975" s="15" t="s">
        <v>3830</v>
      </c>
      <c r="C1975" s="20" t="s">
        <v>212</v>
      </c>
      <c r="D1975" s="54">
        <v>0</v>
      </c>
      <c r="E1975" s="65">
        <v>0</v>
      </c>
    </row>
    <row r="1976" spans="1:5" ht="30" x14ac:dyDescent="0.25">
      <c r="A1976" s="5" t="s">
        <v>3831</v>
      </c>
      <c r="B1976" s="15" t="s">
        <v>3832</v>
      </c>
      <c r="C1976" s="20" t="s">
        <v>38</v>
      </c>
      <c r="D1976" s="56">
        <v>165.10000610351562</v>
      </c>
      <c r="E1976" s="67">
        <v>148.97999572753906</v>
      </c>
    </row>
    <row r="1977" spans="1:5" ht="30" x14ac:dyDescent="0.25">
      <c r="A1977" s="5" t="s">
        <v>3833</v>
      </c>
      <c r="B1977" s="15" t="s">
        <v>3834</v>
      </c>
      <c r="C1977" s="20" t="s">
        <v>38</v>
      </c>
      <c r="D1977" s="51">
        <v>32.599998474121094</v>
      </c>
      <c r="E1977" s="62">
        <v>29.416101455688477</v>
      </c>
    </row>
    <row r="1978" spans="1:5" ht="30" x14ac:dyDescent="0.25">
      <c r="A1978" s="5" t="s">
        <v>3835</v>
      </c>
      <c r="B1978" s="15" t="s">
        <v>3836</v>
      </c>
      <c r="C1978" s="20" t="s">
        <v>30</v>
      </c>
      <c r="D1978" s="56">
        <v>534.43243408203125</v>
      </c>
      <c r="E1978" s="67">
        <v>536.2867431640625</v>
      </c>
    </row>
    <row r="1979" spans="1:5" ht="30" x14ac:dyDescent="0.25">
      <c r="A1979" s="5" t="s">
        <v>3837</v>
      </c>
      <c r="B1979" s="15" t="s">
        <v>3838</v>
      </c>
      <c r="C1979" s="20" t="s">
        <v>30</v>
      </c>
      <c r="D1979" s="56">
        <v>471.900390625</v>
      </c>
      <c r="E1979" s="67">
        <v>480.60821533203125</v>
      </c>
    </row>
    <row r="1980" spans="1:5" ht="30" x14ac:dyDescent="0.25">
      <c r="A1980" s="5" t="s">
        <v>3839</v>
      </c>
      <c r="B1980" s="15" t="s">
        <v>3840</v>
      </c>
      <c r="C1980" s="20" t="s">
        <v>500</v>
      </c>
      <c r="D1980" s="52">
        <v>3390.67822265625</v>
      </c>
      <c r="E1980" s="63">
        <v>3414.16943359375</v>
      </c>
    </row>
    <row r="1981" spans="1:5" ht="30" x14ac:dyDescent="0.25">
      <c r="A1981" s="5" t="s">
        <v>3841</v>
      </c>
      <c r="B1981" s="15" t="s">
        <v>3842</v>
      </c>
      <c r="C1981" s="20" t="s">
        <v>2653</v>
      </c>
      <c r="D1981" s="54">
        <v>0</v>
      </c>
      <c r="E1981" s="65">
        <v>0</v>
      </c>
    </row>
    <row r="1982" spans="1:5" ht="30" x14ac:dyDescent="0.25">
      <c r="A1982" s="5" t="s">
        <v>3843</v>
      </c>
      <c r="B1982" s="15" t="s">
        <v>3844</v>
      </c>
      <c r="C1982" s="20" t="s">
        <v>212</v>
      </c>
      <c r="D1982" s="54">
        <v>0</v>
      </c>
      <c r="E1982" s="65">
        <v>0</v>
      </c>
    </row>
    <row r="1983" spans="1:5" ht="30" x14ac:dyDescent="0.25">
      <c r="A1983" s="5" t="s">
        <v>3845</v>
      </c>
      <c r="B1983" s="15" t="s">
        <v>3846</v>
      </c>
      <c r="C1983" s="20" t="s">
        <v>38</v>
      </c>
      <c r="D1983" s="56">
        <v>127.00000762939453</v>
      </c>
      <c r="E1983" s="67">
        <v>114.60000610351562</v>
      </c>
    </row>
    <row r="1984" spans="1:5" ht="30" x14ac:dyDescent="0.25">
      <c r="A1984" s="5" t="s">
        <v>3847</v>
      </c>
      <c r="B1984" s="15" t="s">
        <v>3848</v>
      </c>
      <c r="C1984" s="20" t="s">
        <v>38</v>
      </c>
      <c r="D1984" s="51">
        <v>32.599998474121094</v>
      </c>
      <c r="E1984" s="62">
        <v>29.416101455688477</v>
      </c>
    </row>
    <row r="1985" spans="1:5" ht="30" x14ac:dyDescent="0.25">
      <c r="A1985" s="5" t="s">
        <v>3849</v>
      </c>
      <c r="B1985" s="15" t="s">
        <v>3850</v>
      </c>
      <c r="C1985" s="20" t="s">
        <v>30</v>
      </c>
      <c r="D1985" s="56">
        <v>518.31646728515625</v>
      </c>
      <c r="E1985" s="67">
        <v>521.74005126953125</v>
      </c>
    </row>
    <row r="1986" spans="1:5" ht="30" x14ac:dyDescent="0.25">
      <c r="A1986" s="5" t="s">
        <v>3851</v>
      </c>
      <c r="B1986" s="15" t="s">
        <v>3852</v>
      </c>
      <c r="C1986" s="20" t="s">
        <v>30</v>
      </c>
      <c r="D1986" s="56">
        <v>471.900390625</v>
      </c>
      <c r="E1986" s="67">
        <v>480.60821533203125</v>
      </c>
    </row>
    <row r="1987" spans="1:5" ht="30" x14ac:dyDescent="0.25">
      <c r="A1987" s="5" t="s">
        <v>3853</v>
      </c>
      <c r="B1987" s="15" t="s">
        <v>3854</v>
      </c>
      <c r="C1987" s="20" t="s">
        <v>500</v>
      </c>
      <c r="D1987" s="52">
        <v>3390.67822265625</v>
      </c>
      <c r="E1987" s="63">
        <v>3414.16943359375</v>
      </c>
    </row>
    <row r="1988" spans="1:5" ht="30" x14ac:dyDescent="0.25">
      <c r="A1988" s="5" t="s">
        <v>3855</v>
      </c>
      <c r="B1988" s="15" t="s">
        <v>3856</v>
      </c>
      <c r="C1988" s="20" t="s">
        <v>2653</v>
      </c>
      <c r="D1988" s="54">
        <v>0</v>
      </c>
      <c r="E1988" s="65">
        <v>0</v>
      </c>
    </row>
    <row r="1989" spans="1:5" ht="30" x14ac:dyDescent="0.25">
      <c r="A1989" s="5" t="s">
        <v>3857</v>
      </c>
      <c r="B1989" s="15" t="s">
        <v>3858</v>
      </c>
      <c r="C1989" s="20" t="s">
        <v>212</v>
      </c>
      <c r="D1989" s="54">
        <v>0</v>
      </c>
      <c r="E1989" s="65">
        <v>0</v>
      </c>
    </row>
    <row r="1990" spans="1:5" ht="30" x14ac:dyDescent="0.25">
      <c r="A1990" s="5" t="s">
        <v>3859</v>
      </c>
      <c r="B1990" s="15" t="s">
        <v>3860</v>
      </c>
      <c r="C1990" s="20" t="s">
        <v>38</v>
      </c>
      <c r="D1990" s="51">
        <v>35.779994964599609</v>
      </c>
      <c r="E1990" s="62">
        <v>32.286945343017578</v>
      </c>
    </row>
    <row r="1991" spans="1:5" ht="30" x14ac:dyDescent="0.25">
      <c r="A1991" s="5" t="s">
        <v>3861</v>
      </c>
      <c r="B1991" s="15" t="s">
        <v>3862</v>
      </c>
      <c r="C1991" s="20" t="s">
        <v>38</v>
      </c>
      <c r="D1991" s="50">
        <v>9.8499994277954102</v>
      </c>
      <c r="E1991" s="61">
        <v>8.8881454467773437</v>
      </c>
    </row>
    <row r="1992" spans="1:5" ht="30" x14ac:dyDescent="0.25">
      <c r="A1992" s="5" t="s">
        <v>3863</v>
      </c>
      <c r="B1992" s="15" t="s">
        <v>3864</v>
      </c>
      <c r="C1992" s="20" t="s">
        <v>30</v>
      </c>
      <c r="D1992" s="56">
        <v>327.41390991210937</v>
      </c>
      <c r="E1992" s="67">
        <v>323.69195556640625</v>
      </c>
    </row>
    <row r="1993" spans="1:5" ht="30" x14ac:dyDescent="0.25">
      <c r="A1993" s="5" t="s">
        <v>3865</v>
      </c>
      <c r="B1993" s="15" t="s">
        <v>3866</v>
      </c>
      <c r="C1993" s="20" t="s">
        <v>30</v>
      </c>
      <c r="D1993" s="56">
        <v>297.685302734375</v>
      </c>
      <c r="E1993" s="67">
        <v>296.48379516601562</v>
      </c>
    </row>
    <row r="1994" spans="1:5" ht="30" x14ac:dyDescent="0.25">
      <c r="A1994" s="5" t="s">
        <v>3867</v>
      </c>
      <c r="B1994" s="15" t="s">
        <v>3868</v>
      </c>
      <c r="C1994" s="20" t="s">
        <v>500</v>
      </c>
      <c r="D1994" s="52">
        <v>3047.150146484375</v>
      </c>
      <c r="E1994" s="63">
        <v>3047.150146484375</v>
      </c>
    </row>
    <row r="1995" spans="1:5" ht="30" x14ac:dyDescent="0.25">
      <c r="A1995" s="5" t="s">
        <v>3869</v>
      </c>
      <c r="B1995" s="15" t="s">
        <v>3870</v>
      </c>
      <c r="C1995" s="20" t="s">
        <v>33</v>
      </c>
      <c r="D1995" s="51">
        <v>91.576057434082031</v>
      </c>
      <c r="E1995" s="62">
        <v>83.60308837890625</v>
      </c>
    </row>
    <row r="1996" spans="1:5" ht="30" x14ac:dyDescent="0.25">
      <c r="A1996" s="5" t="s">
        <v>3871</v>
      </c>
      <c r="B1996" s="15" t="s">
        <v>3872</v>
      </c>
      <c r="C1996" s="20" t="s">
        <v>33</v>
      </c>
      <c r="D1996" s="51">
        <v>84.268394470214844</v>
      </c>
      <c r="E1996" s="62">
        <v>76.547111511230469</v>
      </c>
    </row>
    <row r="1997" spans="1:5" x14ac:dyDescent="0.25">
      <c r="A1997" s="5" t="s">
        <v>3873</v>
      </c>
      <c r="B1997" s="15" t="s">
        <v>3874</v>
      </c>
      <c r="C1997" s="20" t="s">
        <v>3875</v>
      </c>
      <c r="D1997" s="56">
        <v>883.7259521484375</v>
      </c>
      <c r="E1997" s="67">
        <v>845.50933837890625</v>
      </c>
    </row>
    <row r="1998" spans="1:5" x14ac:dyDescent="0.25">
      <c r="A1998" s="5" t="s">
        <v>3876</v>
      </c>
      <c r="B1998" s="15" t="s">
        <v>3877</v>
      </c>
      <c r="C1998" s="20" t="s">
        <v>3875</v>
      </c>
      <c r="D1998" s="56">
        <v>960.36163330078125</v>
      </c>
      <c r="E1998" s="67">
        <v>923.44696044921875</v>
      </c>
    </row>
    <row r="1999" spans="1:5" x14ac:dyDescent="0.25">
      <c r="A1999" s="5" t="s">
        <v>3878</v>
      </c>
      <c r="B1999" s="15" t="s">
        <v>3879</v>
      </c>
      <c r="C1999" s="20" t="s">
        <v>212</v>
      </c>
      <c r="D1999" s="56">
        <v>177.47683715820312</v>
      </c>
      <c r="E1999" s="67">
        <v>174.96620178222656</v>
      </c>
    </row>
    <row r="2000" spans="1:5" ht="30" x14ac:dyDescent="0.25">
      <c r="A2000" s="5" t="s">
        <v>3880</v>
      </c>
      <c r="B2000" s="15" t="s">
        <v>3881</v>
      </c>
      <c r="C2000" s="20" t="s">
        <v>120</v>
      </c>
      <c r="D2000" s="52">
        <v>809281.375</v>
      </c>
      <c r="E2000" s="63">
        <v>706871.9375</v>
      </c>
    </row>
    <row r="2001" spans="1:5" x14ac:dyDescent="0.25">
      <c r="A2001" s="5" t="s">
        <v>3882</v>
      </c>
      <c r="B2001" s="15" t="s">
        <v>3883</v>
      </c>
      <c r="C2001" s="20" t="s">
        <v>38</v>
      </c>
      <c r="D2001" s="56">
        <v>166.75099182128906</v>
      </c>
      <c r="E2001" s="67">
        <v>150.46978759765625</v>
      </c>
    </row>
    <row r="2002" spans="1:5" x14ac:dyDescent="0.25">
      <c r="A2002" s="5" t="s">
        <v>3884</v>
      </c>
      <c r="B2002" s="15" t="s">
        <v>3885</v>
      </c>
      <c r="C2002" s="20" t="s">
        <v>30</v>
      </c>
      <c r="D2002" s="56">
        <v>535.7000732421875</v>
      </c>
      <c r="E2002" s="67">
        <v>537.510009765625</v>
      </c>
    </row>
    <row r="2003" spans="1:5" x14ac:dyDescent="0.25">
      <c r="A2003" s="5" t="s">
        <v>3886</v>
      </c>
      <c r="B2003" s="15" t="s">
        <v>3887</v>
      </c>
      <c r="C2003" s="20" t="s">
        <v>212</v>
      </c>
      <c r="D2003" s="53">
        <v>1112.740234375</v>
      </c>
      <c r="E2003" s="67">
        <v>952.33184814453125</v>
      </c>
    </row>
    <row r="2004" spans="1:5" x14ac:dyDescent="0.25">
      <c r="A2004" s="5" t="s">
        <v>3888</v>
      </c>
      <c r="B2004" s="15" t="s">
        <v>3889</v>
      </c>
      <c r="C2004" s="20" t="s">
        <v>500</v>
      </c>
      <c r="D2004" s="52">
        <v>3392.37841796875</v>
      </c>
      <c r="E2004" s="63">
        <v>3415.869384765625</v>
      </c>
    </row>
    <row r="2005" spans="1:5" x14ac:dyDescent="0.25">
      <c r="A2005" s="5" t="s">
        <v>3890</v>
      </c>
      <c r="B2005" s="15" t="s">
        <v>3891</v>
      </c>
      <c r="C2005" s="20" t="s">
        <v>38</v>
      </c>
      <c r="D2005" s="56">
        <v>175.25698852539062</v>
      </c>
      <c r="E2005" s="67">
        <v>158.14527893066406</v>
      </c>
    </row>
    <row r="2006" spans="1:5" x14ac:dyDescent="0.25">
      <c r="A2006" s="5" t="s">
        <v>3892</v>
      </c>
      <c r="B2006" s="15" t="s">
        <v>3893</v>
      </c>
      <c r="C2006" s="20" t="s">
        <v>30</v>
      </c>
      <c r="D2006" s="56">
        <v>271.78250122070313</v>
      </c>
      <c r="E2006" s="67">
        <v>265.71054077148437</v>
      </c>
    </row>
    <row r="2007" spans="1:5" x14ac:dyDescent="0.25">
      <c r="A2007" s="5" t="s">
        <v>3894</v>
      </c>
      <c r="B2007" s="15" t="s">
        <v>3895</v>
      </c>
      <c r="C2007" s="20" t="s">
        <v>212</v>
      </c>
      <c r="D2007" s="53">
        <v>1108.7650146484375</v>
      </c>
      <c r="E2007" s="67">
        <v>949.43768310546875</v>
      </c>
    </row>
    <row r="2008" spans="1:5" x14ac:dyDescent="0.25">
      <c r="A2008" s="5" t="s">
        <v>3896</v>
      </c>
      <c r="B2008" s="15" t="s">
        <v>3897</v>
      </c>
      <c r="C2008" s="20" t="s">
        <v>500</v>
      </c>
      <c r="D2008" s="53">
        <v>1191.0989990234375</v>
      </c>
      <c r="E2008" s="64">
        <v>1161.55615234375</v>
      </c>
    </row>
    <row r="2009" spans="1:5" x14ac:dyDescent="0.25">
      <c r="A2009" s="5" t="s">
        <v>3898</v>
      </c>
      <c r="B2009" s="15" t="s">
        <v>3899</v>
      </c>
      <c r="C2009" s="20" t="s">
        <v>38</v>
      </c>
      <c r="D2009" s="51">
        <v>32.925998687744141</v>
      </c>
      <c r="E2009" s="62">
        <v>29.710262298583984</v>
      </c>
    </row>
    <row r="2010" spans="1:5" ht="30" x14ac:dyDescent="0.25">
      <c r="A2010" s="5" t="s">
        <v>3900</v>
      </c>
      <c r="B2010" s="15" t="s">
        <v>3901</v>
      </c>
      <c r="C2010" s="20" t="s">
        <v>30</v>
      </c>
      <c r="D2010" s="56">
        <v>533.1636962890625</v>
      </c>
      <c r="E2010" s="67">
        <v>533.2528076171875</v>
      </c>
    </row>
    <row r="2011" spans="1:5" x14ac:dyDescent="0.25">
      <c r="A2011" s="5" t="s">
        <v>3902</v>
      </c>
      <c r="B2011" s="15" t="s">
        <v>3903</v>
      </c>
      <c r="C2011" s="20" t="s">
        <v>212</v>
      </c>
      <c r="D2011" s="56">
        <v>942.80718994140625</v>
      </c>
      <c r="E2011" s="67">
        <v>813.46917724609375</v>
      </c>
    </row>
    <row r="2012" spans="1:5" x14ac:dyDescent="0.25">
      <c r="A2012" s="5" t="s">
        <v>3904</v>
      </c>
      <c r="B2012" s="15" t="s">
        <v>3905</v>
      </c>
      <c r="C2012" s="20" t="s">
        <v>500</v>
      </c>
      <c r="D2012" s="52">
        <v>3528.73486328125</v>
      </c>
      <c r="E2012" s="63">
        <v>3532.119384765625</v>
      </c>
    </row>
    <row r="2013" spans="1:5" x14ac:dyDescent="0.25">
      <c r="A2013" s="5" t="s">
        <v>3906</v>
      </c>
      <c r="B2013" s="15" t="s">
        <v>3907</v>
      </c>
      <c r="C2013" s="20" t="s">
        <v>38</v>
      </c>
      <c r="D2013" s="51">
        <v>35.779994964599609</v>
      </c>
      <c r="E2013" s="62">
        <v>32.286945343017578</v>
      </c>
    </row>
    <row r="2014" spans="1:5" ht="30" x14ac:dyDescent="0.25">
      <c r="A2014" s="5" t="s">
        <v>3908</v>
      </c>
      <c r="B2014" s="15" t="s">
        <v>3909</v>
      </c>
      <c r="C2014" s="20" t="s">
        <v>30</v>
      </c>
      <c r="D2014" s="56">
        <v>327.41390991210937</v>
      </c>
      <c r="E2014" s="67">
        <v>323.69198608398437</v>
      </c>
    </row>
    <row r="2015" spans="1:5" x14ac:dyDescent="0.25">
      <c r="A2015" s="5" t="s">
        <v>3910</v>
      </c>
      <c r="B2015" s="15" t="s">
        <v>3911</v>
      </c>
      <c r="C2015" s="20" t="s">
        <v>212</v>
      </c>
      <c r="D2015" s="56">
        <v>940.274169921875</v>
      </c>
      <c r="E2015" s="67">
        <v>813.46917724609375</v>
      </c>
    </row>
    <row r="2016" spans="1:5" x14ac:dyDescent="0.25">
      <c r="A2016" s="5" t="s">
        <v>3912</v>
      </c>
      <c r="B2016" s="15" t="s">
        <v>3913</v>
      </c>
      <c r="C2016" s="20" t="s">
        <v>500</v>
      </c>
      <c r="D2016" s="52">
        <v>3047.150146484375</v>
      </c>
      <c r="E2016" s="63">
        <v>3047.150146484375</v>
      </c>
    </row>
    <row r="2017" spans="1:5" ht="45" x14ac:dyDescent="0.25">
      <c r="A2017" s="5" t="s">
        <v>3914</v>
      </c>
      <c r="B2017" s="15" t="s">
        <v>3915</v>
      </c>
      <c r="C2017" s="20" t="s">
        <v>38</v>
      </c>
      <c r="D2017" s="50">
        <v>1.0331799983978271</v>
      </c>
      <c r="E2017" s="61">
        <v>1.0331799983978271</v>
      </c>
    </row>
    <row r="2018" spans="1:5" ht="45" x14ac:dyDescent="0.25">
      <c r="A2018" s="5" t="s">
        <v>3916</v>
      </c>
      <c r="B2018" s="15" t="s">
        <v>3917</v>
      </c>
      <c r="C2018" s="20" t="s">
        <v>30</v>
      </c>
      <c r="D2018" s="51">
        <v>25.850008010864258</v>
      </c>
      <c r="E2018" s="62">
        <v>25.850008010864258</v>
      </c>
    </row>
    <row r="2019" spans="1:5" ht="45" x14ac:dyDescent="0.25">
      <c r="A2019" s="5" t="s">
        <v>3918</v>
      </c>
      <c r="B2019" s="15" t="s">
        <v>3919</v>
      </c>
      <c r="C2019" s="20" t="s">
        <v>212</v>
      </c>
      <c r="D2019" s="53">
        <v>1227.12841796875</v>
      </c>
      <c r="E2019" s="64">
        <v>1230.917236328125</v>
      </c>
    </row>
    <row r="2020" spans="1:5" ht="45" x14ac:dyDescent="0.25">
      <c r="A2020" s="5" t="s">
        <v>3920</v>
      </c>
      <c r="B2020" s="15" t="s">
        <v>3921</v>
      </c>
      <c r="C2020" s="20" t="s">
        <v>212</v>
      </c>
      <c r="D2020" s="54">
        <v>0</v>
      </c>
      <c r="E2020" s="65">
        <v>0</v>
      </c>
    </row>
    <row r="2021" spans="1:5" ht="45" x14ac:dyDescent="0.25">
      <c r="A2021" s="5" t="s">
        <v>3922</v>
      </c>
      <c r="B2021" s="15" t="s">
        <v>3923</v>
      </c>
      <c r="C2021" s="20" t="s">
        <v>500</v>
      </c>
      <c r="D2021" s="54">
        <v>0</v>
      </c>
      <c r="E2021" s="65">
        <v>0</v>
      </c>
    </row>
    <row r="2022" spans="1:5" ht="45" x14ac:dyDescent="0.25">
      <c r="A2022" s="5" t="s">
        <v>3924</v>
      </c>
      <c r="B2022" s="15" t="s">
        <v>3925</v>
      </c>
      <c r="C2022" s="20" t="s">
        <v>33</v>
      </c>
      <c r="D2022" s="51">
        <v>59.239997863769531</v>
      </c>
      <c r="E2022" s="62">
        <v>59.239997863769531</v>
      </c>
    </row>
    <row r="2023" spans="1:5" ht="45" x14ac:dyDescent="0.25">
      <c r="A2023" s="5" t="s">
        <v>3926</v>
      </c>
      <c r="B2023" s="15" t="s">
        <v>3927</v>
      </c>
      <c r="C2023" s="20" t="s">
        <v>505</v>
      </c>
      <c r="D2023" s="57">
        <v>0.18545982241630554</v>
      </c>
      <c r="E2023" s="68">
        <v>0.18545982241630554</v>
      </c>
    </row>
    <row r="2024" spans="1:5" ht="45" x14ac:dyDescent="0.25">
      <c r="A2024" s="5" t="s">
        <v>3928</v>
      </c>
      <c r="B2024" s="15" t="s">
        <v>3929</v>
      </c>
      <c r="C2024" s="20" t="s">
        <v>500</v>
      </c>
      <c r="D2024" s="57">
        <v>0.86557447910308838</v>
      </c>
      <c r="E2024" s="68">
        <v>0.86557447910308838</v>
      </c>
    </row>
    <row r="2025" spans="1:5" ht="45" x14ac:dyDescent="0.25">
      <c r="A2025" s="5" t="s">
        <v>3930</v>
      </c>
      <c r="B2025" s="15" t="s">
        <v>3931</v>
      </c>
      <c r="C2025" s="20" t="s">
        <v>3932</v>
      </c>
      <c r="D2025" s="51">
        <v>28.757808685302734</v>
      </c>
      <c r="E2025" s="62">
        <v>28.757808685302734</v>
      </c>
    </row>
    <row r="2026" spans="1:5" ht="45" x14ac:dyDescent="0.25">
      <c r="A2026" s="5" t="s">
        <v>3933</v>
      </c>
      <c r="B2026" s="15" t="s">
        <v>3934</v>
      </c>
      <c r="C2026" s="20" t="s">
        <v>212</v>
      </c>
      <c r="D2026" s="57">
        <v>0.55821239948272705</v>
      </c>
      <c r="E2026" s="68">
        <v>0.55993586778640747</v>
      </c>
    </row>
    <row r="2027" spans="1:5" ht="45" x14ac:dyDescent="0.25">
      <c r="A2027" s="5" t="s">
        <v>3935</v>
      </c>
      <c r="B2027" s="15" t="s">
        <v>3936</v>
      </c>
      <c r="C2027" s="20" t="s">
        <v>127</v>
      </c>
      <c r="D2027" s="56">
        <v>285.21649169921875</v>
      </c>
      <c r="E2027" s="67">
        <v>286.09710693359375</v>
      </c>
    </row>
    <row r="2028" spans="1:5" ht="45" x14ac:dyDescent="0.25">
      <c r="A2028" s="5" t="s">
        <v>3937</v>
      </c>
      <c r="B2028" s="15" t="s">
        <v>3938</v>
      </c>
      <c r="C2028" s="20" t="s">
        <v>3939</v>
      </c>
      <c r="D2028" s="50">
        <v>1.1951243877410889</v>
      </c>
      <c r="E2028" s="61">
        <v>1.1951243877410889</v>
      </c>
    </row>
    <row r="2029" spans="1:5" ht="45" x14ac:dyDescent="0.25">
      <c r="A2029" s="5" t="s">
        <v>3940</v>
      </c>
      <c r="B2029" s="15" t="s">
        <v>3941</v>
      </c>
      <c r="C2029" s="20" t="s">
        <v>33</v>
      </c>
      <c r="D2029" s="51">
        <v>76.589080810546875</v>
      </c>
      <c r="E2029" s="62">
        <v>76.589080810546875</v>
      </c>
    </row>
    <row r="2030" spans="1:5" ht="45" x14ac:dyDescent="0.25">
      <c r="A2030" s="5" t="s">
        <v>3942</v>
      </c>
      <c r="B2030" s="15" t="s">
        <v>3943</v>
      </c>
      <c r="C2030" s="20" t="s">
        <v>33</v>
      </c>
      <c r="D2030" s="51">
        <v>20.549505233764648</v>
      </c>
      <c r="E2030" s="62">
        <v>20.549505233764648</v>
      </c>
    </row>
    <row r="2031" spans="1:5" ht="45" x14ac:dyDescent="0.25">
      <c r="A2031" s="5" t="s">
        <v>3944</v>
      </c>
      <c r="B2031" s="15" t="s">
        <v>3945</v>
      </c>
      <c r="C2031" s="20" t="s">
        <v>33</v>
      </c>
      <c r="D2031" s="57">
        <v>2.9724454507231712E-2</v>
      </c>
      <c r="E2031" s="68">
        <v>2.9724454507231712E-2</v>
      </c>
    </row>
    <row r="2032" spans="1:5" ht="45" x14ac:dyDescent="0.25">
      <c r="A2032" s="5" t="s">
        <v>3946</v>
      </c>
      <c r="B2032" s="15" t="s">
        <v>3947</v>
      </c>
      <c r="C2032" s="20" t="s">
        <v>33</v>
      </c>
      <c r="D2032" s="50">
        <v>1.9092977046966553</v>
      </c>
      <c r="E2032" s="61">
        <v>1.9092977046966553</v>
      </c>
    </row>
    <row r="2033" spans="1:5" ht="45" x14ac:dyDescent="0.25">
      <c r="A2033" s="5" t="s">
        <v>3948</v>
      </c>
      <c r="B2033" s="15" t="s">
        <v>3949</v>
      </c>
      <c r="C2033" s="20" t="s">
        <v>33</v>
      </c>
      <c r="D2033" s="54">
        <v>0</v>
      </c>
      <c r="E2033" s="65">
        <v>0</v>
      </c>
    </row>
    <row r="2034" spans="1:5" ht="45" x14ac:dyDescent="0.25">
      <c r="A2034" s="5" t="s">
        <v>3950</v>
      </c>
      <c r="B2034" s="15" t="s">
        <v>3951</v>
      </c>
      <c r="C2034" s="20" t="s">
        <v>33</v>
      </c>
      <c r="D2034" s="57">
        <v>0.92238712310791016</v>
      </c>
      <c r="E2034" s="68">
        <v>0.92238712310791016</v>
      </c>
    </row>
    <row r="2035" spans="1:5" ht="45" x14ac:dyDescent="0.25">
      <c r="A2035" s="5" t="s">
        <v>3952</v>
      </c>
      <c r="B2035" s="15" t="s">
        <v>3953</v>
      </c>
      <c r="C2035" s="20" t="s">
        <v>33</v>
      </c>
      <c r="D2035" s="54">
        <v>0</v>
      </c>
      <c r="E2035" s="65">
        <v>0</v>
      </c>
    </row>
    <row r="2036" spans="1:5" ht="45" x14ac:dyDescent="0.25">
      <c r="A2036" s="5" t="s">
        <v>3954</v>
      </c>
      <c r="B2036" s="15" t="s">
        <v>3955</v>
      </c>
      <c r="C2036" s="20" t="s">
        <v>2126</v>
      </c>
      <c r="D2036" s="54">
        <v>0</v>
      </c>
      <c r="E2036" s="65">
        <v>0</v>
      </c>
    </row>
    <row r="2037" spans="1:5" ht="45" x14ac:dyDescent="0.25">
      <c r="A2037" s="5" t="s">
        <v>3956</v>
      </c>
      <c r="B2037" s="15" t="s">
        <v>3957</v>
      </c>
      <c r="C2037" s="20" t="s">
        <v>2117</v>
      </c>
      <c r="D2037" s="54">
        <v>0</v>
      </c>
      <c r="E2037" s="65">
        <v>0</v>
      </c>
    </row>
    <row r="2038" spans="1:5" ht="45" x14ac:dyDescent="0.25">
      <c r="A2038" s="5" t="s">
        <v>3958</v>
      </c>
      <c r="B2038" s="15" t="s">
        <v>3959</v>
      </c>
      <c r="C2038" s="20" t="s">
        <v>2117</v>
      </c>
      <c r="D2038" s="54">
        <v>0</v>
      </c>
      <c r="E2038" s="65">
        <v>0</v>
      </c>
    </row>
    <row r="2039" spans="1:5" ht="45" x14ac:dyDescent="0.25">
      <c r="A2039" s="5" t="s">
        <v>3960</v>
      </c>
      <c r="B2039" s="15" t="s">
        <v>3961</v>
      </c>
      <c r="C2039" s="20" t="s">
        <v>2117</v>
      </c>
      <c r="D2039" s="54">
        <v>0</v>
      </c>
      <c r="E2039" s="65">
        <v>0</v>
      </c>
    </row>
    <row r="2040" spans="1:5" ht="45" x14ac:dyDescent="0.25">
      <c r="A2040" s="5" t="s">
        <v>3962</v>
      </c>
      <c r="B2040" s="15" t="s">
        <v>3963</v>
      </c>
      <c r="C2040" s="20" t="s">
        <v>2117</v>
      </c>
      <c r="D2040" s="54">
        <v>0</v>
      </c>
      <c r="E2040" s="65">
        <v>0</v>
      </c>
    </row>
    <row r="2041" spans="1:5" ht="45" x14ac:dyDescent="0.25">
      <c r="A2041" s="5" t="s">
        <v>3964</v>
      </c>
      <c r="B2041" s="15" t="s">
        <v>3965</v>
      </c>
      <c r="C2041" s="20" t="s">
        <v>2117</v>
      </c>
      <c r="D2041" s="54">
        <v>0</v>
      </c>
      <c r="E2041" s="65">
        <v>0</v>
      </c>
    </row>
    <row r="2042" spans="1:5" ht="45" x14ac:dyDescent="0.25">
      <c r="A2042" s="5" t="s">
        <v>3966</v>
      </c>
      <c r="B2042" s="15" t="s">
        <v>3967</v>
      </c>
      <c r="C2042" s="20" t="s">
        <v>33</v>
      </c>
      <c r="D2042" s="51">
        <v>20.949495315551758</v>
      </c>
      <c r="E2042" s="62">
        <v>20.949495315551758</v>
      </c>
    </row>
    <row r="2043" spans="1:5" ht="45" x14ac:dyDescent="0.25">
      <c r="A2043" s="5" t="s">
        <v>3968</v>
      </c>
      <c r="B2043" s="15" t="s">
        <v>3969</v>
      </c>
      <c r="C2043" s="20" t="s">
        <v>3970</v>
      </c>
      <c r="D2043" s="52">
        <v>956470.8125</v>
      </c>
      <c r="E2043" s="63">
        <v>959424</v>
      </c>
    </row>
    <row r="2044" spans="1:5" ht="60" x14ac:dyDescent="0.25">
      <c r="A2044" s="5" t="s">
        <v>3971</v>
      </c>
      <c r="B2044" s="15" t="s">
        <v>3972</v>
      </c>
      <c r="C2044" s="20" t="s">
        <v>38</v>
      </c>
      <c r="D2044" s="50">
        <v>1.1254067420959473</v>
      </c>
      <c r="E2044" s="61">
        <v>1.1254067420959473</v>
      </c>
    </row>
    <row r="2045" spans="1:5" ht="60" x14ac:dyDescent="0.25">
      <c r="A2045" s="5" t="s">
        <v>3973</v>
      </c>
      <c r="B2045" s="15" t="s">
        <v>3974</v>
      </c>
      <c r="C2045" s="20" t="s">
        <v>30</v>
      </c>
      <c r="D2045" s="56">
        <v>322.64218139648437</v>
      </c>
      <c r="E2045" s="67">
        <v>343.3333740234375</v>
      </c>
    </row>
    <row r="2046" spans="1:5" ht="60" x14ac:dyDescent="0.25">
      <c r="A2046" s="5" t="s">
        <v>3975</v>
      </c>
      <c r="B2046" s="15" t="s">
        <v>3976</v>
      </c>
      <c r="C2046" s="20" t="s">
        <v>212</v>
      </c>
      <c r="D2046" s="56">
        <v>257.1046142578125</v>
      </c>
      <c r="E2046" s="67">
        <v>251.18611145019531</v>
      </c>
    </row>
    <row r="2047" spans="1:5" ht="60" x14ac:dyDescent="0.25">
      <c r="A2047" s="5" t="s">
        <v>3977</v>
      </c>
      <c r="B2047" s="15" t="s">
        <v>3978</v>
      </c>
      <c r="C2047" s="20" t="s">
        <v>212</v>
      </c>
      <c r="D2047" s="54">
        <v>0</v>
      </c>
      <c r="E2047" s="65">
        <v>0</v>
      </c>
    </row>
    <row r="2048" spans="1:5" ht="60" x14ac:dyDescent="0.25">
      <c r="A2048" s="5" t="s">
        <v>3979</v>
      </c>
      <c r="B2048" s="15" t="s">
        <v>3980</v>
      </c>
      <c r="C2048" s="20" t="s">
        <v>500</v>
      </c>
      <c r="D2048" s="54">
        <v>0</v>
      </c>
      <c r="E2048" s="65">
        <v>0</v>
      </c>
    </row>
    <row r="2049" spans="1:5" ht="75" x14ac:dyDescent="0.25">
      <c r="A2049" s="5" t="s">
        <v>3981</v>
      </c>
      <c r="B2049" s="15" t="s">
        <v>3982</v>
      </c>
      <c r="C2049" s="20" t="s">
        <v>33</v>
      </c>
      <c r="D2049" s="54">
        <v>0</v>
      </c>
      <c r="E2049" s="65">
        <v>0</v>
      </c>
    </row>
    <row r="2050" spans="1:5" ht="60" x14ac:dyDescent="0.25">
      <c r="A2050" s="5" t="s">
        <v>3983</v>
      </c>
      <c r="B2050" s="15" t="s">
        <v>3984</v>
      </c>
      <c r="C2050" s="20" t="s">
        <v>505</v>
      </c>
      <c r="D2050" s="57">
        <v>0.8704642653465271</v>
      </c>
      <c r="E2050" s="68">
        <v>0.90677821636199951</v>
      </c>
    </row>
    <row r="2051" spans="1:5" ht="60" x14ac:dyDescent="0.25">
      <c r="A2051" s="5" t="s">
        <v>3985</v>
      </c>
      <c r="B2051" s="15" t="s">
        <v>3986</v>
      </c>
      <c r="C2051" s="20" t="s">
        <v>500</v>
      </c>
      <c r="D2051" s="56">
        <v>307.74176025390625</v>
      </c>
      <c r="E2051" s="67">
        <v>329.75103759765625</v>
      </c>
    </row>
    <row r="2052" spans="1:5" ht="60" x14ac:dyDescent="0.25">
      <c r="A2052" s="5" t="s">
        <v>3987</v>
      </c>
      <c r="B2052" s="15" t="s">
        <v>3988</v>
      </c>
      <c r="C2052" s="20" t="s">
        <v>3932</v>
      </c>
      <c r="D2052" s="51">
        <v>28.772794723510742</v>
      </c>
      <c r="E2052" s="62">
        <v>28.772794723510742</v>
      </c>
    </row>
    <row r="2053" spans="1:5" ht="60" x14ac:dyDescent="0.25">
      <c r="A2053" s="5" t="s">
        <v>3989</v>
      </c>
      <c r="B2053" s="15" t="s">
        <v>3990</v>
      </c>
      <c r="C2053" s="20" t="s">
        <v>212</v>
      </c>
      <c r="D2053" s="57">
        <v>0.11705729365348816</v>
      </c>
      <c r="E2053" s="68">
        <v>0.11436265707015991</v>
      </c>
    </row>
    <row r="2054" spans="1:5" ht="60" x14ac:dyDescent="0.25">
      <c r="A2054" s="5" t="s">
        <v>3991</v>
      </c>
      <c r="B2054" s="15" t="s">
        <v>3992</v>
      </c>
      <c r="C2054" s="20" t="s">
        <v>127</v>
      </c>
      <c r="D2054" s="56">
        <v>109.25926971435547</v>
      </c>
      <c r="E2054" s="67">
        <v>110.45124053955078</v>
      </c>
    </row>
    <row r="2055" spans="1:5" ht="60" x14ac:dyDescent="0.25">
      <c r="A2055" s="5" t="s">
        <v>3993</v>
      </c>
      <c r="B2055" s="15" t="s">
        <v>3994</v>
      </c>
      <c r="C2055" s="20" t="s">
        <v>3939</v>
      </c>
      <c r="D2055" s="57">
        <v>0.65365612506866455</v>
      </c>
      <c r="E2055" s="68">
        <v>0.6317172646522522</v>
      </c>
    </row>
    <row r="2056" spans="1:5" ht="75" x14ac:dyDescent="0.25">
      <c r="A2056" s="5" t="s">
        <v>3995</v>
      </c>
      <c r="B2056" s="15" t="s">
        <v>3996</v>
      </c>
      <c r="C2056" s="20" t="s">
        <v>33</v>
      </c>
      <c r="D2056" s="51">
        <v>76.6959228515625</v>
      </c>
      <c r="E2056" s="62">
        <v>76.6959228515625</v>
      </c>
    </row>
    <row r="2057" spans="1:5" ht="75" x14ac:dyDescent="0.25">
      <c r="A2057" s="5" t="s">
        <v>3997</v>
      </c>
      <c r="B2057" s="15" t="s">
        <v>3998</v>
      </c>
      <c r="C2057" s="20" t="s">
        <v>33</v>
      </c>
      <c r="D2057" s="51">
        <v>20.57817268371582</v>
      </c>
      <c r="E2057" s="62">
        <v>20.57817268371582</v>
      </c>
    </row>
    <row r="2058" spans="1:5" ht="75" x14ac:dyDescent="0.25">
      <c r="A2058" s="5" t="s">
        <v>3999</v>
      </c>
      <c r="B2058" s="15" t="s">
        <v>4000</v>
      </c>
      <c r="C2058" s="20" t="s">
        <v>33</v>
      </c>
      <c r="D2058" s="57">
        <v>2.9765922576189041E-2</v>
      </c>
      <c r="E2058" s="68">
        <v>2.9765922576189041E-2</v>
      </c>
    </row>
    <row r="2059" spans="1:5" ht="75" x14ac:dyDescent="0.25">
      <c r="A2059" s="5" t="s">
        <v>4001</v>
      </c>
      <c r="B2059" s="15" t="s">
        <v>4002</v>
      </c>
      <c r="C2059" s="20" t="s">
        <v>33</v>
      </c>
      <c r="D2059" s="50">
        <v>1.7724605798721313</v>
      </c>
      <c r="E2059" s="61">
        <v>1.7724605798721313</v>
      </c>
    </row>
    <row r="2060" spans="1:5" ht="75" x14ac:dyDescent="0.25">
      <c r="A2060" s="5" t="s">
        <v>4003</v>
      </c>
      <c r="B2060" s="15" t="s">
        <v>4004</v>
      </c>
      <c r="C2060" s="20" t="s">
        <v>33</v>
      </c>
      <c r="D2060" s="54">
        <v>0</v>
      </c>
      <c r="E2060" s="65">
        <v>0</v>
      </c>
    </row>
    <row r="2061" spans="1:5" ht="75" x14ac:dyDescent="0.25">
      <c r="A2061" s="5" t="s">
        <v>4005</v>
      </c>
      <c r="B2061" s="15" t="s">
        <v>4006</v>
      </c>
      <c r="C2061" s="20" t="s">
        <v>33</v>
      </c>
      <c r="D2061" s="57">
        <v>0.92367380857467651</v>
      </c>
      <c r="E2061" s="68">
        <v>0.92367380857467651</v>
      </c>
    </row>
    <row r="2062" spans="1:5" ht="75" x14ac:dyDescent="0.25">
      <c r="A2062" s="5" t="s">
        <v>4007</v>
      </c>
      <c r="B2062" s="15" t="s">
        <v>4008</v>
      </c>
      <c r="C2062" s="20" t="s">
        <v>33</v>
      </c>
      <c r="D2062" s="54">
        <v>0</v>
      </c>
      <c r="E2062" s="65">
        <v>0</v>
      </c>
    </row>
    <row r="2063" spans="1:5" ht="75" x14ac:dyDescent="0.25">
      <c r="A2063" s="5" t="s">
        <v>4009</v>
      </c>
      <c r="B2063" s="15" t="s">
        <v>4010</v>
      </c>
      <c r="C2063" s="20" t="s">
        <v>2126</v>
      </c>
      <c r="D2063" s="54">
        <v>0</v>
      </c>
      <c r="E2063" s="65">
        <v>0</v>
      </c>
    </row>
    <row r="2064" spans="1:5" ht="60" x14ac:dyDescent="0.25">
      <c r="A2064" s="5" t="s">
        <v>4011</v>
      </c>
      <c r="B2064" s="15" t="s">
        <v>4012</v>
      </c>
      <c r="C2064" s="20" t="s">
        <v>2117</v>
      </c>
      <c r="D2064" s="54">
        <v>0</v>
      </c>
      <c r="E2064" s="65">
        <v>0</v>
      </c>
    </row>
    <row r="2065" spans="1:5" ht="60" x14ac:dyDescent="0.25">
      <c r="A2065" s="5" t="s">
        <v>4013</v>
      </c>
      <c r="B2065" s="15" t="s">
        <v>4014</v>
      </c>
      <c r="C2065" s="20" t="s">
        <v>2117</v>
      </c>
      <c r="D2065" s="54">
        <v>0</v>
      </c>
      <c r="E2065" s="65">
        <v>0</v>
      </c>
    </row>
    <row r="2066" spans="1:5" ht="60" x14ac:dyDescent="0.25">
      <c r="A2066" s="5" t="s">
        <v>4015</v>
      </c>
      <c r="B2066" s="15" t="s">
        <v>4016</v>
      </c>
      <c r="C2066" s="20" t="s">
        <v>2117</v>
      </c>
      <c r="D2066" s="54">
        <v>0</v>
      </c>
      <c r="E2066" s="65">
        <v>0</v>
      </c>
    </row>
    <row r="2067" spans="1:5" ht="60" x14ac:dyDescent="0.25">
      <c r="A2067" s="5" t="s">
        <v>4017</v>
      </c>
      <c r="B2067" s="15" t="s">
        <v>4018</v>
      </c>
      <c r="C2067" s="20" t="s">
        <v>2117</v>
      </c>
      <c r="D2067" s="54">
        <v>0</v>
      </c>
      <c r="E2067" s="65">
        <v>0</v>
      </c>
    </row>
    <row r="2068" spans="1:5" ht="60" x14ac:dyDescent="0.25">
      <c r="A2068" s="5" t="s">
        <v>4019</v>
      </c>
      <c r="B2068" s="15" t="s">
        <v>4020</v>
      </c>
      <c r="C2068" s="20" t="s">
        <v>2117</v>
      </c>
      <c r="D2068" s="54">
        <v>0</v>
      </c>
      <c r="E2068" s="65">
        <v>0</v>
      </c>
    </row>
    <row r="2069" spans="1:5" ht="60" x14ac:dyDescent="0.25">
      <c r="A2069" s="5" t="s">
        <v>4021</v>
      </c>
      <c r="B2069" s="15" t="s">
        <v>4022</v>
      </c>
      <c r="C2069" s="20" t="s">
        <v>33</v>
      </c>
      <c r="D2069" s="51">
        <v>20.949493408203125</v>
      </c>
      <c r="E2069" s="62">
        <v>20.949493408203125</v>
      </c>
    </row>
    <row r="2070" spans="1:5" ht="75" x14ac:dyDescent="0.25">
      <c r="A2070" s="5" t="s">
        <v>4023</v>
      </c>
      <c r="B2070" s="15" t="s">
        <v>4024</v>
      </c>
      <c r="C2070" s="20" t="s">
        <v>3970</v>
      </c>
      <c r="D2070" s="52">
        <v>200292.8125</v>
      </c>
      <c r="E2070" s="63">
        <v>195682.109375</v>
      </c>
    </row>
    <row r="2071" spans="1:5" ht="45" x14ac:dyDescent="0.25">
      <c r="A2071" s="5" t="s">
        <v>4025</v>
      </c>
      <c r="B2071" s="15" t="s">
        <v>4026</v>
      </c>
      <c r="C2071" s="20" t="s">
        <v>38</v>
      </c>
      <c r="D2071" s="50">
        <v>1.1378698348999023</v>
      </c>
      <c r="E2071" s="61">
        <v>1.1378698348999023</v>
      </c>
    </row>
    <row r="2072" spans="1:5" ht="45" x14ac:dyDescent="0.25">
      <c r="A2072" s="5" t="s">
        <v>4027</v>
      </c>
      <c r="B2072" s="15" t="s">
        <v>4028</v>
      </c>
      <c r="C2072" s="20" t="s">
        <v>30</v>
      </c>
      <c r="D2072" s="51">
        <v>28.208236694335938</v>
      </c>
      <c r="E2072" s="62">
        <v>28.208236694335938</v>
      </c>
    </row>
    <row r="2073" spans="1:5" ht="45" x14ac:dyDescent="0.25">
      <c r="A2073" s="5" t="s">
        <v>4029</v>
      </c>
      <c r="B2073" s="15" t="s">
        <v>4030</v>
      </c>
      <c r="C2073" s="20" t="s">
        <v>212</v>
      </c>
      <c r="D2073" s="56">
        <v>358.34100341796875</v>
      </c>
      <c r="E2073" s="67">
        <v>352.29537963867187</v>
      </c>
    </row>
    <row r="2074" spans="1:5" ht="45" x14ac:dyDescent="0.25">
      <c r="A2074" s="5" t="s">
        <v>4031</v>
      </c>
      <c r="B2074" s="15" t="s">
        <v>4032</v>
      </c>
      <c r="C2074" s="20" t="s">
        <v>212</v>
      </c>
      <c r="D2074" s="54">
        <v>0</v>
      </c>
      <c r="E2074" s="65">
        <v>0</v>
      </c>
    </row>
    <row r="2075" spans="1:5" ht="45" x14ac:dyDescent="0.25">
      <c r="A2075" s="5" t="s">
        <v>4033</v>
      </c>
      <c r="B2075" s="15" t="s">
        <v>4034</v>
      </c>
      <c r="C2075" s="20" t="s">
        <v>500</v>
      </c>
      <c r="D2075" s="54">
        <v>0</v>
      </c>
      <c r="E2075" s="65">
        <v>0</v>
      </c>
    </row>
    <row r="2076" spans="1:5" ht="45" x14ac:dyDescent="0.25">
      <c r="A2076" s="5" t="s">
        <v>4035</v>
      </c>
      <c r="B2076" s="15" t="s">
        <v>4036</v>
      </c>
      <c r="C2076" s="20" t="s">
        <v>33</v>
      </c>
      <c r="D2076" s="51">
        <v>52.737785339355469</v>
      </c>
      <c r="E2076" s="62">
        <v>52.737785339355469</v>
      </c>
    </row>
    <row r="2077" spans="1:5" ht="45" x14ac:dyDescent="0.25">
      <c r="A2077" s="5" t="s">
        <v>4037</v>
      </c>
      <c r="B2077" s="15" t="s">
        <v>4038</v>
      </c>
      <c r="C2077" s="20" t="s">
        <v>505</v>
      </c>
      <c r="D2077" s="57">
        <v>0.16411831974983215</v>
      </c>
      <c r="E2077" s="68">
        <v>0.16411831974983215</v>
      </c>
    </row>
    <row r="2078" spans="1:5" ht="45" x14ac:dyDescent="0.25">
      <c r="A2078" s="5" t="s">
        <v>4039</v>
      </c>
      <c r="B2078" s="15" t="s">
        <v>4040</v>
      </c>
      <c r="C2078" s="20" t="s">
        <v>500</v>
      </c>
      <c r="D2078" s="50">
        <v>3.2646281719207764</v>
      </c>
      <c r="E2078" s="61">
        <v>3.2646281719207764</v>
      </c>
    </row>
    <row r="2079" spans="1:5" ht="45" x14ac:dyDescent="0.25">
      <c r="A2079" s="5" t="s">
        <v>4041</v>
      </c>
      <c r="B2079" s="15" t="s">
        <v>4042</v>
      </c>
      <c r="C2079" s="20" t="s">
        <v>3932</v>
      </c>
      <c r="D2079" s="51">
        <v>28.772794723510742</v>
      </c>
      <c r="E2079" s="62">
        <v>28.772794723510742</v>
      </c>
    </row>
    <row r="2080" spans="1:5" ht="45" x14ac:dyDescent="0.25">
      <c r="A2080" s="5" t="s">
        <v>4043</v>
      </c>
      <c r="B2080" s="15" t="s">
        <v>4044</v>
      </c>
      <c r="C2080" s="20" t="s">
        <v>212</v>
      </c>
      <c r="D2080" s="57">
        <v>0.16314928233623505</v>
      </c>
      <c r="E2080" s="68">
        <v>0.1603967547416687</v>
      </c>
    </row>
    <row r="2081" spans="1:5" ht="45" x14ac:dyDescent="0.25">
      <c r="A2081" s="5" t="s">
        <v>4045</v>
      </c>
      <c r="B2081" s="15" t="s">
        <v>4046</v>
      </c>
      <c r="C2081" s="20" t="s">
        <v>127</v>
      </c>
      <c r="D2081" s="51">
        <v>76.181610107421875</v>
      </c>
      <c r="E2081" s="62">
        <v>74.896339416503906</v>
      </c>
    </row>
    <row r="2082" spans="1:5" ht="45" x14ac:dyDescent="0.25">
      <c r="A2082" s="5" t="s">
        <v>4047</v>
      </c>
      <c r="B2082" s="15" t="s">
        <v>4048</v>
      </c>
      <c r="C2082" s="20" t="s">
        <v>3939</v>
      </c>
      <c r="D2082" s="50">
        <v>1.3066045045852661</v>
      </c>
      <c r="E2082" s="61">
        <v>1.3066045045852661</v>
      </c>
    </row>
    <row r="2083" spans="1:5" ht="60" x14ac:dyDescent="0.25">
      <c r="A2083" s="5" t="s">
        <v>4049</v>
      </c>
      <c r="B2083" s="15" t="s">
        <v>4050</v>
      </c>
      <c r="C2083" s="20" t="s">
        <v>33</v>
      </c>
      <c r="D2083" s="51">
        <v>76.6959228515625</v>
      </c>
      <c r="E2083" s="62">
        <v>76.6959228515625</v>
      </c>
    </row>
    <row r="2084" spans="1:5" ht="60" x14ac:dyDescent="0.25">
      <c r="A2084" s="5" t="s">
        <v>4051</v>
      </c>
      <c r="B2084" s="15" t="s">
        <v>4052</v>
      </c>
      <c r="C2084" s="20" t="s">
        <v>33</v>
      </c>
      <c r="D2084" s="51">
        <v>20.57817268371582</v>
      </c>
      <c r="E2084" s="62">
        <v>20.57817268371582</v>
      </c>
    </row>
    <row r="2085" spans="1:5" ht="60" x14ac:dyDescent="0.25">
      <c r="A2085" s="5" t="s">
        <v>4053</v>
      </c>
      <c r="B2085" s="15" t="s">
        <v>4054</v>
      </c>
      <c r="C2085" s="20" t="s">
        <v>33</v>
      </c>
      <c r="D2085" s="57">
        <v>2.9765922576189041E-2</v>
      </c>
      <c r="E2085" s="68">
        <v>2.9765922576189041E-2</v>
      </c>
    </row>
    <row r="2086" spans="1:5" ht="60" x14ac:dyDescent="0.25">
      <c r="A2086" s="5" t="s">
        <v>4055</v>
      </c>
      <c r="B2086" s="15" t="s">
        <v>4056</v>
      </c>
      <c r="C2086" s="20" t="s">
        <v>33</v>
      </c>
      <c r="D2086" s="50">
        <v>1.7724605798721313</v>
      </c>
      <c r="E2086" s="61">
        <v>1.7724605798721313</v>
      </c>
    </row>
    <row r="2087" spans="1:5" ht="60" x14ac:dyDescent="0.25">
      <c r="A2087" s="5" t="s">
        <v>4057</v>
      </c>
      <c r="B2087" s="15" t="s">
        <v>4058</v>
      </c>
      <c r="C2087" s="20" t="s">
        <v>33</v>
      </c>
      <c r="D2087" s="54">
        <v>0</v>
      </c>
      <c r="E2087" s="65">
        <v>0</v>
      </c>
    </row>
    <row r="2088" spans="1:5" ht="60" x14ac:dyDescent="0.25">
      <c r="A2088" s="5" t="s">
        <v>4059</v>
      </c>
      <c r="B2088" s="15" t="s">
        <v>4060</v>
      </c>
      <c r="C2088" s="20" t="s">
        <v>33</v>
      </c>
      <c r="D2088" s="57">
        <v>0.92367380857467651</v>
      </c>
      <c r="E2088" s="68">
        <v>0.92367380857467651</v>
      </c>
    </row>
    <row r="2089" spans="1:5" ht="60" x14ac:dyDescent="0.25">
      <c r="A2089" s="5" t="s">
        <v>4061</v>
      </c>
      <c r="B2089" s="15" t="s">
        <v>4062</v>
      </c>
      <c r="C2089" s="20" t="s">
        <v>33</v>
      </c>
      <c r="D2089" s="54">
        <v>0</v>
      </c>
      <c r="E2089" s="65">
        <v>0</v>
      </c>
    </row>
    <row r="2090" spans="1:5" ht="60" x14ac:dyDescent="0.25">
      <c r="A2090" s="5" t="s">
        <v>4063</v>
      </c>
      <c r="B2090" s="15" t="s">
        <v>4064</v>
      </c>
      <c r="C2090" s="20" t="s">
        <v>2126</v>
      </c>
      <c r="D2090" s="54">
        <v>0</v>
      </c>
      <c r="E2090" s="65">
        <v>0</v>
      </c>
    </row>
    <row r="2091" spans="1:5" ht="45" x14ac:dyDescent="0.25">
      <c r="A2091" s="5" t="s">
        <v>4065</v>
      </c>
      <c r="B2091" s="15" t="s">
        <v>4066</v>
      </c>
      <c r="C2091" s="20" t="s">
        <v>2117</v>
      </c>
      <c r="D2091" s="54">
        <v>0</v>
      </c>
      <c r="E2091" s="65">
        <v>0</v>
      </c>
    </row>
    <row r="2092" spans="1:5" ht="45" x14ac:dyDescent="0.25">
      <c r="A2092" s="5" t="s">
        <v>4067</v>
      </c>
      <c r="B2092" s="15" t="s">
        <v>4068</v>
      </c>
      <c r="C2092" s="20" t="s">
        <v>2117</v>
      </c>
      <c r="D2092" s="54">
        <v>0</v>
      </c>
      <c r="E2092" s="65">
        <v>0</v>
      </c>
    </row>
    <row r="2093" spans="1:5" ht="45" x14ac:dyDescent="0.25">
      <c r="A2093" s="5" t="s">
        <v>4069</v>
      </c>
      <c r="B2093" s="15" t="s">
        <v>4070</v>
      </c>
      <c r="C2093" s="20" t="s">
        <v>2117</v>
      </c>
      <c r="D2093" s="54">
        <v>0</v>
      </c>
      <c r="E2093" s="65">
        <v>0</v>
      </c>
    </row>
    <row r="2094" spans="1:5" ht="45" x14ac:dyDescent="0.25">
      <c r="A2094" s="5" t="s">
        <v>4071</v>
      </c>
      <c r="B2094" s="15" t="s">
        <v>4072</v>
      </c>
      <c r="C2094" s="20" t="s">
        <v>2117</v>
      </c>
      <c r="D2094" s="54">
        <v>0</v>
      </c>
      <c r="E2094" s="65">
        <v>0</v>
      </c>
    </row>
    <row r="2095" spans="1:5" ht="45" x14ac:dyDescent="0.25">
      <c r="A2095" s="5" t="s">
        <v>4073</v>
      </c>
      <c r="B2095" s="15" t="s">
        <v>4074</v>
      </c>
      <c r="C2095" s="20" t="s">
        <v>2117</v>
      </c>
      <c r="D2095" s="54">
        <v>0</v>
      </c>
      <c r="E2095" s="65">
        <v>0</v>
      </c>
    </row>
    <row r="2096" spans="1:5" ht="45" x14ac:dyDescent="0.25">
      <c r="A2096" s="5" t="s">
        <v>4075</v>
      </c>
      <c r="B2096" s="15" t="s">
        <v>4076</v>
      </c>
      <c r="C2096" s="20" t="s">
        <v>33</v>
      </c>
      <c r="D2096" s="51">
        <v>20.949493408203125</v>
      </c>
      <c r="E2096" s="62">
        <v>20.949493408203125</v>
      </c>
    </row>
    <row r="2097" spans="1:5" ht="60" x14ac:dyDescent="0.25">
      <c r="A2097" s="5" t="s">
        <v>4077</v>
      </c>
      <c r="B2097" s="15" t="s">
        <v>4078</v>
      </c>
      <c r="C2097" s="20" t="s">
        <v>3970</v>
      </c>
      <c r="D2097" s="52">
        <v>279159.25</v>
      </c>
      <c r="E2097" s="63">
        <v>274449.5</v>
      </c>
    </row>
    <row r="2098" spans="1:5" ht="60" x14ac:dyDescent="0.25">
      <c r="A2098" s="5" t="s">
        <v>4079</v>
      </c>
      <c r="B2098" s="15" t="s">
        <v>4080</v>
      </c>
      <c r="C2098" s="20" t="s">
        <v>38</v>
      </c>
      <c r="D2098" s="50">
        <v>1.0117897987365723</v>
      </c>
      <c r="E2098" s="61">
        <v>1.0117769241333008</v>
      </c>
    </row>
    <row r="2099" spans="1:5" ht="60" x14ac:dyDescent="0.25">
      <c r="A2099" s="5" t="s">
        <v>4081</v>
      </c>
      <c r="B2099" s="15" t="s">
        <v>4082</v>
      </c>
      <c r="C2099" s="20" t="s">
        <v>30</v>
      </c>
      <c r="D2099" s="53">
        <v>1185</v>
      </c>
      <c r="E2099" s="64">
        <v>1185</v>
      </c>
    </row>
    <row r="2100" spans="1:5" ht="60" x14ac:dyDescent="0.25">
      <c r="A2100" s="5" t="s">
        <v>4083</v>
      </c>
      <c r="B2100" s="15" t="s">
        <v>4084</v>
      </c>
      <c r="C2100" s="20" t="s">
        <v>212</v>
      </c>
      <c r="D2100" s="53">
        <v>1602.691650390625</v>
      </c>
      <c r="E2100" s="64">
        <v>1599.2451171875</v>
      </c>
    </row>
    <row r="2101" spans="1:5" ht="60" x14ac:dyDescent="0.25">
      <c r="A2101" s="5" t="s">
        <v>4085</v>
      </c>
      <c r="B2101" s="15" t="s">
        <v>4086</v>
      </c>
      <c r="C2101" s="20" t="s">
        <v>212</v>
      </c>
      <c r="D2101" s="50">
        <v>7.8518638610839844</v>
      </c>
      <c r="E2101" s="61">
        <v>7.7407956123352051</v>
      </c>
    </row>
    <row r="2102" spans="1:5" ht="60" x14ac:dyDescent="0.25">
      <c r="A2102" s="5" t="s">
        <v>4087</v>
      </c>
      <c r="B2102" s="15" t="s">
        <v>4088</v>
      </c>
      <c r="C2102" s="20" t="s">
        <v>500</v>
      </c>
      <c r="D2102" s="53">
        <v>1311.707275390625</v>
      </c>
      <c r="E2102" s="64">
        <v>1311.707275390625</v>
      </c>
    </row>
    <row r="2103" spans="1:5" ht="60" x14ac:dyDescent="0.25">
      <c r="A2103" s="5" t="s">
        <v>4089</v>
      </c>
      <c r="B2103" s="15" t="s">
        <v>4090</v>
      </c>
      <c r="C2103" s="20" t="s">
        <v>33</v>
      </c>
      <c r="D2103" s="54">
        <v>0</v>
      </c>
      <c r="E2103" s="65">
        <v>0</v>
      </c>
    </row>
    <row r="2104" spans="1:5" ht="60" x14ac:dyDescent="0.25">
      <c r="A2104" s="5" t="s">
        <v>4091</v>
      </c>
      <c r="B2104" s="15" t="s">
        <v>4092</v>
      </c>
      <c r="C2104" s="20" t="s">
        <v>505</v>
      </c>
      <c r="D2104" s="50">
        <v>2.1426858901977539</v>
      </c>
      <c r="E2104" s="61">
        <v>2.1454153060913086</v>
      </c>
    </row>
    <row r="2105" spans="1:5" ht="60" x14ac:dyDescent="0.25">
      <c r="A2105" s="5" t="s">
        <v>4093</v>
      </c>
      <c r="B2105" s="15" t="s">
        <v>4094</v>
      </c>
      <c r="C2105" s="20" t="s">
        <v>500</v>
      </c>
      <c r="D2105" s="53">
        <v>1413.6358642578125</v>
      </c>
      <c r="E2105" s="64">
        <v>1415.255859375</v>
      </c>
    </row>
    <row r="2106" spans="1:5" ht="60" x14ac:dyDescent="0.25">
      <c r="A2106" s="5" t="s">
        <v>4095</v>
      </c>
      <c r="B2106" s="15" t="s">
        <v>4096</v>
      </c>
      <c r="C2106" s="20" t="s">
        <v>3932</v>
      </c>
      <c r="D2106" s="51">
        <v>29.043636322021484</v>
      </c>
      <c r="E2106" s="62">
        <v>28.995250701904297</v>
      </c>
    </row>
    <row r="2107" spans="1:5" ht="60" x14ac:dyDescent="0.25">
      <c r="A2107" s="5" t="s">
        <v>4097</v>
      </c>
      <c r="B2107" s="15" t="s">
        <v>4098</v>
      </c>
      <c r="C2107" s="20" t="s">
        <v>212</v>
      </c>
      <c r="D2107" s="56">
        <v>315.82684326171875</v>
      </c>
      <c r="E2107" s="67">
        <v>311.36782836914062</v>
      </c>
    </row>
    <row r="2108" spans="1:5" ht="60" x14ac:dyDescent="0.25">
      <c r="A2108" s="5" t="s">
        <v>4099</v>
      </c>
      <c r="B2108" s="15" t="s">
        <v>4100</v>
      </c>
      <c r="C2108" s="20" t="s">
        <v>127</v>
      </c>
      <c r="D2108" s="53">
        <v>1836.7755126953125</v>
      </c>
      <c r="E2108" s="64">
        <v>1835.9073486328125</v>
      </c>
    </row>
    <row r="2109" spans="1:5" ht="60" x14ac:dyDescent="0.25">
      <c r="A2109" s="5" t="s">
        <v>4101</v>
      </c>
      <c r="B2109" s="15" t="s">
        <v>4102</v>
      </c>
      <c r="C2109" s="20" t="s">
        <v>3939</v>
      </c>
      <c r="D2109" s="57">
        <v>0.2423771470785141</v>
      </c>
      <c r="E2109" s="68">
        <v>0.24197028577327728</v>
      </c>
    </row>
    <row r="2110" spans="1:5" ht="75" x14ac:dyDescent="0.25">
      <c r="A2110" s="5" t="s">
        <v>4103</v>
      </c>
      <c r="B2110" s="15" t="s">
        <v>4104</v>
      </c>
      <c r="C2110" s="20" t="s">
        <v>33</v>
      </c>
      <c r="D2110" s="51">
        <v>69.363334655761719</v>
      </c>
      <c r="E2110" s="62">
        <v>69.3436279296875</v>
      </c>
    </row>
    <row r="2111" spans="1:5" ht="75" x14ac:dyDescent="0.25">
      <c r="A2111" s="5" t="s">
        <v>4105</v>
      </c>
      <c r="B2111" s="15" t="s">
        <v>4106</v>
      </c>
      <c r="C2111" s="20" t="s">
        <v>33</v>
      </c>
      <c r="D2111" s="50">
        <v>3.7172515392303467</v>
      </c>
      <c r="E2111" s="61">
        <v>3.7162613868713379</v>
      </c>
    </row>
    <row r="2112" spans="1:5" ht="75" x14ac:dyDescent="0.25">
      <c r="A2112" s="5" t="s">
        <v>4107</v>
      </c>
      <c r="B2112" s="15" t="s">
        <v>4108</v>
      </c>
      <c r="C2112" s="20" t="s">
        <v>33</v>
      </c>
      <c r="D2112" s="51">
        <v>13.00465202331543</v>
      </c>
      <c r="E2112" s="62">
        <v>12.827269554138184</v>
      </c>
    </row>
    <row r="2113" spans="1:5" ht="75" x14ac:dyDescent="0.25">
      <c r="A2113" s="5" t="s">
        <v>4109</v>
      </c>
      <c r="B2113" s="15" t="s">
        <v>4110</v>
      </c>
      <c r="C2113" s="20" t="s">
        <v>33</v>
      </c>
      <c r="D2113" s="51">
        <v>13.061439514160156</v>
      </c>
      <c r="E2113" s="62">
        <v>13.259998321533203</v>
      </c>
    </row>
    <row r="2114" spans="1:5" ht="75" x14ac:dyDescent="0.25">
      <c r="A2114" s="5" t="s">
        <v>4111</v>
      </c>
      <c r="B2114" s="15" t="s">
        <v>4112</v>
      </c>
      <c r="C2114" s="20" t="s">
        <v>33</v>
      </c>
      <c r="D2114" s="54">
        <v>0</v>
      </c>
      <c r="E2114" s="65">
        <v>0</v>
      </c>
    </row>
    <row r="2115" spans="1:5" ht="75" x14ac:dyDescent="0.25">
      <c r="A2115" s="5" t="s">
        <v>4113</v>
      </c>
      <c r="B2115" s="15" t="s">
        <v>4114</v>
      </c>
      <c r="C2115" s="20" t="s">
        <v>33</v>
      </c>
      <c r="D2115" s="57">
        <v>0.83426439762115479</v>
      </c>
      <c r="E2115" s="68">
        <v>0.83404219150543213</v>
      </c>
    </row>
    <row r="2116" spans="1:5" ht="75" x14ac:dyDescent="0.25">
      <c r="A2116" s="5" t="s">
        <v>4115</v>
      </c>
      <c r="B2116" s="15" t="s">
        <v>4116</v>
      </c>
      <c r="C2116" s="20" t="s">
        <v>33</v>
      </c>
      <c r="D2116" s="57">
        <v>1.9061246886849403E-2</v>
      </c>
      <c r="E2116" s="68">
        <v>1.8800724297761917E-2</v>
      </c>
    </row>
    <row r="2117" spans="1:5" ht="75" x14ac:dyDescent="0.25">
      <c r="A2117" s="5" t="s">
        <v>4117</v>
      </c>
      <c r="B2117" s="15" t="s">
        <v>4118</v>
      </c>
      <c r="C2117" s="20" t="s">
        <v>2126</v>
      </c>
      <c r="D2117" s="57">
        <v>0.95306235551834106</v>
      </c>
      <c r="E2117" s="68">
        <v>0.9400361180305481</v>
      </c>
    </row>
    <row r="2118" spans="1:5" ht="60" x14ac:dyDescent="0.25">
      <c r="A2118" s="5" t="s">
        <v>4119</v>
      </c>
      <c r="B2118" s="15" t="s">
        <v>4120</v>
      </c>
      <c r="C2118" s="20" t="s">
        <v>2117</v>
      </c>
      <c r="D2118" s="54">
        <v>0</v>
      </c>
      <c r="E2118" s="65">
        <v>0</v>
      </c>
    </row>
    <row r="2119" spans="1:5" ht="60" x14ac:dyDescent="0.25">
      <c r="A2119" s="5" t="s">
        <v>4121</v>
      </c>
      <c r="B2119" s="15" t="s">
        <v>4122</v>
      </c>
      <c r="C2119" s="20" t="s">
        <v>2117</v>
      </c>
      <c r="D2119" s="54">
        <v>0</v>
      </c>
      <c r="E2119" s="65">
        <v>0</v>
      </c>
    </row>
    <row r="2120" spans="1:5" ht="60" x14ac:dyDescent="0.25">
      <c r="A2120" s="5" t="s">
        <v>4123</v>
      </c>
      <c r="B2120" s="15" t="s">
        <v>4124</v>
      </c>
      <c r="C2120" s="20" t="s">
        <v>2117</v>
      </c>
      <c r="D2120" s="54">
        <v>0</v>
      </c>
      <c r="E2120" s="65">
        <v>0</v>
      </c>
    </row>
    <row r="2121" spans="1:5" ht="60" x14ac:dyDescent="0.25">
      <c r="A2121" s="5" t="s">
        <v>4125</v>
      </c>
      <c r="B2121" s="15" t="s">
        <v>4126</v>
      </c>
      <c r="C2121" s="20" t="s">
        <v>2117</v>
      </c>
      <c r="D2121" s="54">
        <v>0</v>
      </c>
      <c r="E2121" s="65">
        <v>0</v>
      </c>
    </row>
    <row r="2122" spans="1:5" ht="60" x14ac:dyDescent="0.25">
      <c r="A2122" s="5" t="s">
        <v>4127</v>
      </c>
      <c r="B2122" s="15" t="s">
        <v>4128</v>
      </c>
      <c r="C2122" s="20" t="s">
        <v>2117</v>
      </c>
      <c r="D2122" s="54">
        <v>0</v>
      </c>
      <c r="E2122" s="65">
        <v>0</v>
      </c>
    </row>
    <row r="2123" spans="1:5" ht="60" x14ac:dyDescent="0.25">
      <c r="A2123" s="5" t="s">
        <v>4129</v>
      </c>
      <c r="B2123" s="15" t="s">
        <v>4130</v>
      </c>
      <c r="C2123" s="20" t="s">
        <v>33</v>
      </c>
      <c r="D2123" s="50">
        <v>4.2757225036621094</v>
      </c>
      <c r="E2123" s="61">
        <v>4.2843685150146484</v>
      </c>
    </row>
    <row r="2124" spans="1:5" ht="75" x14ac:dyDescent="0.25">
      <c r="A2124" s="5" t="s">
        <v>4131</v>
      </c>
      <c r="B2124" s="15" t="s">
        <v>4132</v>
      </c>
      <c r="C2124" s="20" t="s">
        <v>3970</v>
      </c>
      <c r="D2124" s="52">
        <v>1236905.5</v>
      </c>
      <c r="E2124" s="63">
        <v>1236305.25</v>
      </c>
    </row>
    <row r="2125" spans="1:5" ht="60" x14ac:dyDescent="0.25">
      <c r="A2125" s="5" t="s">
        <v>4133</v>
      </c>
      <c r="B2125" s="15" t="s">
        <v>4134</v>
      </c>
      <c r="C2125" s="20" t="s">
        <v>38</v>
      </c>
      <c r="D2125" s="57">
        <v>0.99932664632797241</v>
      </c>
      <c r="E2125" s="68">
        <v>0.99931371212005615</v>
      </c>
    </row>
    <row r="2126" spans="1:5" ht="60" x14ac:dyDescent="0.25">
      <c r="A2126" s="5" t="s">
        <v>4135</v>
      </c>
      <c r="B2126" s="15" t="s">
        <v>4136</v>
      </c>
      <c r="C2126" s="20" t="s">
        <v>30</v>
      </c>
      <c r="D2126" s="56">
        <v>758.6915283203125</v>
      </c>
      <c r="E2126" s="67">
        <v>829.400146484375</v>
      </c>
    </row>
    <row r="2127" spans="1:5" ht="60" x14ac:dyDescent="0.25">
      <c r="A2127" s="5" t="s">
        <v>4137</v>
      </c>
      <c r="B2127" s="15" t="s">
        <v>4138</v>
      </c>
      <c r="C2127" s="20" t="s">
        <v>212</v>
      </c>
      <c r="D2127" s="53">
        <v>1602.691650390625</v>
      </c>
      <c r="E2127" s="64">
        <v>1599.2451171875</v>
      </c>
    </row>
    <row r="2128" spans="1:5" ht="60" x14ac:dyDescent="0.25">
      <c r="A2128" s="5" t="s">
        <v>4139</v>
      </c>
      <c r="B2128" s="15" t="s">
        <v>4140</v>
      </c>
      <c r="C2128" s="20" t="s">
        <v>212</v>
      </c>
      <c r="D2128" s="50">
        <v>7.8518638610839844</v>
      </c>
      <c r="E2128" s="61">
        <v>7.7407956123352051</v>
      </c>
    </row>
    <row r="2129" spans="1:5" ht="60" x14ac:dyDescent="0.25">
      <c r="A2129" s="5" t="s">
        <v>4141</v>
      </c>
      <c r="B2129" s="15" t="s">
        <v>4142</v>
      </c>
      <c r="C2129" s="20" t="s">
        <v>500</v>
      </c>
      <c r="D2129" s="56">
        <v>804.68902587890625</v>
      </c>
      <c r="E2129" s="67">
        <v>892.4071044921875</v>
      </c>
    </row>
    <row r="2130" spans="1:5" ht="60" x14ac:dyDescent="0.25">
      <c r="A2130" s="5" t="s">
        <v>4143</v>
      </c>
      <c r="B2130" s="15" t="s">
        <v>4144</v>
      </c>
      <c r="C2130" s="20" t="s">
        <v>33</v>
      </c>
      <c r="D2130" s="54">
        <v>0</v>
      </c>
      <c r="E2130" s="65">
        <v>0</v>
      </c>
    </row>
    <row r="2131" spans="1:5" ht="60" x14ac:dyDescent="0.25">
      <c r="A2131" s="5" t="s">
        <v>4145</v>
      </c>
      <c r="B2131" s="15" t="s">
        <v>4146</v>
      </c>
      <c r="C2131" s="20" t="s">
        <v>505</v>
      </c>
      <c r="D2131" s="50">
        <v>1.6926616430282593</v>
      </c>
      <c r="E2131" s="61">
        <v>1.7796422243118286</v>
      </c>
    </row>
    <row r="2132" spans="1:5" ht="60" x14ac:dyDescent="0.25">
      <c r="A2132" s="5" t="s">
        <v>4147</v>
      </c>
      <c r="B2132" s="15" t="s">
        <v>4148</v>
      </c>
      <c r="C2132" s="20" t="s">
        <v>500</v>
      </c>
      <c r="D2132" s="56">
        <v>853.47064208984375</v>
      </c>
      <c r="E2132" s="67">
        <v>944.880859375</v>
      </c>
    </row>
    <row r="2133" spans="1:5" ht="60" x14ac:dyDescent="0.25">
      <c r="A2133" s="5" t="s">
        <v>4149</v>
      </c>
      <c r="B2133" s="15" t="s">
        <v>4150</v>
      </c>
      <c r="C2133" s="20" t="s">
        <v>3932</v>
      </c>
      <c r="D2133" s="51">
        <v>29.043636322021484</v>
      </c>
      <c r="E2133" s="62">
        <v>28.995250701904297</v>
      </c>
    </row>
    <row r="2134" spans="1:5" ht="60" x14ac:dyDescent="0.25">
      <c r="A2134" s="5" t="s">
        <v>4151</v>
      </c>
      <c r="B2134" s="15" t="s">
        <v>4152</v>
      </c>
      <c r="C2134" s="20" t="s">
        <v>212</v>
      </c>
      <c r="D2134" s="56">
        <v>315.82684326171875</v>
      </c>
      <c r="E2134" s="67">
        <v>311.36782836914062</v>
      </c>
    </row>
    <row r="2135" spans="1:5" ht="60" x14ac:dyDescent="0.25">
      <c r="A2135" s="5" t="s">
        <v>4153</v>
      </c>
      <c r="B2135" s="15" t="s">
        <v>4154</v>
      </c>
      <c r="C2135" s="20" t="s">
        <v>127</v>
      </c>
      <c r="D2135" s="53">
        <v>1315.9813232421875</v>
      </c>
      <c r="E2135" s="64">
        <v>1405.496826171875</v>
      </c>
    </row>
    <row r="2136" spans="1:5" ht="60" x14ac:dyDescent="0.25">
      <c r="A2136" s="5" t="s">
        <v>4155</v>
      </c>
      <c r="B2136" s="15" t="s">
        <v>4156</v>
      </c>
      <c r="C2136" s="20" t="s">
        <v>3939</v>
      </c>
      <c r="D2136" s="57">
        <v>0.33829689025878906</v>
      </c>
      <c r="E2136" s="68">
        <v>0.31606972217559814</v>
      </c>
    </row>
    <row r="2137" spans="1:5" ht="60" x14ac:dyDescent="0.25">
      <c r="A2137" s="5" t="s">
        <v>4157</v>
      </c>
      <c r="B2137" s="15" t="s">
        <v>4158</v>
      </c>
      <c r="C2137" s="20" t="s">
        <v>33</v>
      </c>
      <c r="D2137" s="51">
        <v>69.363334655761719</v>
      </c>
      <c r="E2137" s="62">
        <v>69.3436279296875</v>
      </c>
    </row>
    <row r="2138" spans="1:5" ht="60" x14ac:dyDescent="0.25">
      <c r="A2138" s="5" t="s">
        <v>4159</v>
      </c>
      <c r="B2138" s="15" t="s">
        <v>4160</v>
      </c>
      <c r="C2138" s="20" t="s">
        <v>33</v>
      </c>
      <c r="D2138" s="50">
        <v>3.7172515392303467</v>
      </c>
      <c r="E2138" s="61">
        <v>3.7162613868713379</v>
      </c>
    </row>
    <row r="2139" spans="1:5" ht="60" x14ac:dyDescent="0.25">
      <c r="A2139" s="5" t="s">
        <v>4161</v>
      </c>
      <c r="B2139" s="15" t="s">
        <v>4162</v>
      </c>
      <c r="C2139" s="20" t="s">
        <v>33</v>
      </c>
      <c r="D2139" s="51">
        <v>13.00465202331543</v>
      </c>
      <c r="E2139" s="62">
        <v>12.827269554138184</v>
      </c>
    </row>
    <row r="2140" spans="1:5" ht="60" x14ac:dyDescent="0.25">
      <c r="A2140" s="5" t="s">
        <v>4163</v>
      </c>
      <c r="B2140" s="15" t="s">
        <v>4164</v>
      </c>
      <c r="C2140" s="20" t="s">
        <v>33</v>
      </c>
      <c r="D2140" s="51">
        <v>13.061439514160156</v>
      </c>
      <c r="E2140" s="62">
        <v>13.259998321533203</v>
      </c>
    </row>
    <row r="2141" spans="1:5" ht="60" x14ac:dyDescent="0.25">
      <c r="A2141" s="5" t="s">
        <v>4165</v>
      </c>
      <c r="B2141" s="15" t="s">
        <v>4166</v>
      </c>
      <c r="C2141" s="20" t="s">
        <v>33</v>
      </c>
      <c r="D2141" s="54">
        <v>0</v>
      </c>
      <c r="E2141" s="65">
        <v>0</v>
      </c>
    </row>
    <row r="2142" spans="1:5" ht="60" x14ac:dyDescent="0.25">
      <c r="A2142" s="5" t="s">
        <v>4167</v>
      </c>
      <c r="B2142" s="15" t="s">
        <v>4168</v>
      </c>
      <c r="C2142" s="20" t="s">
        <v>33</v>
      </c>
      <c r="D2142" s="57">
        <v>0.83426439762115479</v>
      </c>
      <c r="E2142" s="68">
        <v>0.83404219150543213</v>
      </c>
    </row>
    <row r="2143" spans="1:5" ht="60" x14ac:dyDescent="0.25">
      <c r="A2143" s="5" t="s">
        <v>4169</v>
      </c>
      <c r="B2143" s="15" t="s">
        <v>4170</v>
      </c>
      <c r="C2143" s="20" t="s">
        <v>33</v>
      </c>
      <c r="D2143" s="57">
        <v>1.9061246886849403E-2</v>
      </c>
      <c r="E2143" s="68">
        <v>1.8800724297761917E-2</v>
      </c>
    </row>
    <row r="2144" spans="1:5" ht="60" x14ac:dyDescent="0.25">
      <c r="A2144" s="5" t="s">
        <v>4171</v>
      </c>
      <c r="B2144" s="15" t="s">
        <v>4172</v>
      </c>
      <c r="C2144" s="20" t="s">
        <v>2126</v>
      </c>
      <c r="D2144" s="57">
        <v>0.95306235551834106</v>
      </c>
      <c r="E2144" s="68">
        <v>0.9400361180305481</v>
      </c>
    </row>
    <row r="2145" spans="1:5" ht="60" x14ac:dyDescent="0.25">
      <c r="A2145" s="5" t="s">
        <v>4173</v>
      </c>
      <c r="B2145" s="15" t="s">
        <v>4174</v>
      </c>
      <c r="C2145" s="20" t="s">
        <v>2117</v>
      </c>
      <c r="D2145" s="54">
        <v>0</v>
      </c>
      <c r="E2145" s="65">
        <v>0</v>
      </c>
    </row>
    <row r="2146" spans="1:5" ht="60" x14ac:dyDescent="0.25">
      <c r="A2146" s="5" t="s">
        <v>4175</v>
      </c>
      <c r="B2146" s="15" t="s">
        <v>4176</v>
      </c>
      <c r="C2146" s="20" t="s">
        <v>2117</v>
      </c>
      <c r="D2146" s="54">
        <v>0</v>
      </c>
      <c r="E2146" s="65">
        <v>0</v>
      </c>
    </row>
    <row r="2147" spans="1:5" ht="60" x14ac:dyDescent="0.25">
      <c r="A2147" s="5" t="s">
        <v>4177</v>
      </c>
      <c r="B2147" s="15" t="s">
        <v>4178</v>
      </c>
      <c r="C2147" s="20" t="s">
        <v>2117</v>
      </c>
      <c r="D2147" s="54">
        <v>0</v>
      </c>
      <c r="E2147" s="65">
        <v>0</v>
      </c>
    </row>
    <row r="2148" spans="1:5" ht="60" x14ac:dyDescent="0.25">
      <c r="A2148" s="5" t="s">
        <v>4179</v>
      </c>
      <c r="B2148" s="15" t="s">
        <v>4180</v>
      </c>
      <c r="C2148" s="20" t="s">
        <v>2117</v>
      </c>
      <c r="D2148" s="54">
        <v>0</v>
      </c>
      <c r="E2148" s="65">
        <v>0</v>
      </c>
    </row>
    <row r="2149" spans="1:5" ht="60" x14ac:dyDescent="0.25">
      <c r="A2149" s="5" t="s">
        <v>4181</v>
      </c>
      <c r="B2149" s="15" t="s">
        <v>4182</v>
      </c>
      <c r="C2149" s="20" t="s">
        <v>2117</v>
      </c>
      <c r="D2149" s="54">
        <v>0</v>
      </c>
      <c r="E2149" s="65">
        <v>0</v>
      </c>
    </row>
    <row r="2150" spans="1:5" ht="60" x14ac:dyDescent="0.25">
      <c r="A2150" s="5" t="s">
        <v>4183</v>
      </c>
      <c r="B2150" s="15" t="s">
        <v>4184</v>
      </c>
      <c r="C2150" s="20" t="s">
        <v>33</v>
      </c>
      <c r="D2150" s="50">
        <v>4.2757225036621094</v>
      </c>
      <c r="E2150" s="61">
        <v>4.2843685150146484</v>
      </c>
    </row>
    <row r="2151" spans="1:5" ht="60" x14ac:dyDescent="0.25">
      <c r="A2151" s="5" t="s">
        <v>4185</v>
      </c>
      <c r="B2151" s="15" t="s">
        <v>4186</v>
      </c>
      <c r="C2151" s="20" t="s">
        <v>3970</v>
      </c>
      <c r="D2151" s="52">
        <v>1236905.5</v>
      </c>
      <c r="E2151" s="63">
        <v>1236305.25</v>
      </c>
    </row>
    <row r="2152" spans="1:5" ht="60" x14ac:dyDescent="0.25">
      <c r="A2152" s="5" t="s">
        <v>4187</v>
      </c>
      <c r="B2152" s="15" t="s">
        <v>4188</v>
      </c>
      <c r="C2152" s="20" t="s">
        <v>38</v>
      </c>
      <c r="D2152" s="57">
        <v>0.99683403968811035</v>
      </c>
      <c r="E2152" s="68">
        <v>0.99682110548019409</v>
      </c>
    </row>
    <row r="2153" spans="1:5" ht="60" x14ac:dyDescent="0.25">
      <c r="A2153" s="5" t="s">
        <v>4189</v>
      </c>
      <c r="B2153" s="15" t="s">
        <v>4190</v>
      </c>
      <c r="C2153" s="20" t="s">
        <v>30</v>
      </c>
      <c r="D2153" s="56">
        <v>496.56585693359375</v>
      </c>
      <c r="E2153" s="67">
        <v>617.04559326171875</v>
      </c>
    </row>
    <row r="2154" spans="1:5" ht="60" x14ac:dyDescent="0.25">
      <c r="A2154" s="5" t="s">
        <v>4191</v>
      </c>
      <c r="B2154" s="15" t="s">
        <v>4192</v>
      </c>
      <c r="C2154" s="20" t="s">
        <v>212</v>
      </c>
      <c r="D2154" s="53">
        <v>1602.691650390625</v>
      </c>
      <c r="E2154" s="64">
        <v>1599.2451171875</v>
      </c>
    </row>
    <row r="2155" spans="1:5" ht="60" x14ac:dyDescent="0.25">
      <c r="A2155" s="5" t="s">
        <v>4193</v>
      </c>
      <c r="B2155" s="15" t="s">
        <v>4194</v>
      </c>
      <c r="C2155" s="20" t="s">
        <v>212</v>
      </c>
      <c r="D2155" s="50">
        <v>7.8518638610839844</v>
      </c>
      <c r="E2155" s="61">
        <v>7.7407956123352051</v>
      </c>
    </row>
    <row r="2156" spans="1:5" ht="60" x14ac:dyDescent="0.25">
      <c r="A2156" s="5" t="s">
        <v>4195</v>
      </c>
      <c r="B2156" s="15" t="s">
        <v>4196</v>
      </c>
      <c r="C2156" s="20" t="s">
        <v>500</v>
      </c>
      <c r="D2156" s="56">
        <v>479.23806762695312</v>
      </c>
      <c r="E2156" s="67">
        <v>627.4788818359375</v>
      </c>
    </row>
    <row r="2157" spans="1:5" ht="60" x14ac:dyDescent="0.25">
      <c r="A2157" s="5" t="s">
        <v>4197</v>
      </c>
      <c r="B2157" s="15" t="s">
        <v>4198</v>
      </c>
      <c r="C2157" s="20" t="s">
        <v>33</v>
      </c>
      <c r="D2157" s="54">
        <v>0</v>
      </c>
      <c r="E2157" s="65">
        <v>0</v>
      </c>
    </row>
    <row r="2158" spans="1:5" ht="60" x14ac:dyDescent="0.25">
      <c r="A2158" s="5" t="s">
        <v>4199</v>
      </c>
      <c r="B2158" s="15" t="s">
        <v>4200</v>
      </c>
      <c r="C2158" s="20" t="s">
        <v>505</v>
      </c>
      <c r="D2158" s="50">
        <v>1.3322333097457886</v>
      </c>
      <c r="E2158" s="61">
        <v>1.5107502937316895</v>
      </c>
    </row>
    <row r="2159" spans="1:5" ht="60" x14ac:dyDescent="0.25">
      <c r="A2159" s="5" t="s">
        <v>4201</v>
      </c>
      <c r="B2159" s="15" t="s">
        <v>4202</v>
      </c>
      <c r="C2159" s="20" t="s">
        <v>500</v>
      </c>
      <c r="D2159" s="56">
        <v>530.000732421875</v>
      </c>
      <c r="E2159" s="67">
        <v>677.06719970703125</v>
      </c>
    </row>
    <row r="2160" spans="1:5" ht="60" x14ac:dyDescent="0.25">
      <c r="A2160" s="5" t="s">
        <v>4203</v>
      </c>
      <c r="B2160" s="15" t="s">
        <v>4204</v>
      </c>
      <c r="C2160" s="20" t="s">
        <v>3932</v>
      </c>
      <c r="D2160" s="51">
        <v>29.043636322021484</v>
      </c>
      <c r="E2160" s="62">
        <v>28.995250701904297</v>
      </c>
    </row>
    <row r="2161" spans="1:5" ht="60" x14ac:dyDescent="0.25">
      <c r="A2161" s="5" t="s">
        <v>4205</v>
      </c>
      <c r="B2161" s="15" t="s">
        <v>4206</v>
      </c>
      <c r="C2161" s="20" t="s">
        <v>212</v>
      </c>
      <c r="D2161" s="56">
        <v>315.82684326171875</v>
      </c>
      <c r="E2161" s="67">
        <v>311.36782836914062</v>
      </c>
    </row>
    <row r="2162" spans="1:5" ht="60" x14ac:dyDescent="0.25">
      <c r="A2162" s="5" t="s">
        <v>4207</v>
      </c>
      <c r="B2162" s="15" t="s">
        <v>4208</v>
      </c>
      <c r="C2162" s="20" t="s">
        <v>127</v>
      </c>
      <c r="D2162" s="56">
        <v>984.12835693359375</v>
      </c>
      <c r="E2162" s="64">
        <v>1137.6314697265625</v>
      </c>
    </row>
    <row r="2163" spans="1:5" ht="60" x14ac:dyDescent="0.25">
      <c r="A2163" s="5" t="s">
        <v>4209</v>
      </c>
      <c r="B2163" s="15" t="s">
        <v>4210</v>
      </c>
      <c r="C2163" s="20" t="s">
        <v>3939</v>
      </c>
      <c r="D2163" s="57">
        <v>0.45237228274345398</v>
      </c>
      <c r="E2163" s="68">
        <v>0.39049115777015686</v>
      </c>
    </row>
    <row r="2164" spans="1:5" ht="60" x14ac:dyDescent="0.25">
      <c r="A2164" s="5" t="s">
        <v>4211</v>
      </c>
      <c r="B2164" s="15" t="s">
        <v>4212</v>
      </c>
      <c r="C2164" s="20" t="s">
        <v>33</v>
      </c>
      <c r="D2164" s="51">
        <v>69.363334655761719</v>
      </c>
      <c r="E2164" s="62">
        <v>69.3436279296875</v>
      </c>
    </row>
    <row r="2165" spans="1:5" ht="60" x14ac:dyDescent="0.25">
      <c r="A2165" s="5" t="s">
        <v>4213</v>
      </c>
      <c r="B2165" s="15" t="s">
        <v>4214</v>
      </c>
      <c r="C2165" s="20" t="s">
        <v>33</v>
      </c>
      <c r="D2165" s="50">
        <v>3.7172515392303467</v>
      </c>
      <c r="E2165" s="61">
        <v>3.7162613868713379</v>
      </c>
    </row>
    <row r="2166" spans="1:5" ht="60" x14ac:dyDescent="0.25">
      <c r="A2166" s="5" t="s">
        <v>4215</v>
      </c>
      <c r="B2166" s="15" t="s">
        <v>4216</v>
      </c>
      <c r="C2166" s="20" t="s">
        <v>33</v>
      </c>
      <c r="D2166" s="51">
        <v>13.00465202331543</v>
      </c>
      <c r="E2166" s="62">
        <v>12.827269554138184</v>
      </c>
    </row>
    <row r="2167" spans="1:5" ht="60" x14ac:dyDescent="0.25">
      <c r="A2167" s="5" t="s">
        <v>4217</v>
      </c>
      <c r="B2167" s="15" t="s">
        <v>4218</v>
      </c>
      <c r="C2167" s="20" t="s">
        <v>33</v>
      </c>
      <c r="D2167" s="51">
        <v>13.061439514160156</v>
      </c>
      <c r="E2167" s="62">
        <v>13.259998321533203</v>
      </c>
    </row>
    <row r="2168" spans="1:5" ht="60" x14ac:dyDescent="0.25">
      <c r="A2168" s="5" t="s">
        <v>4219</v>
      </c>
      <c r="B2168" s="15" t="s">
        <v>4220</v>
      </c>
      <c r="C2168" s="20" t="s">
        <v>33</v>
      </c>
      <c r="D2168" s="54">
        <v>0</v>
      </c>
      <c r="E2168" s="65">
        <v>0</v>
      </c>
    </row>
    <row r="2169" spans="1:5" ht="60" x14ac:dyDescent="0.25">
      <c r="A2169" s="5" t="s">
        <v>4221</v>
      </c>
      <c r="B2169" s="15" t="s">
        <v>4222</v>
      </c>
      <c r="C2169" s="20" t="s">
        <v>33</v>
      </c>
      <c r="D2169" s="57">
        <v>0.83426439762115479</v>
      </c>
      <c r="E2169" s="68">
        <v>0.83404219150543213</v>
      </c>
    </row>
    <row r="2170" spans="1:5" ht="60" x14ac:dyDescent="0.25">
      <c r="A2170" s="5" t="s">
        <v>4223</v>
      </c>
      <c r="B2170" s="15" t="s">
        <v>4224</v>
      </c>
      <c r="C2170" s="20" t="s">
        <v>33</v>
      </c>
      <c r="D2170" s="57">
        <v>1.9061246886849403E-2</v>
      </c>
      <c r="E2170" s="68">
        <v>1.8800724297761917E-2</v>
      </c>
    </row>
    <row r="2171" spans="1:5" ht="60" x14ac:dyDescent="0.25">
      <c r="A2171" s="5" t="s">
        <v>4225</v>
      </c>
      <c r="B2171" s="15" t="s">
        <v>4226</v>
      </c>
      <c r="C2171" s="20" t="s">
        <v>2126</v>
      </c>
      <c r="D2171" s="57">
        <v>0.95306235551834106</v>
      </c>
      <c r="E2171" s="68">
        <v>0.9400361180305481</v>
      </c>
    </row>
    <row r="2172" spans="1:5" ht="60" x14ac:dyDescent="0.25">
      <c r="A2172" s="5" t="s">
        <v>4227</v>
      </c>
      <c r="B2172" s="15" t="s">
        <v>4228</v>
      </c>
      <c r="C2172" s="20" t="s">
        <v>2117</v>
      </c>
      <c r="D2172" s="54">
        <v>0</v>
      </c>
      <c r="E2172" s="65">
        <v>0</v>
      </c>
    </row>
    <row r="2173" spans="1:5" ht="60" x14ac:dyDescent="0.25">
      <c r="A2173" s="5" t="s">
        <v>4229</v>
      </c>
      <c r="B2173" s="15" t="s">
        <v>4230</v>
      </c>
      <c r="C2173" s="20" t="s">
        <v>2117</v>
      </c>
      <c r="D2173" s="54">
        <v>0</v>
      </c>
      <c r="E2173" s="65">
        <v>0</v>
      </c>
    </row>
    <row r="2174" spans="1:5" ht="60" x14ac:dyDescent="0.25">
      <c r="A2174" s="5" t="s">
        <v>4231</v>
      </c>
      <c r="B2174" s="15" t="s">
        <v>4232</v>
      </c>
      <c r="C2174" s="20" t="s">
        <v>2117</v>
      </c>
      <c r="D2174" s="54">
        <v>0</v>
      </c>
      <c r="E2174" s="65">
        <v>0</v>
      </c>
    </row>
    <row r="2175" spans="1:5" ht="60" x14ac:dyDescent="0.25">
      <c r="A2175" s="5" t="s">
        <v>4233</v>
      </c>
      <c r="B2175" s="15" t="s">
        <v>4234</v>
      </c>
      <c r="C2175" s="20" t="s">
        <v>2117</v>
      </c>
      <c r="D2175" s="54">
        <v>0</v>
      </c>
      <c r="E2175" s="65">
        <v>0</v>
      </c>
    </row>
    <row r="2176" spans="1:5" ht="60" x14ac:dyDescent="0.25">
      <c r="A2176" s="5" t="s">
        <v>4235</v>
      </c>
      <c r="B2176" s="15" t="s">
        <v>4236</v>
      </c>
      <c r="C2176" s="20" t="s">
        <v>2117</v>
      </c>
      <c r="D2176" s="54">
        <v>0</v>
      </c>
      <c r="E2176" s="65">
        <v>0</v>
      </c>
    </row>
    <row r="2177" spans="1:5" ht="60" x14ac:dyDescent="0.25">
      <c r="A2177" s="5" t="s">
        <v>4237</v>
      </c>
      <c r="B2177" s="15" t="s">
        <v>4238</v>
      </c>
      <c r="C2177" s="20" t="s">
        <v>33</v>
      </c>
      <c r="D2177" s="50">
        <v>4.2757225036621094</v>
      </c>
      <c r="E2177" s="61">
        <v>4.2843685150146484</v>
      </c>
    </row>
    <row r="2178" spans="1:5" ht="60" x14ac:dyDescent="0.25">
      <c r="A2178" s="5" t="s">
        <v>4239</v>
      </c>
      <c r="B2178" s="15" t="s">
        <v>4240</v>
      </c>
      <c r="C2178" s="20" t="s">
        <v>3970</v>
      </c>
      <c r="D2178" s="52">
        <v>1236905.5</v>
      </c>
      <c r="E2178" s="63">
        <v>1236305.25</v>
      </c>
    </row>
    <row r="2179" spans="1:5" ht="60" x14ac:dyDescent="0.25">
      <c r="A2179" s="5" t="s">
        <v>4241</v>
      </c>
      <c r="B2179" s="15" t="s">
        <v>4242</v>
      </c>
      <c r="C2179" s="20" t="s">
        <v>38</v>
      </c>
      <c r="D2179" s="57">
        <v>0.99434131383895874</v>
      </c>
      <c r="E2179" s="68">
        <v>0.99432843923568726</v>
      </c>
    </row>
    <row r="2180" spans="1:5" ht="60" x14ac:dyDescent="0.25">
      <c r="A2180" s="5" t="s">
        <v>4243</v>
      </c>
      <c r="B2180" s="15" t="s">
        <v>4244</v>
      </c>
      <c r="C2180" s="20" t="s">
        <v>30</v>
      </c>
      <c r="D2180" s="56">
        <v>354.379638671875</v>
      </c>
      <c r="E2180" s="67">
        <v>483.20870971679687</v>
      </c>
    </row>
    <row r="2181" spans="1:5" ht="60" x14ac:dyDescent="0.25">
      <c r="A2181" s="5" t="s">
        <v>4245</v>
      </c>
      <c r="B2181" s="15" t="s">
        <v>4246</v>
      </c>
      <c r="C2181" s="20" t="s">
        <v>212</v>
      </c>
      <c r="D2181" s="53">
        <v>1602.691650390625</v>
      </c>
      <c r="E2181" s="64">
        <v>1599.2451171875</v>
      </c>
    </row>
    <row r="2182" spans="1:5" ht="60" x14ac:dyDescent="0.25">
      <c r="A2182" s="5" t="s">
        <v>4247</v>
      </c>
      <c r="B2182" s="15" t="s">
        <v>4248</v>
      </c>
      <c r="C2182" s="20" t="s">
        <v>212</v>
      </c>
      <c r="D2182" s="50">
        <v>7.8518638610839844</v>
      </c>
      <c r="E2182" s="61">
        <v>7.7407956123352051</v>
      </c>
    </row>
    <row r="2183" spans="1:5" ht="60" x14ac:dyDescent="0.25">
      <c r="A2183" s="5" t="s">
        <v>4249</v>
      </c>
      <c r="B2183" s="15" t="s">
        <v>4250</v>
      </c>
      <c r="C2183" s="20" t="s">
        <v>500</v>
      </c>
      <c r="D2183" s="56">
        <v>313.05538940429687</v>
      </c>
      <c r="E2183" s="67">
        <v>463.13394165039062</v>
      </c>
    </row>
    <row r="2184" spans="1:5" ht="60" x14ac:dyDescent="0.25">
      <c r="A2184" s="5" t="s">
        <v>4251</v>
      </c>
      <c r="B2184" s="15" t="s">
        <v>4252</v>
      </c>
      <c r="C2184" s="20" t="s">
        <v>33</v>
      </c>
      <c r="D2184" s="54">
        <v>0</v>
      </c>
      <c r="E2184" s="65">
        <v>0</v>
      </c>
    </row>
    <row r="2185" spans="1:5" ht="60" x14ac:dyDescent="0.25">
      <c r="A2185" s="5" t="s">
        <v>4253</v>
      </c>
      <c r="B2185" s="15" t="s">
        <v>4254</v>
      </c>
      <c r="C2185" s="20" t="s">
        <v>505</v>
      </c>
      <c r="D2185" s="50">
        <v>1.0934160947799683</v>
      </c>
      <c r="E2185" s="61">
        <v>1.3138608932495117</v>
      </c>
    </row>
    <row r="2186" spans="1:5" ht="60" x14ac:dyDescent="0.25">
      <c r="A2186" s="5" t="s">
        <v>4255</v>
      </c>
      <c r="B2186" s="15" t="s">
        <v>4256</v>
      </c>
      <c r="C2186" s="20" t="s">
        <v>500</v>
      </c>
      <c r="D2186" s="56">
        <v>363.1280517578125</v>
      </c>
      <c r="E2186" s="67">
        <v>514.66845703125</v>
      </c>
    </row>
    <row r="2187" spans="1:5" ht="60" x14ac:dyDescent="0.25">
      <c r="A2187" s="5" t="s">
        <v>4257</v>
      </c>
      <c r="B2187" s="15" t="s">
        <v>4258</v>
      </c>
      <c r="C2187" s="20" t="s">
        <v>3932</v>
      </c>
      <c r="D2187" s="51">
        <v>29.043636322021484</v>
      </c>
      <c r="E2187" s="62">
        <v>28.995250701904297</v>
      </c>
    </row>
    <row r="2188" spans="1:5" ht="60" x14ac:dyDescent="0.25">
      <c r="A2188" s="5" t="s">
        <v>4259</v>
      </c>
      <c r="B2188" s="15" t="s">
        <v>4260</v>
      </c>
      <c r="C2188" s="20" t="s">
        <v>212</v>
      </c>
      <c r="D2188" s="56">
        <v>315.82684326171875</v>
      </c>
      <c r="E2188" s="67">
        <v>311.36782836914062</v>
      </c>
    </row>
    <row r="2189" spans="1:5" ht="60" x14ac:dyDescent="0.25">
      <c r="A2189" s="5" t="s">
        <v>4261</v>
      </c>
      <c r="B2189" s="15" t="s">
        <v>4262</v>
      </c>
      <c r="C2189" s="20" t="s">
        <v>127</v>
      </c>
      <c r="D2189" s="56">
        <v>804.34600830078125</v>
      </c>
      <c r="E2189" s="67">
        <v>969.01678466796875</v>
      </c>
    </row>
    <row r="2190" spans="1:5" ht="60" x14ac:dyDescent="0.25">
      <c r="A2190" s="5" t="s">
        <v>4263</v>
      </c>
      <c r="B2190" s="15" t="s">
        <v>4264</v>
      </c>
      <c r="C2190" s="20" t="s">
        <v>3939</v>
      </c>
      <c r="D2190" s="57">
        <v>0.55348366498947144</v>
      </c>
      <c r="E2190" s="68">
        <v>0.4584389328956604</v>
      </c>
    </row>
    <row r="2191" spans="1:5" ht="60" x14ac:dyDescent="0.25">
      <c r="A2191" s="5" t="s">
        <v>4265</v>
      </c>
      <c r="B2191" s="15" t="s">
        <v>4266</v>
      </c>
      <c r="C2191" s="20" t="s">
        <v>33</v>
      </c>
      <c r="D2191" s="51">
        <v>69.363334655761719</v>
      </c>
      <c r="E2191" s="62">
        <v>69.3436279296875</v>
      </c>
    </row>
    <row r="2192" spans="1:5" ht="60" x14ac:dyDescent="0.25">
      <c r="A2192" s="5" t="s">
        <v>4267</v>
      </c>
      <c r="B2192" s="15" t="s">
        <v>4268</v>
      </c>
      <c r="C2192" s="20" t="s">
        <v>33</v>
      </c>
      <c r="D2192" s="50">
        <v>3.7172515392303467</v>
      </c>
      <c r="E2192" s="61">
        <v>3.7162613868713379</v>
      </c>
    </row>
    <row r="2193" spans="1:5" ht="60" x14ac:dyDescent="0.25">
      <c r="A2193" s="5" t="s">
        <v>4269</v>
      </c>
      <c r="B2193" s="15" t="s">
        <v>4270</v>
      </c>
      <c r="C2193" s="20" t="s">
        <v>33</v>
      </c>
      <c r="D2193" s="51">
        <v>13.00465202331543</v>
      </c>
      <c r="E2193" s="62">
        <v>12.827269554138184</v>
      </c>
    </row>
    <row r="2194" spans="1:5" ht="60" x14ac:dyDescent="0.25">
      <c r="A2194" s="5" t="s">
        <v>4271</v>
      </c>
      <c r="B2194" s="15" t="s">
        <v>4272</v>
      </c>
      <c r="C2194" s="20" t="s">
        <v>33</v>
      </c>
      <c r="D2194" s="51">
        <v>13.061439514160156</v>
      </c>
      <c r="E2194" s="62">
        <v>13.259998321533203</v>
      </c>
    </row>
    <row r="2195" spans="1:5" ht="75" x14ac:dyDescent="0.25">
      <c r="A2195" s="5" t="s">
        <v>4273</v>
      </c>
      <c r="B2195" s="15" t="s">
        <v>4274</v>
      </c>
      <c r="C2195" s="20" t="s">
        <v>33</v>
      </c>
      <c r="D2195" s="54">
        <v>0</v>
      </c>
      <c r="E2195" s="65">
        <v>0</v>
      </c>
    </row>
    <row r="2196" spans="1:5" ht="60" x14ac:dyDescent="0.25">
      <c r="A2196" s="5" t="s">
        <v>4275</v>
      </c>
      <c r="B2196" s="15" t="s">
        <v>4276</v>
      </c>
      <c r="C2196" s="20" t="s">
        <v>33</v>
      </c>
      <c r="D2196" s="57">
        <v>0.83426439762115479</v>
      </c>
      <c r="E2196" s="68">
        <v>0.83404219150543213</v>
      </c>
    </row>
    <row r="2197" spans="1:5" ht="60" x14ac:dyDescent="0.25">
      <c r="A2197" s="5" t="s">
        <v>4277</v>
      </c>
      <c r="B2197" s="15" t="s">
        <v>4278</v>
      </c>
      <c r="C2197" s="20" t="s">
        <v>33</v>
      </c>
      <c r="D2197" s="57">
        <v>1.9061246886849403E-2</v>
      </c>
      <c r="E2197" s="68">
        <v>1.8800724297761917E-2</v>
      </c>
    </row>
    <row r="2198" spans="1:5" ht="60" x14ac:dyDescent="0.25">
      <c r="A2198" s="5" t="s">
        <v>4279</v>
      </c>
      <c r="B2198" s="15" t="s">
        <v>4280</v>
      </c>
      <c r="C2198" s="20" t="s">
        <v>2126</v>
      </c>
      <c r="D2198" s="57">
        <v>0.95306235551834106</v>
      </c>
      <c r="E2198" s="68">
        <v>0.9400361180305481</v>
      </c>
    </row>
    <row r="2199" spans="1:5" ht="60" x14ac:dyDescent="0.25">
      <c r="A2199" s="5" t="s">
        <v>4281</v>
      </c>
      <c r="B2199" s="15" t="s">
        <v>4282</v>
      </c>
      <c r="C2199" s="20" t="s">
        <v>2117</v>
      </c>
      <c r="D2199" s="54">
        <v>0</v>
      </c>
      <c r="E2199" s="65">
        <v>0</v>
      </c>
    </row>
    <row r="2200" spans="1:5" ht="60" x14ac:dyDescent="0.25">
      <c r="A2200" s="5" t="s">
        <v>4283</v>
      </c>
      <c r="B2200" s="15" t="s">
        <v>4284</v>
      </c>
      <c r="C2200" s="20" t="s">
        <v>2117</v>
      </c>
      <c r="D2200" s="54">
        <v>0</v>
      </c>
      <c r="E2200" s="65">
        <v>0</v>
      </c>
    </row>
    <row r="2201" spans="1:5" ht="60" x14ac:dyDescent="0.25">
      <c r="A2201" s="5" t="s">
        <v>4285</v>
      </c>
      <c r="B2201" s="15" t="s">
        <v>4286</v>
      </c>
      <c r="C2201" s="20" t="s">
        <v>2117</v>
      </c>
      <c r="D2201" s="54">
        <v>0</v>
      </c>
      <c r="E2201" s="65">
        <v>0</v>
      </c>
    </row>
    <row r="2202" spans="1:5" ht="60" x14ac:dyDescent="0.25">
      <c r="A2202" s="5" t="s">
        <v>4287</v>
      </c>
      <c r="B2202" s="15" t="s">
        <v>4288</v>
      </c>
      <c r="C2202" s="20" t="s">
        <v>2117</v>
      </c>
      <c r="D2202" s="54">
        <v>0</v>
      </c>
      <c r="E2202" s="65">
        <v>0</v>
      </c>
    </row>
    <row r="2203" spans="1:5" ht="60" x14ac:dyDescent="0.25">
      <c r="A2203" s="5" t="s">
        <v>4289</v>
      </c>
      <c r="B2203" s="15" t="s">
        <v>4290</v>
      </c>
      <c r="C2203" s="20" t="s">
        <v>2117</v>
      </c>
      <c r="D2203" s="54">
        <v>0</v>
      </c>
      <c r="E2203" s="65">
        <v>0</v>
      </c>
    </row>
    <row r="2204" spans="1:5" ht="60" x14ac:dyDescent="0.25">
      <c r="A2204" s="5" t="s">
        <v>4291</v>
      </c>
      <c r="B2204" s="15" t="s">
        <v>4292</v>
      </c>
      <c r="C2204" s="20" t="s">
        <v>33</v>
      </c>
      <c r="D2204" s="50">
        <v>4.2757225036621094</v>
      </c>
      <c r="E2204" s="61">
        <v>4.2843685150146484</v>
      </c>
    </row>
    <row r="2205" spans="1:5" ht="60" x14ac:dyDescent="0.25">
      <c r="A2205" s="5" t="s">
        <v>4293</v>
      </c>
      <c r="B2205" s="15" t="s">
        <v>4294</v>
      </c>
      <c r="C2205" s="20" t="s">
        <v>3970</v>
      </c>
      <c r="D2205" s="52">
        <v>1236905.5</v>
      </c>
      <c r="E2205" s="63">
        <v>1236305.25</v>
      </c>
    </row>
    <row r="2206" spans="1:5" ht="75" x14ac:dyDescent="0.25">
      <c r="A2206" s="5" t="s">
        <v>4295</v>
      </c>
      <c r="B2206" s="15" t="s">
        <v>4296</v>
      </c>
      <c r="C2206" s="20" t="s">
        <v>38</v>
      </c>
      <c r="D2206" s="50">
        <v>1.009297251701355</v>
      </c>
      <c r="E2206" s="61">
        <v>1.0092843770980835</v>
      </c>
    </row>
    <row r="2207" spans="1:5" ht="75" x14ac:dyDescent="0.25">
      <c r="A2207" s="5" t="s">
        <v>4297</v>
      </c>
      <c r="B2207" s="15" t="s">
        <v>4298</v>
      </c>
      <c r="C2207" s="20" t="s">
        <v>30</v>
      </c>
      <c r="D2207" s="53">
        <v>1057.5089111328125</v>
      </c>
      <c r="E2207" s="64">
        <v>1083.6890869140625</v>
      </c>
    </row>
    <row r="2208" spans="1:5" ht="75" x14ac:dyDescent="0.25">
      <c r="A2208" s="5" t="s">
        <v>4299</v>
      </c>
      <c r="B2208" s="15" t="s">
        <v>4300</v>
      </c>
      <c r="C2208" s="20" t="s">
        <v>212</v>
      </c>
      <c r="D2208" s="53">
        <v>1602.691650390625</v>
      </c>
      <c r="E2208" s="64">
        <v>1599.2451171875</v>
      </c>
    </row>
    <row r="2209" spans="1:5" ht="75" x14ac:dyDescent="0.25">
      <c r="A2209" s="5" t="s">
        <v>4301</v>
      </c>
      <c r="B2209" s="15" t="s">
        <v>4302</v>
      </c>
      <c r="C2209" s="20" t="s">
        <v>212</v>
      </c>
      <c r="D2209" s="50">
        <v>7.8518638610839844</v>
      </c>
      <c r="E2209" s="61">
        <v>7.7407956123352051</v>
      </c>
    </row>
    <row r="2210" spans="1:5" ht="75" x14ac:dyDescent="0.25">
      <c r="A2210" s="5" t="s">
        <v>4303</v>
      </c>
      <c r="B2210" s="15" t="s">
        <v>4304</v>
      </c>
      <c r="C2210" s="20" t="s">
        <v>500</v>
      </c>
      <c r="D2210" s="53">
        <v>1160.43359375</v>
      </c>
      <c r="E2210" s="64">
        <v>1188.900146484375</v>
      </c>
    </row>
    <row r="2211" spans="1:5" ht="75" x14ac:dyDescent="0.25">
      <c r="A2211" s="5" t="s">
        <v>4305</v>
      </c>
      <c r="B2211" s="15" t="s">
        <v>4306</v>
      </c>
      <c r="C2211" s="20" t="s">
        <v>33</v>
      </c>
      <c r="D2211" s="54">
        <v>0</v>
      </c>
      <c r="E2211" s="65">
        <v>0</v>
      </c>
    </row>
    <row r="2212" spans="1:5" ht="75" x14ac:dyDescent="0.25">
      <c r="A2212" s="5" t="s">
        <v>4307</v>
      </c>
      <c r="B2212" s="15" t="s">
        <v>4308</v>
      </c>
      <c r="C2212" s="20" t="s">
        <v>505</v>
      </c>
      <c r="D2212" s="50">
        <v>2.0205545425415039</v>
      </c>
      <c r="E2212" s="61">
        <v>2.0491516590118408</v>
      </c>
    </row>
    <row r="2213" spans="1:5" ht="75" x14ac:dyDescent="0.25">
      <c r="A2213" s="5" t="s">
        <v>4309</v>
      </c>
      <c r="B2213" s="15" t="s">
        <v>4310</v>
      </c>
      <c r="C2213" s="20" t="s">
        <v>500</v>
      </c>
      <c r="D2213" s="53">
        <v>1242.4481201171875</v>
      </c>
      <c r="E2213" s="64">
        <v>1278.8179931640625</v>
      </c>
    </row>
    <row r="2214" spans="1:5" ht="75" x14ac:dyDescent="0.25">
      <c r="A2214" s="5" t="s">
        <v>4311</v>
      </c>
      <c r="B2214" s="15" t="s">
        <v>4312</v>
      </c>
      <c r="C2214" s="20" t="s">
        <v>3932</v>
      </c>
      <c r="D2214" s="51">
        <v>29.043636322021484</v>
      </c>
      <c r="E2214" s="62">
        <v>28.995250701904297</v>
      </c>
    </row>
    <row r="2215" spans="1:5" ht="75" x14ac:dyDescent="0.25">
      <c r="A2215" s="5" t="s">
        <v>4313</v>
      </c>
      <c r="B2215" s="15" t="s">
        <v>4314</v>
      </c>
      <c r="C2215" s="20" t="s">
        <v>212</v>
      </c>
      <c r="D2215" s="56">
        <v>315.82684326171875</v>
      </c>
      <c r="E2215" s="67">
        <v>311.36782836914062</v>
      </c>
    </row>
    <row r="2216" spans="1:5" ht="75" x14ac:dyDescent="0.25">
      <c r="A2216" s="5" t="s">
        <v>4315</v>
      </c>
      <c r="B2216" s="15" t="s">
        <v>4316</v>
      </c>
      <c r="C2216" s="20" t="s">
        <v>127</v>
      </c>
      <c r="D2216" s="53">
        <v>1680.3194580078125</v>
      </c>
      <c r="E2216" s="64">
        <v>1712.5693359375</v>
      </c>
    </row>
    <row r="2217" spans="1:5" ht="75" x14ac:dyDescent="0.25">
      <c r="A2217" s="5" t="s">
        <v>4317</v>
      </c>
      <c r="B2217" s="15" t="s">
        <v>4318</v>
      </c>
      <c r="C2217" s="20" t="s">
        <v>3939</v>
      </c>
      <c r="D2217" s="57">
        <v>0.26494508981704712</v>
      </c>
      <c r="E2217" s="68">
        <v>0.25939682126045227</v>
      </c>
    </row>
    <row r="2218" spans="1:5" ht="75" x14ac:dyDescent="0.25">
      <c r="A2218" s="5" t="s">
        <v>4319</v>
      </c>
      <c r="B2218" s="15" t="s">
        <v>4320</v>
      </c>
      <c r="C2218" s="20" t="s">
        <v>33</v>
      </c>
      <c r="D2218" s="51">
        <v>69.363334655761719</v>
      </c>
      <c r="E2218" s="62">
        <v>69.3436279296875</v>
      </c>
    </row>
    <row r="2219" spans="1:5" ht="75" x14ac:dyDescent="0.25">
      <c r="A2219" s="5" t="s">
        <v>4321</v>
      </c>
      <c r="B2219" s="15" t="s">
        <v>4322</v>
      </c>
      <c r="C2219" s="20" t="s">
        <v>33</v>
      </c>
      <c r="D2219" s="50">
        <v>3.7172515392303467</v>
      </c>
      <c r="E2219" s="61">
        <v>3.7162613868713379</v>
      </c>
    </row>
    <row r="2220" spans="1:5" ht="75" x14ac:dyDescent="0.25">
      <c r="A2220" s="5" t="s">
        <v>4323</v>
      </c>
      <c r="B2220" s="15" t="s">
        <v>4324</v>
      </c>
      <c r="C2220" s="20" t="s">
        <v>33</v>
      </c>
      <c r="D2220" s="51">
        <v>13.00465202331543</v>
      </c>
      <c r="E2220" s="62">
        <v>12.827269554138184</v>
      </c>
    </row>
    <row r="2221" spans="1:5" ht="75" x14ac:dyDescent="0.25">
      <c r="A2221" s="5" t="s">
        <v>4325</v>
      </c>
      <c r="B2221" s="15" t="s">
        <v>4326</v>
      </c>
      <c r="C2221" s="20" t="s">
        <v>33</v>
      </c>
      <c r="D2221" s="51">
        <v>13.061439514160156</v>
      </c>
      <c r="E2221" s="62">
        <v>13.259998321533203</v>
      </c>
    </row>
    <row r="2222" spans="1:5" ht="75" x14ac:dyDescent="0.25">
      <c r="A2222" s="5" t="s">
        <v>4327</v>
      </c>
      <c r="B2222" s="15" t="s">
        <v>4328</v>
      </c>
      <c r="C2222" s="20" t="s">
        <v>33</v>
      </c>
      <c r="D2222" s="54">
        <v>0</v>
      </c>
      <c r="E2222" s="65">
        <v>0</v>
      </c>
    </row>
    <row r="2223" spans="1:5" ht="75" x14ac:dyDescent="0.25">
      <c r="A2223" s="5" t="s">
        <v>4329</v>
      </c>
      <c r="B2223" s="15" t="s">
        <v>4330</v>
      </c>
      <c r="C2223" s="20" t="s">
        <v>33</v>
      </c>
      <c r="D2223" s="57">
        <v>0.83426439762115479</v>
      </c>
      <c r="E2223" s="68">
        <v>0.83404219150543213</v>
      </c>
    </row>
    <row r="2224" spans="1:5" ht="75" x14ac:dyDescent="0.25">
      <c r="A2224" s="5" t="s">
        <v>4331</v>
      </c>
      <c r="B2224" s="15" t="s">
        <v>4332</v>
      </c>
      <c r="C2224" s="20" t="s">
        <v>33</v>
      </c>
      <c r="D2224" s="57">
        <v>1.9061246886849403E-2</v>
      </c>
      <c r="E2224" s="68">
        <v>1.8800724297761917E-2</v>
      </c>
    </row>
    <row r="2225" spans="1:5" ht="75" x14ac:dyDescent="0.25">
      <c r="A2225" s="5" t="s">
        <v>4333</v>
      </c>
      <c r="B2225" s="15" t="s">
        <v>4334</v>
      </c>
      <c r="C2225" s="20" t="s">
        <v>2126</v>
      </c>
      <c r="D2225" s="57">
        <v>0.95306235551834106</v>
      </c>
      <c r="E2225" s="68">
        <v>0.9400361180305481</v>
      </c>
    </row>
    <row r="2226" spans="1:5" ht="75" x14ac:dyDescent="0.25">
      <c r="A2226" s="5" t="s">
        <v>4335</v>
      </c>
      <c r="B2226" s="15" t="s">
        <v>4336</v>
      </c>
      <c r="C2226" s="20" t="s">
        <v>2117</v>
      </c>
      <c r="D2226" s="54">
        <v>0</v>
      </c>
      <c r="E2226" s="65">
        <v>0</v>
      </c>
    </row>
    <row r="2227" spans="1:5" ht="75" x14ac:dyDescent="0.25">
      <c r="A2227" s="5" t="s">
        <v>4337</v>
      </c>
      <c r="B2227" s="15" t="s">
        <v>4338</v>
      </c>
      <c r="C2227" s="20" t="s">
        <v>2117</v>
      </c>
      <c r="D2227" s="54">
        <v>0</v>
      </c>
      <c r="E2227" s="65">
        <v>0</v>
      </c>
    </row>
    <row r="2228" spans="1:5" ht="75" x14ac:dyDescent="0.25">
      <c r="A2228" s="5" t="s">
        <v>4339</v>
      </c>
      <c r="B2228" s="15" t="s">
        <v>4340</v>
      </c>
      <c r="C2228" s="20" t="s">
        <v>2117</v>
      </c>
      <c r="D2228" s="54">
        <v>0</v>
      </c>
      <c r="E2228" s="65">
        <v>0</v>
      </c>
    </row>
    <row r="2229" spans="1:5" ht="75" x14ac:dyDescent="0.25">
      <c r="A2229" s="5" t="s">
        <v>4341</v>
      </c>
      <c r="B2229" s="15" t="s">
        <v>4342</v>
      </c>
      <c r="C2229" s="20" t="s">
        <v>2117</v>
      </c>
      <c r="D2229" s="54">
        <v>0</v>
      </c>
      <c r="E2229" s="65">
        <v>0</v>
      </c>
    </row>
    <row r="2230" spans="1:5" ht="75" x14ac:dyDescent="0.25">
      <c r="A2230" s="5" t="s">
        <v>4343</v>
      </c>
      <c r="B2230" s="15" t="s">
        <v>4344</v>
      </c>
      <c r="C2230" s="20" t="s">
        <v>2117</v>
      </c>
      <c r="D2230" s="54">
        <v>0</v>
      </c>
      <c r="E2230" s="65">
        <v>0</v>
      </c>
    </row>
    <row r="2231" spans="1:5" ht="75" x14ac:dyDescent="0.25">
      <c r="A2231" s="5" t="s">
        <v>4345</v>
      </c>
      <c r="B2231" s="15" t="s">
        <v>4346</v>
      </c>
      <c r="C2231" s="20" t="s">
        <v>33</v>
      </c>
      <c r="D2231" s="50">
        <v>4.2757225036621094</v>
      </c>
      <c r="E2231" s="61">
        <v>4.2843685150146484</v>
      </c>
    </row>
    <row r="2232" spans="1:5" ht="75" x14ac:dyDescent="0.25">
      <c r="A2232" s="5" t="s">
        <v>4347</v>
      </c>
      <c r="B2232" s="15" t="s">
        <v>4348</v>
      </c>
      <c r="C2232" s="20" t="s">
        <v>3970</v>
      </c>
      <c r="D2232" s="52">
        <v>1236905.5</v>
      </c>
      <c r="E2232" s="63">
        <v>1236305.25</v>
      </c>
    </row>
    <row r="2233" spans="1:5" ht="45" x14ac:dyDescent="0.25">
      <c r="A2233" s="5" t="s">
        <v>4349</v>
      </c>
      <c r="B2233" s="15" t="s">
        <v>4350</v>
      </c>
      <c r="C2233" s="20" t="s">
        <v>38</v>
      </c>
      <c r="D2233" s="50">
        <v>1.1328846216201782</v>
      </c>
      <c r="E2233" s="61">
        <v>1.1328846216201782</v>
      </c>
    </row>
    <row r="2234" spans="1:5" ht="45" x14ac:dyDescent="0.25">
      <c r="A2234" s="5" t="s">
        <v>4351</v>
      </c>
      <c r="B2234" s="15" t="s">
        <v>4352</v>
      </c>
      <c r="C2234" s="20" t="s">
        <v>30</v>
      </c>
      <c r="D2234" s="51">
        <v>27.208242416381836</v>
      </c>
      <c r="E2234" s="62">
        <v>28.208236694335938</v>
      </c>
    </row>
    <row r="2235" spans="1:5" ht="45" x14ac:dyDescent="0.25">
      <c r="A2235" s="5" t="s">
        <v>4353</v>
      </c>
      <c r="B2235" s="15" t="s">
        <v>4354</v>
      </c>
      <c r="C2235" s="20" t="s">
        <v>212</v>
      </c>
      <c r="D2235" s="51">
        <v>62.670742034912109</v>
      </c>
      <c r="E2235" s="62">
        <v>63.431346893310547</v>
      </c>
    </row>
    <row r="2236" spans="1:5" ht="45" x14ac:dyDescent="0.25">
      <c r="A2236" s="5" t="s">
        <v>4355</v>
      </c>
      <c r="B2236" s="15" t="s">
        <v>4356</v>
      </c>
      <c r="C2236" s="20" t="s">
        <v>212</v>
      </c>
      <c r="D2236" s="54">
        <v>0</v>
      </c>
      <c r="E2236" s="65">
        <v>0</v>
      </c>
    </row>
    <row r="2237" spans="1:5" ht="45" x14ac:dyDescent="0.25">
      <c r="A2237" s="5" t="s">
        <v>4357</v>
      </c>
      <c r="B2237" s="15" t="s">
        <v>4358</v>
      </c>
      <c r="C2237" s="20" t="s">
        <v>500</v>
      </c>
      <c r="D2237" s="54">
        <v>0</v>
      </c>
      <c r="E2237" s="65">
        <v>0</v>
      </c>
    </row>
    <row r="2238" spans="1:5" ht="45" x14ac:dyDescent="0.25">
      <c r="A2238" s="5" t="s">
        <v>4359</v>
      </c>
      <c r="B2238" s="15" t="s">
        <v>4360</v>
      </c>
      <c r="C2238" s="20" t="s">
        <v>33</v>
      </c>
      <c r="D2238" s="51">
        <v>55.664028167724609</v>
      </c>
      <c r="E2238" s="62">
        <v>52.506729125976563</v>
      </c>
    </row>
    <row r="2239" spans="1:5" ht="45" x14ac:dyDescent="0.25">
      <c r="A2239" s="5" t="s">
        <v>4361</v>
      </c>
      <c r="B2239" s="15" t="s">
        <v>4362</v>
      </c>
      <c r="C2239" s="20" t="s">
        <v>505</v>
      </c>
      <c r="D2239" s="57">
        <v>0.16200484335422516</v>
      </c>
      <c r="E2239" s="68">
        <v>0.16538713872432709</v>
      </c>
    </row>
    <row r="2240" spans="1:5" ht="45" x14ac:dyDescent="0.25">
      <c r="A2240" s="5" t="s">
        <v>4363</v>
      </c>
      <c r="B2240" s="15" t="s">
        <v>4364</v>
      </c>
      <c r="C2240" s="20" t="s">
        <v>500</v>
      </c>
      <c r="D2240" s="50">
        <v>2.2470376491546631</v>
      </c>
      <c r="E2240" s="61">
        <v>3.2646281719207764</v>
      </c>
    </row>
    <row r="2241" spans="1:5" ht="45" x14ac:dyDescent="0.25">
      <c r="A2241" s="5" t="s">
        <v>4365</v>
      </c>
      <c r="B2241" s="15" t="s">
        <v>4366</v>
      </c>
      <c r="C2241" s="20" t="s">
        <v>3932</v>
      </c>
      <c r="D2241" s="51">
        <v>28.772794723510742</v>
      </c>
      <c r="E2241" s="62">
        <v>28.772794723510742</v>
      </c>
    </row>
    <row r="2242" spans="1:5" ht="45" x14ac:dyDescent="0.25">
      <c r="A2242" s="5" t="s">
        <v>4367</v>
      </c>
      <c r="B2242" s="15" t="s">
        <v>4368</v>
      </c>
      <c r="C2242" s="20" t="s">
        <v>212</v>
      </c>
      <c r="D2242" s="57">
        <v>2.8533395379781723E-2</v>
      </c>
      <c r="E2242" s="68">
        <v>2.8879694640636444E-2</v>
      </c>
    </row>
    <row r="2243" spans="1:5" ht="45" x14ac:dyDescent="0.25">
      <c r="A2243" s="5" t="s">
        <v>4369</v>
      </c>
      <c r="B2243" s="15" t="s">
        <v>4370</v>
      </c>
      <c r="C2243" s="20" t="s">
        <v>127</v>
      </c>
      <c r="D2243" s="51">
        <v>13.337728500366211</v>
      </c>
      <c r="E2243" s="62">
        <v>13.544547080993652</v>
      </c>
    </row>
    <row r="2244" spans="1:5" ht="45" x14ac:dyDescent="0.25">
      <c r="A2244" s="5" t="s">
        <v>4371</v>
      </c>
      <c r="B2244" s="15" t="s">
        <v>4372</v>
      </c>
      <c r="C2244" s="20" t="s">
        <v>3939</v>
      </c>
      <c r="D2244" s="50">
        <v>1.3052109479904175</v>
      </c>
      <c r="E2244" s="61">
        <v>1.300879955291748</v>
      </c>
    </row>
    <row r="2245" spans="1:5" ht="45" x14ac:dyDescent="0.25">
      <c r="A2245" s="5" t="s">
        <v>4373</v>
      </c>
      <c r="B2245" s="15" t="s">
        <v>4374</v>
      </c>
      <c r="C2245" s="20" t="s">
        <v>33</v>
      </c>
      <c r="D2245" s="51">
        <v>76.6959228515625</v>
      </c>
      <c r="E2245" s="62">
        <v>76.6959228515625</v>
      </c>
    </row>
    <row r="2246" spans="1:5" ht="45" x14ac:dyDescent="0.25">
      <c r="A2246" s="5" t="s">
        <v>4375</v>
      </c>
      <c r="B2246" s="15" t="s">
        <v>4376</v>
      </c>
      <c r="C2246" s="20" t="s">
        <v>33</v>
      </c>
      <c r="D2246" s="51">
        <v>20.57817268371582</v>
      </c>
      <c r="E2246" s="62">
        <v>20.57817268371582</v>
      </c>
    </row>
    <row r="2247" spans="1:5" ht="45" x14ac:dyDescent="0.25">
      <c r="A2247" s="5" t="s">
        <v>4377</v>
      </c>
      <c r="B2247" s="15" t="s">
        <v>4378</v>
      </c>
      <c r="C2247" s="20" t="s">
        <v>33</v>
      </c>
      <c r="D2247" s="57">
        <v>2.9765922576189041E-2</v>
      </c>
      <c r="E2247" s="68">
        <v>2.9765922576189041E-2</v>
      </c>
    </row>
    <row r="2248" spans="1:5" ht="45" x14ac:dyDescent="0.25">
      <c r="A2248" s="5" t="s">
        <v>4379</v>
      </c>
      <c r="B2248" s="15" t="s">
        <v>4380</v>
      </c>
      <c r="C2248" s="20" t="s">
        <v>33</v>
      </c>
      <c r="D2248" s="50">
        <v>1.7724605798721313</v>
      </c>
      <c r="E2248" s="61">
        <v>1.7724605798721313</v>
      </c>
    </row>
    <row r="2249" spans="1:5" ht="45" x14ac:dyDescent="0.25">
      <c r="A2249" s="5" t="s">
        <v>4381</v>
      </c>
      <c r="B2249" s="15" t="s">
        <v>4382</v>
      </c>
      <c r="C2249" s="20" t="s">
        <v>33</v>
      </c>
      <c r="D2249" s="54">
        <v>0</v>
      </c>
      <c r="E2249" s="65">
        <v>0</v>
      </c>
    </row>
    <row r="2250" spans="1:5" ht="45" x14ac:dyDescent="0.25">
      <c r="A2250" s="5" t="s">
        <v>4383</v>
      </c>
      <c r="B2250" s="15" t="s">
        <v>4384</v>
      </c>
      <c r="C2250" s="20" t="s">
        <v>33</v>
      </c>
      <c r="D2250" s="57">
        <v>0.92367380857467651</v>
      </c>
      <c r="E2250" s="68">
        <v>0.92367380857467651</v>
      </c>
    </row>
    <row r="2251" spans="1:5" ht="45" x14ac:dyDescent="0.25">
      <c r="A2251" s="5" t="s">
        <v>4385</v>
      </c>
      <c r="B2251" s="15" t="s">
        <v>4386</v>
      </c>
      <c r="C2251" s="20" t="s">
        <v>33</v>
      </c>
      <c r="D2251" s="54">
        <v>0</v>
      </c>
      <c r="E2251" s="65">
        <v>0</v>
      </c>
    </row>
    <row r="2252" spans="1:5" ht="45" x14ac:dyDescent="0.25">
      <c r="A2252" s="5" t="s">
        <v>4387</v>
      </c>
      <c r="B2252" s="15" t="s">
        <v>4388</v>
      </c>
      <c r="C2252" s="20" t="s">
        <v>2126</v>
      </c>
      <c r="D2252" s="54">
        <v>0</v>
      </c>
      <c r="E2252" s="65">
        <v>0</v>
      </c>
    </row>
    <row r="2253" spans="1:5" ht="45" x14ac:dyDescent="0.25">
      <c r="A2253" s="5" t="s">
        <v>4389</v>
      </c>
      <c r="B2253" s="15" t="s">
        <v>4390</v>
      </c>
      <c r="C2253" s="20" t="s">
        <v>2117</v>
      </c>
      <c r="D2253" s="54">
        <v>0</v>
      </c>
      <c r="E2253" s="65">
        <v>0</v>
      </c>
    </row>
    <row r="2254" spans="1:5" ht="45" x14ac:dyDescent="0.25">
      <c r="A2254" s="5" t="s">
        <v>4391</v>
      </c>
      <c r="B2254" s="15" t="s">
        <v>4392</v>
      </c>
      <c r="C2254" s="20" t="s">
        <v>2117</v>
      </c>
      <c r="D2254" s="54">
        <v>0</v>
      </c>
      <c r="E2254" s="65">
        <v>0</v>
      </c>
    </row>
    <row r="2255" spans="1:5" ht="45" x14ac:dyDescent="0.25">
      <c r="A2255" s="5" t="s">
        <v>4393</v>
      </c>
      <c r="B2255" s="15" t="s">
        <v>4394</v>
      </c>
      <c r="C2255" s="20" t="s">
        <v>2117</v>
      </c>
      <c r="D2255" s="54">
        <v>0</v>
      </c>
      <c r="E2255" s="65">
        <v>0</v>
      </c>
    </row>
    <row r="2256" spans="1:5" ht="45" x14ac:dyDescent="0.25">
      <c r="A2256" s="5" t="s">
        <v>4395</v>
      </c>
      <c r="B2256" s="15" t="s">
        <v>4396</v>
      </c>
      <c r="C2256" s="20" t="s">
        <v>2117</v>
      </c>
      <c r="D2256" s="54">
        <v>0</v>
      </c>
      <c r="E2256" s="65">
        <v>0</v>
      </c>
    </row>
    <row r="2257" spans="1:5" ht="45" x14ac:dyDescent="0.25">
      <c r="A2257" s="5" t="s">
        <v>4397</v>
      </c>
      <c r="B2257" s="15" t="s">
        <v>4398</v>
      </c>
      <c r="C2257" s="20" t="s">
        <v>2117</v>
      </c>
      <c r="D2257" s="54">
        <v>0</v>
      </c>
      <c r="E2257" s="65">
        <v>0</v>
      </c>
    </row>
    <row r="2258" spans="1:5" ht="45" x14ac:dyDescent="0.25">
      <c r="A2258" s="5" t="s">
        <v>4399</v>
      </c>
      <c r="B2258" s="15" t="s">
        <v>4400</v>
      </c>
      <c r="C2258" s="20" t="s">
        <v>33</v>
      </c>
      <c r="D2258" s="51">
        <v>20.949493408203125</v>
      </c>
      <c r="E2258" s="62">
        <v>20.949493408203125</v>
      </c>
    </row>
    <row r="2259" spans="1:5" ht="45" x14ac:dyDescent="0.25">
      <c r="A2259" s="5" t="s">
        <v>4401</v>
      </c>
      <c r="B2259" s="15" t="s">
        <v>4402</v>
      </c>
      <c r="C2259" s="20" t="s">
        <v>3970</v>
      </c>
      <c r="D2259" s="52">
        <v>48822.53515625</v>
      </c>
      <c r="E2259" s="63">
        <v>49415.07421875</v>
      </c>
    </row>
    <row r="2260" spans="1:5" ht="45" x14ac:dyDescent="0.25">
      <c r="A2260" s="5" t="s">
        <v>4403</v>
      </c>
      <c r="B2260" s="15" t="s">
        <v>4404</v>
      </c>
      <c r="C2260" s="20" t="s">
        <v>38</v>
      </c>
      <c r="D2260" s="50">
        <v>1.1328846216201782</v>
      </c>
      <c r="E2260" s="61">
        <v>1.1328846216201782</v>
      </c>
    </row>
    <row r="2261" spans="1:5" ht="45" x14ac:dyDescent="0.25">
      <c r="A2261" s="5" t="s">
        <v>4405</v>
      </c>
      <c r="B2261" s="15" t="s">
        <v>4406</v>
      </c>
      <c r="C2261" s="20" t="s">
        <v>30</v>
      </c>
      <c r="D2261" s="51">
        <v>27.208242416381836</v>
      </c>
      <c r="E2261" s="62">
        <v>28.208236694335938</v>
      </c>
    </row>
    <row r="2262" spans="1:5" ht="45" x14ac:dyDescent="0.25">
      <c r="A2262" s="5" t="s">
        <v>4407</v>
      </c>
      <c r="B2262" s="15" t="s">
        <v>4408</v>
      </c>
      <c r="C2262" s="20" t="s">
        <v>212</v>
      </c>
      <c r="D2262" s="56">
        <v>295.6702880859375</v>
      </c>
      <c r="E2262" s="67">
        <v>288.864013671875</v>
      </c>
    </row>
    <row r="2263" spans="1:5" ht="45" x14ac:dyDescent="0.25">
      <c r="A2263" s="5" t="s">
        <v>4409</v>
      </c>
      <c r="B2263" s="15" t="s">
        <v>4410</v>
      </c>
      <c r="C2263" s="20" t="s">
        <v>212</v>
      </c>
      <c r="D2263" s="54">
        <v>0</v>
      </c>
      <c r="E2263" s="65">
        <v>0</v>
      </c>
    </row>
    <row r="2264" spans="1:5" ht="60" x14ac:dyDescent="0.25">
      <c r="A2264" s="5" t="s">
        <v>4411</v>
      </c>
      <c r="B2264" s="15" t="s">
        <v>4412</v>
      </c>
      <c r="C2264" s="20" t="s">
        <v>500</v>
      </c>
      <c r="D2264" s="54">
        <v>0</v>
      </c>
      <c r="E2264" s="65">
        <v>0</v>
      </c>
    </row>
    <row r="2265" spans="1:5" ht="60" x14ac:dyDescent="0.25">
      <c r="A2265" s="5" t="s">
        <v>4413</v>
      </c>
      <c r="B2265" s="15" t="s">
        <v>4414</v>
      </c>
      <c r="C2265" s="20" t="s">
        <v>33</v>
      </c>
      <c r="D2265" s="51">
        <v>55.664028167724609</v>
      </c>
      <c r="E2265" s="62">
        <v>52.506729125976563</v>
      </c>
    </row>
    <row r="2266" spans="1:5" ht="45" x14ac:dyDescent="0.25">
      <c r="A2266" s="5" t="s">
        <v>4415</v>
      </c>
      <c r="B2266" s="15" t="s">
        <v>4416</v>
      </c>
      <c r="C2266" s="20" t="s">
        <v>505</v>
      </c>
      <c r="D2266" s="57">
        <v>0.16200484335422516</v>
      </c>
      <c r="E2266" s="68">
        <v>0.16538713872432709</v>
      </c>
    </row>
    <row r="2267" spans="1:5" ht="45" x14ac:dyDescent="0.25">
      <c r="A2267" s="5" t="s">
        <v>4417</v>
      </c>
      <c r="B2267" s="15" t="s">
        <v>4418</v>
      </c>
      <c r="C2267" s="20" t="s">
        <v>500</v>
      </c>
      <c r="D2267" s="50">
        <v>2.2470376491546631</v>
      </c>
      <c r="E2267" s="61">
        <v>3.2646281719207764</v>
      </c>
    </row>
    <row r="2268" spans="1:5" ht="60" x14ac:dyDescent="0.25">
      <c r="A2268" s="5" t="s">
        <v>4419</v>
      </c>
      <c r="B2268" s="15" t="s">
        <v>4420</v>
      </c>
      <c r="C2268" s="20" t="s">
        <v>3932</v>
      </c>
      <c r="D2268" s="51">
        <v>28.772794723510742</v>
      </c>
      <c r="E2268" s="62">
        <v>28.772794723510742</v>
      </c>
    </row>
    <row r="2269" spans="1:5" ht="60" x14ac:dyDescent="0.25">
      <c r="A2269" s="5" t="s">
        <v>4421</v>
      </c>
      <c r="B2269" s="15" t="s">
        <v>4422</v>
      </c>
      <c r="C2269" s="20" t="s">
        <v>212</v>
      </c>
      <c r="D2269" s="57">
        <v>0.13461588323116302</v>
      </c>
      <c r="E2269" s="68">
        <v>0.13151706755161285</v>
      </c>
    </row>
    <row r="2270" spans="1:5" ht="45" x14ac:dyDescent="0.25">
      <c r="A2270" s="5" t="s">
        <v>4423</v>
      </c>
      <c r="B2270" s="15" t="s">
        <v>4424</v>
      </c>
      <c r="C2270" s="20" t="s">
        <v>127</v>
      </c>
      <c r="D2270" s="51">
        <v>62.925212860107422</v>
      </c>
      <c r="E2270" s="62">
        <v>61.681369781494141</v>
      </c>
    </row>
    <row r="2271" spans="1:5" ht="45" x14ac:dyDescent="0.25">
      <c r="A2271" s="5" t="s">
        <v>4425</v>
      </c>
      <c r="B2271" s="15" t="s">
        <v>4426</v>
      </c>
      <c r="C2271" s="20" t="s">
        <v>3939</v>
      </c>
      <c r="D2271" s="50">
        <v>1.3052109479904175</v>
      </c>
      <c r="E2271" s="61">
        <v>1.300879955291748</v>
      </c>
    </row>
    <row r="2272" spans="1:5" ht="60" x14ac:dyDescent="0.25">
      <c r="A2272" s="5" t="s">
        <v>4427</v>
      </c>
      <c r="B2272" s="15" t="s">
        <v>4428</v>
      </c>
      <c r="C2272" s="20" t="s">
        <v>33</v>
      </c>
      <c r="D2272" s="51">
        <v>76.6959228515625</v>
      </c>
      <c r="E2272" s="62">
        <v>76.6959228515625</v>
      </c>
    </row>
    <row r="2273" spans="1:5" ht="60" x14ac:dyDescent="0.25">
      <c r="A2273" s="5" t="s">
        <v>4429</v>
      </c>
      <c r="B2273" s="15" t="s">
        <v>4430</v>
      </c>
      <c r="C2273" s="20" t="s">
        <v>33</v>
      </c>
      <c r="D2273" s="51">
        <v>20.57817268371582</v>
      </c>
      <c r="E2273" s="62">
        <v>20.57817268371582</v>
      </c>
    </row>
    <row r="2274" spans="1:5" ht="60" x14ac:dyDescent="0.25">
      <c r="A2274" s="5" t="s">
        <v>4431</v>
      </c>
      <c r="B2274" s="15" t="s">
        <v>4432</v>
      </c>
      <c r="C2274" s="20" t="s">
        <v>33</v>
      </c>
      <c r="D2274" s="57">
        <v>2.9765922576189041E-2</v>
      </c>
      <c r="E2274" s="68">
        <v>2.9765922576189041E-2</v>
      </c>
    </row>
    <row r="2275" spans="1:5" ht="60" x14ac:dyDescent="0.25">
      <c r="A2275" s="5" t="s">
        <v>4433</v>
      </c>
      <c r="B2275" s="15" t="s">
        <v>4434</v>
      </c>
      <c r="C2275" s="20" t="s">
        <v>33</v>
      </c>
      <c r="D2275" s="50">
        <v>1.7724605798721313</v>
      </c>
      <c r="E2275" s="61">
        <v>1.7724605798721313</v>
      </c>
    </row>
    <row r="2276" spans="1:5" ht="60" x14ac:dyDescent="0.25">
      <c r="A2276" s="5" t="s">
        <v>4435</v>
      </c>
      <c r="B2276" s="15" t="s">
        <v>4436</v>
      </c>
      <c r="C2276" s="20" t="s">
        <v>33</v>
      </c>
      <c r="D2276" s="54">
        <v>0</v>
      </c>
      <c r="E2276" s="65">
        <v>0</v>
      </c>
    </row>
    <row r="2277" spans="1:5" ht="60" x14ac:dyDescent="0.25">
      <c r="A2277" s="5" t="s">
        <v>4437</v>
      </c>
      <c r="B2277" s="15" t="s">
        <v>4438</v>
      </c>
      <c r="C2277" s="20" t="s">
        <v>33</v>
      </c>
      <c r="D2277" s="57">
        <v>0.92367380857467651</v>
      </c>
      <c r="E2277" s="68">
        <v>0.92367380857467651</v>
      </c>
    </row>
    <row r="2278" spans="1:5" ht="60" x14ac:dyDescent="0.25">
      <c r="A2278" s="5" t="s">
        <v>4439</v>
      </c>
      <c r="B2278" s="15" t="s">
        <v>4440</v>
      </c>
      <c r="C2278" s="20" t="s">
        <v>33</v>
      </c>
      <c r="D2278" s="54">
        <v>0</v>
      </c>
      <c r="E2278" s="65">
        <v>0</v>
      </c>
    </row>
    <row r="2279" spans="1:5" ht="60" x14ac:dyDescent="0.25">
      <c r="A2279" s="5" t="s">
        <v>4441</v>
      </c>
      <c r="B2279" s="15" t="s">
        <v>4442</v>
      </c>
      <c r="C2279" s="20" t="s">
        <v>2126</v>
      </c>
      <c r="D2279" s="54">
        <v>0</v>
      </c>
      <c r="E2279" s="65">
        <v>0</v>
      </c>
    </row>
    <row r="2280" spans="1:5" ht="60" x14ac:dyDescent="0.25">
      <c r="A2280" s="5" t="s">
        <v>4443</v>
      </c>
      <c r="B2280" s="15" t="s">
        <v>4444</v>
      </c>
      <c r="C2280" s="20" t="s">
        <v>2117</v>
      </c>
      <c r="D2280" s="54">
        <v>0</v>
      </c>
      <c r="E2280" s="65">
        <v>0</v>
      </c>
    </row>
    <row r="2281" spans="1:5" ht="60" x14ac:dyDescent="0.25">
      <c r="A2281" s="5" t="s">
        <v>4445</v>
      </c>
      <c r="B2281" s="15" t="s">
        <v>4446</v>
      </c>
      <c r="C2281" s="20" t="s">
        <v>2117</v>
      </c>
      <c r="D2281" s="54">
        <v>0</v>
      </c>
      <c r="E2281" s="65">
        <v>0</v>
      </c>
    </row>
    <row r="2282" spans="1:5" ht="45" x14ac:dyDescent="0.25">
      <c r="A2282" s="5" t="s">
        <v>4447</v>
      </c>
      <c r="B2282" s="15" t="s">
        <v>4448</v>
      </c>
      <c r="C2282" s="20" t="s">
        <v>2117</v>
      </c>
      <c r="D2282" s="54">
        <v>0</v>
      </c>
      <c r="E2282" s="65">
        <v>0</v>
      </c>
    </row>
    <row r="2283" spans="1:5" ht="60" x14ac:dyDescent="0.25">
      <c r="A2283" s="5" t="s">
        <v>4449</v>
      </c>
      <c r="B2283" s="15" t="s">
        <v>4450</v>
      </c>
      <c r="C2283" s="20" t="s">
        <v>2117</v>
      </c>
      <c r="D2283" s="54">
        <v>0</v>
      </c>
      <c r="E2283" s="65">
        <v>0</v>
      </c>
    </row>
    <row r="2284" spans="1:5" ht="45" x14ac:dyDescent="0.25">
      <c r="A2284" s="5" t="s">
        <v>4451</v>
      </c>
      <c r="B2284" s="15" t="s">
        <v>4452</v>
      </c>
      <c r="C2284" s="20" t="s">
        <v>2117</v>
      </c>
      <c r="D2284" s="54">
        <v>0</v>
      </c>
      <c r="E2284" s="65">
        <v>0</v>
      </c>
    </row>
    <row r="2285" spans="1:5" ht="45" x14ac:dyDescent="0.25">
      <c r="A2285" s="5" t="s">
        <v>4453</v>
      </c>
      <c r="B2285" s="15" t="s">
        <v>4454</v>
      </c>
      <c r="C2285" s="20" t="s">
        <v>33</v>
      </c>
      <c r="D2285" s="51">
        <v>20.949493408203125</v>
      </c>
      <c r="E2285" s="62">
        <v>20.949493408203125</v>
      </c>
    </row>
    <row r="2286" spans="1:5" ht="60" x14ac:dyDescent="0.25">
      <c r="A2286" s="5" t="s">
        <v>4455</v>
      </c>
      <c r="B2286" s="15" t="s">
        <v>4456</v>
      </c>
      <c r="C2286" s="20" t="s">
        <v>3970</v>
      </c>
      <c r="D2286" s="52">
        <v>230336.71875</v>
      </c>
      <c r="E2286" s="63">
        <v>225034.4375</v>
      </c>
    </row>
    <row r="2287" spans="1:5" ht="60" x14ac:dyDescent="0.25">
      <c r="A2287" s="5" t="s">
        <v>4457</v>
      </c>
      <c r="B2287" s="15" t="s">
        <v>4458</v>
      </c>
      <c r="C2287" s="20" t="s">
        <v>38</v>
      </c>
      <c r="D2287" s="57">
        <v>0.98686343431472778</v>
      </c>
      <c r="E2287" s="68">
        <v>0.9868505597114563</v>
      </c>
    </row>
    <row r="2288" spans="1:5" ht="60" x14ac:dyDescent="0.25">
      <c r="A2288" s="5" t="s">
        <v>4459</v>
      </c>
      <c r="B2288" s="15" t="s">
        <v>4460</v>
      </c>
      <c r="C2288" s="20" t="s">
        <v>30</v>
      </c>
      <c r="D2288" s="56">
        <v>142.72369384765625</v>
      </c>
      <c r="E2288" s="67">
        <v>265.97653198242187</v>
      </c>
    </row>
    <row r="2289" spans="1:5" ht="60" x14ac:dyDescent="0.25">
      <c r="A2289" s="5" t="s">
        <v>4461</v>
      </c>
      <c r="B2289" s="15" t="s">
        <v>4462</v>
      </c>
      <c r="C2289" s="20" t="s">
        <v>212</v>
      </c>
      <c r="D2289" s="53">
        <v>1752.8143310546875</v>
      </c>
      <c r="E2289" s="64">
        <v>1748.8245849609375</v>
      </c>
    </row>
    <row r="2290" spans="1:5" ht="60" x14ac:dyDescent="0.25">
      <c r="A2290" s="5" t="s">
        <v>4463</v>
      </c>
      <c r="B2290" s="15" t="s">
        <v>4464</v>
      </c>
      <c r="C2290" s="20" t="s">
        <v>212</v>
      </c>
      <c r="D2290" s="50">
        <v>7.8518638610839844</v>
      </c>
      <c r="E2290" s="61">
        <v>7.7407956123352051</v>
      </c>
    </row>
    <row r="2291" spans="1:5" ht="60" x14ac:dyDescent="0.25">
      <c r="A2291" s="5" t="s">
        <v>4465</v>
      </c>
      <c r="B2291" s="15" t="s">
        <v>4466</v>
      </c>
      <c r="C2291" s="20" t="s">
        <v>500</v>
      </c>
      <c r="D2291" s="51">
        <v>96.956703186035156</v>
      </c>
      <c r="E2291" s="67">
        <v>217.27720642089844</v>
      </c>
    </row>
    <row r="2292" spans="1:5" ht="60" x14ac:dyDescent="0.25">
      <c r="A2292" s="5" t="s">
        <v>4467</v>
      </c>
      <c r="B2292" s="15" t="s">
        <v>4468</v>
      </c>
      <c r="C2292" s="20" t="s">
        <v>33</v>
      </c>
      <c r="D2292" s="50">
        <v>3.0595993995666504</v>
      </c>
      <c r="E2292" s="65">
        <v>0</v>
      </c>
    </row>
    <row r="2293" spans="1:5" ht="60" x14ac:dyDescent="0.25">
      <c r="A2293" s="5" t="s">
        <v>4469</v>
      </c>
      <c r="B2293" s="15" t="s">
        <v>4470</v>
      </c>
      <c r="C2293" s="20" t="s">
        <v>505</v>
      </c>
      <c r="D2293" s="57">
        <v>0.63635706901550293</v>
      </c>
      <c r="E2293" s="68">
        <v>0.92277687788009644</v>
      </c>
    </row>
    <row r="2294" spans="1:5" ht="60" x14ac:dyDescent="0.25">
      <c r="A2294" s="5" t="s">
        <v>4471</v>
      </c>
      <c r="B2294" s="15" t="s">
        <v>4472</v>
      </c>
      <c r="C2294" s="20" t="s">
        <v>500</v>
      </c>
      <c r="D2294" s="56">
        <v>125.87380981445312</v>
      </c>
      <c r="E2294" s="67">
        <v>261.6756591796875</v>
      </c>
    </row>
    <row r="2295" spans="1:5" ht="60" x14ac:dyDescent="0.25">
      <c r="A2295" s="5" t="s">
        <v>4473</v>
      </c>
      <c r="B2295" s="15" t="s">
        <v>4474</v>
      </c>
      <c r="C2295" s="20" t="s">
        <v>3932</v>
      </c>
      <c r="D2295" s="51">
        <v>29.019269943237305</v>
      </c>
      <c r="E2295" s="62">
        <v>28.975114822387695</v>
      </c>
    </row>
    <row r="2296" spans="1:5" ht="60" x14ac:dyDescent="0.25">
      <c r="A2296" s="5" t="s">
        <v>4475</v>
      </c>
      <c r="B2296" s="15" t="s">
        <v>4476</v>
      </c>
      <c r="C2296" s="20" t="s">
        <v>212</v>
      </c>
      <c r="D2296" s="56">
        <v>315.89517211914062</v>
      </c>
      <c r="E2296" s="67">
        <v>311.43588256835937</v>
      </c>
    </row>
    <row r="2297" spans="1:5" ht="60" x14ac:dyDescent="0.25">
      <c r="A2297" s="5" t="s">
        <v>4477</v>
      </c>
      <c r="B2297" s="15" t="s">
        <v>4478</v>
      </c>
      <c r="C2297" s="20" t="s">
        <v>127</v>
      </c>
      <c r="D2297" s="56">
        <v>587.89404296875</v>
      </c>
      <c r="E2297" s="67">
        <v>761.56256103515625</v>
      </c>
    </row>
    <row r="2298" spans="1:5" ht="60" x14ac:dyDescent="0.25">
      <c r="A2298" s="5" t="s">
        <v>4479</v>
      </c>
      <c r="B2298" s="15" t="s">
        <v>4480</v>
      </c>
      <c r="C2298" s="20" t="s">
        <v>3939</v>
      </c>
      <c r="D2298" s="57">
        <v>0.82819890975952148</v>
      </c>
      <c r="E2298" s="68">
        <v>0.63787919282913208</v>
      </c>
    </row>
    <row r="2299" spans="1:5" ht="60" x14ac:dyDescent="0.25">
      <c r="A2299" s="5" t="s">
        <v>4481</v>
      </c>
      <c r="B2299" s="15" t="s">
        <v>4482</v>
      </c>
      <c r="C2299" s="20" t="s">
        <v>33</v>
      </c>
      <c r="D2299" s="51">
        <v>69.990104675292969</v>
      </c>
      <c r="E2299" s="62">
        <v>69.970260620117187</v>
      </c>
    </row>
    <row r="2300" spans="1:5" ht="60" x14ac:dyDescent="0.25">
      <c r="A2300" s="5" t="s">
        <v>4483</v>
      </c>
      <c r="B2300" s="15" t="s">
        <v>4484</v>
      </c>
      <c r="C2300" s="20" t="s">
        <v>33</v>
      </c>
      <c r="D2300" s="50">
        <v>5.1724271774291992</v>
      </c>
      <c r="E2300" s="61">
        <v>5.1673440933227539</v>
      </c>
    </row>
    <row r="2301" spans="1:5" ht="60" x14ac:dyDescent="0.25">
      <c r="A2301" s="5" t="s">
        <v>4485</v>
      </c>
      <c r="B2301" s="15" t="s">
        <v>4486</v>
      </c>
      <c r="C2301" s="20" t="s">
        <v>33</v>
      </c>
      <c r="D2301" s="51">
        <v>11.883440017700195</v>
      </c>
      <c r="E2301" s="62">
        <v>11.724551200866699</v>
      </c>
    </row>
    <row r="2302" spans="1:5" ht="60" x14ac:dyDescent="0.25">
      <c r="A2302" s="5" t="s">
        <v>4487</v>
      </c>
      <c r="B2302" s="15" t="s">
        <v>4488</v>
      </c>
      <c r="C2302" s="20" t="s">
        <v>33</v>
      </c>
      <c r="D2302" s="51">
        <v>12.094703674316406</v>
      </c>
      <c r="E2302" s="62">
        <v>12.27898120880127</v>
      </c>
    </row>
    <row r="2303" spans="1:5" ht="75" x14ac:dyDescent="0.25">
      <c r="A2303" s="5" t="s">
        <v>4489</v>
      </c>
      <c r="B2303" s="15" t="s">
        <v>4490</v>
      </c>
      <c r="C2303" s="20" t="s">
        <v>33</v>
      </c>
      <c r="D2303" s="54">
        <v>0</v>
      </c>
      <c r="E2303" s="65">
        <v>0</v>
      </c>
    </row>
    <row r="2304" spans="1:5" ht="60" x14ac:dyDescent="0.25">
      <c r="A2304" s="5" t="s">
        <v>4491</v>
      </c>
      <c r="B2304" s="15" t="s">
        <v>4492</v>
      </c>
      <c r="C2304" s="20" t="s">
        <v>33</v>
      </c>
      <c r="D2304" s="57">
        <v>0.84190797805786133</v>
      </c>
      <c r="E2304" s="68">
        <v>0.84168249368667603</v>
      </c>
    </row>
    <row r="2305" spans="1:5" ht="60" x14ac:dyDescent="0.25">
      <c r="A2305" s="5" t="s">
        <v>4493</v>
      </c>
      <c r="B2305" s="15" t="s">
        <v>4494</v>
      </c>
      <c r="C2305" s="20" t="s">
        <v>33</v>
      </c>
      <c r="D2305" s="57">
        <v>1.7414091154932976E-2</v>
      </c>
      <c r="E2305" s="68">
        <v>1.7180733382701874E-2</v>
      </c>
    </row>
    <row r="2306" spans="1:5" ht="60" x14ac:dyDescent="0.25">
      <c r="A2306" s="5" t="s">
        <v>4495</v>
      </c>
      <c r="B2306" s="15" t="s">
        <v>4496</v>
      </c>
      <c r="C2306" s="20" t="s">
        <v>2126</v>
      </c>
      <c r="D2306" s="57">
        <v>0.87070459127426147</v>
      </c>
      <c r="E2306" s="68">
        <v>0.85903650522232056</v>
      </c>
    </row>
    <row r="2307" spans="1:5" ht="60" x14ac:dyDescent="0.25">
      <c r="A2307" s="5" t="s">
        <v>4497</v>
      </c>
      <c r="B2307" s="15" t="s">
        <v>4498</v>
      </c>
      <c r="C2307" s="20" t="s">
        <v>2117</v>
      </c>
      <c r="D2307" s="54">
        <v>0</v>
      </c>
      <c r="E2307" s="65">
        <v>0</v>
      </c>
    </row>
    <row r="2308" spans="1:5" ht="60" x14ac:dyDescent="0.25">
      <c r="A2308" s="5" t="s">
        <v>4499</v>
      </c>
      <c r="B2308" s="15" t="s">
        <v>4500</v>
      </c>
      <c r="C2308" s="20" t="s">
        <v>2117</v>
      </c>
      <c r="D2308" s="54">
        <v>0</v>
      </c>
      <c r="E2308" s="65">
        <v>0</v>
      </c>
    </row>
    <row r="2309" spans="1:5" ht="60" x14ac:dyDescent="0.25">
      <c r="A2309" s="5" t="s">
        <v>4501</v>
      </c>
      <c r="B2309" s="15" t="s">
        <v>4502</v>
      </c>
      <c r="C2309" s="20" t="s">
        <v>2117</v>
      </c>
      <c r="D2309" s="54">
        <v>0</v>
      </c>
      <c r="E2309" s="65">
        <v>0</v>
      </c>
    </row>
    <row r="2310" spans="1:5" ht="60" x14ac:dyDescent="0.25">
      <c r="A2310" s="5" t="s">
        <v>4503</v>
      </c>
      <c r="B2310" s="15" t="s">
        <v>4504</v>
      </c>
      <c r="C2310" s="20" t="s">
        <v>2117</v>
      </c>
      <c r="D2310" s="54">
        <v>0</v>
      </c>
      <c r="E2310" s="65">
        <v>0</v>
      </c>
    </row>
    <row r="2311" spans="1:5" ht="60" x14ac:dyDescent="0.25">
      <c r="A2311" s="5" t="s">
        <v>4505</v>
      </c>
      <c r="B2311" s="15" t="s">
        <v>4506</v>
      </c>
      <c r="C2311" s="20" t="s">
        <v>2117</v>
      </c>
      <c r="D2311" s="54">
        <v>0</v>
      </c>
      <c r="E2311" s="65">
        <v>0</v>
      </c>
    </row>
    <row r="2312" spans="1:5" ht="60" x14ac:dyDescent="0.25">
      <c r="A2312" s="5" t="s">
        <v>4507</v>
      </c>
      <c r="B2312" s="15" t="s">
        <v>4508</v>
      </c>
      <c r="C2312" s="20" t="s">
        <v>33</v>
      </c>
      <c r="D2312" s="50">
        <v>5.8840909004211426</v>
      </c>
      <c r="E2312" s="61">
        <v>5.8906569480895996</v>
      </c>
    </row>
    <row r="2313" spans="1:5" ht="60" x14ac:dyDescent="0.25">
      <c r="A2313" s="5" t="s">
        <v>4509</v>
      </c>
      <c r="B2313" s="15" t="s">
        <v>4510</v>
      </c>
      <c r="C2313" s="20" t="s">
        <v>3970</v>
      </c>
      <c r="D2313" s="52">
        <v>1353901.25</v>
      </c>
      <c r="E2313" s="63">
        <v>1352878</v>
      </c>
    </row>
    <row r="2314" spans="1:5" ht="60" x14ac:dyDescent="0.25">
      <c r="A2314" s="5" t="s">
        <v>4511</v>
      </c>
      <c r="B2314" s="15" t="s">
        <v>4512</v>
      </c>
      <c r="C2314" s="20" t="s">
        <v>38</v>
      </c>
      <c r="D2314" s="50">
        <v>1.0242530107498169</v>
      </c>
      <c r="E2314" s="61">
        <v>1.0242401361465454</v>
      </c>
    </row>
    <row r="2315" spans="1:5" ht="60" x14ac:dyDescent="0.25">
      <c r="A2315" s="5" t="s">
        <v>4513</v>
      </c>
      <c r="B2315" s="15" t="s">
        <v>4514</v>
      </c>
      <c r="C2315" s="20" t="s">
        <v>30</v>
      </c>
      <c r="D2315" s="56">
        <v>273.88888549804687</v>
      </c>
      <c r="E2315" s="67">
        <v>273.88888549804687</v>
      </c>
    </row>
    <row r="2316" spans="1:5" ht="60" x14ac:dyDescent="0.25">
      <c r="A2316" s="5" t="s">
        <v>4515</v>
      </c>
      <c r="B2316" s="15" t="s">
        <v>4516</v>
      </c>
      <c r="C2316" s="20" t="s">
        <v>212</v>
      </c>
      <c r="D2316" s="53">
        <v>1115.5711669921875</v>
      </c>
      <c r="E2316" s="64">
        <v>1119.015625</v>
      </c>
    </row>
    <row r="2317" spans="1:5" ht="60" x14ac:dyDescent="0.25">
      <c r="A2317" s="5" t="s">
        <v>4517</v>
      </c>
      <c r="B2317" s="15" t="s">
        <v>4518</v>
      </c>
      <c r="C2317" s="20" t="s">
        <v>212</v>
      </c>
      <c r="D2317" s="54">
        <v>0</v>
      </c>
      <c r="E2317" s="65">
        <v>0</v>
      </c>
    </row>
    <row r="2318" spans="1:5" ht="60" x14ac:dyDescent="0.25">
      <c r="A2318" s="5" t="s">
        <v>4519</v>
      </c>
      <c r="B2318" s="15" t="s">
        <v>4520</v>
      </c>
      <c r="C2318" s="20" t="s">
        <v>500</v>
      </c>
      <c r="D2318" s="54">
        <v>0</v>
      </c>
      <c r="E2318" s="65">
        <v>0</v>
      </c>
    </row>
    <row r="2319" spans="1:5" ht="75" x14ac:dyDescent="0.25">
      <c r="A2319" s="5" t="s">
        <v>4521</v>
      </c>
      <c r="B2319" s="15" t="s">
        <v>4522</v>
      </c>
      <c r="C2319" s="20" t="s">
        <v>33</v>
      </c>
      <c r="D2319" s="54">
        <v>0</v>
      </c>
      <c r="E2319" s="65">
        <v>0</v>
      </c>
    </row>
    <row r="2320" spans="1:5" ht="60" x14ac:dyDescent="0.25">
      <c r="A2320" s="5" t="s">
        <v>4523</v>
      </c>
      <c r="B2320" s="15" t="s">
        <v>4524</v>
      </c>
      <c r="C2320" s="20" t="s">
        <v>505</v>
      </c>
      <c r="D2320" s="57">
        <v>0.80946815013885498</v>
      </c>
      <c r="E2320" s="68">
        <v>0.8094717264175415</v>
      </c>
    </row>
    <row r="2321" spans="1:5" ht="60" x14ac:dyDescent="0.25">
      <c r="A2321" s="5" t="s">
        <v>4525</v>
      </c>
      <c r="B2321" s="15" t="s">
        <v>4526</v>
      </c>
      <c r="C2321" s="20" t="s">
        <v>500</v>
      </c>
      <c r="D2321" s="56">
        <v>256.46389770507812</v>
      </c>
      <c r="E2321" s="67">
        <v>256.46389770507812</v>
      </c>
    </row>
    <row r="2322" spans="1:5" ht="60" x14ac:dyDescent="0.25">
      <c r="A2322" s="5" t="s">
        <v>4527</v>
      </c>
      <c r="B2322" s="15" t="s">
        <v>4528</v>
      </c>
      <c r="C2322" s="20" t="s">
        <v>3932</v>
      </c>
      <c r="D2322" s="51">
        <v>28.757808685302734</v>
      </c>
      <c r="E2322" s="62">
        <v>28.757808685302734</v>
      </c>
    </row>
    <row r="2323" spans="1:5" ht="60" x14ac:dyDescent="0.25">
      <c r="A2323" s="5" t="s">
        <v>4529</v>
      </c>
      <c r="B2323" s="15" t="s">
        <v>4530</v>
      </c>
      <c r="C2323" s="20" t="s">
        <v>212</v>
      </c>
      <c r="D2323" s="57">
        <v>0.50746577978134155</v>
      </c>
      <c r="E2323" s="68">
        <v>0.50903260707855225</v>
      </c>
    </row>
    <row r="2324" spans="1:5" ht="60" x14ac:dyDescent="0.25">
      <c r="A2324" s="5" t="s">
        <v>4531</v>
      </c>
      <c r="B2324" s="15" t="s">
        <v>4532</v>
      </c>
      <c r="C2324" s="20" t="s">
        <v>127</v>
      </c>
      <c r="D2324" s="56">
        <v>478.517333984375</v>
      </c>
      <c r="E2324" s="67">
        <v>480.0008544921875</v>
      </c>
    </row>
    <row r="2325" spans="1:5" ht="60" x14ac:dyDescent="0.25">
      <c r="A2325" s="5" t="s">
        <v>4533</v>
      </c>
      <c r="B2325" s="15" t="s">
        <v>4534</v>
      </c>
      <c r="C2325" s="20" t="s">
        <v>3939</v>
      </c>
      <c r="D2325" s="57">
        <v>0.64758592844009399</v>
      </c>
      <c r="E2325" s="68">
        <v>0.64757782220840454</v>
      </c>
    </row>
    <row r="2326" spans="1:5" ht="75" x14ac:dyDescent="0.25">
      <c r="A2326" s="5" t="s">
        <v>4535</v>
      </c>
      <c r="B2326" s="15" t="s">
        <v>4536</v>
      </c>
      <c r="C2326" s="20" t="s">
        <v>33</v>
      </c>
      <c r="D2326" s="51">
        <v>76.589080810546875</v>
      </c>
      <c r="E2326" s="62">
        <v>76.589080810546875</v>
      </c>
    </row>
    <row r="2327" spans="1:5" ht="75" x14ac:dyDescent="0.25">
      <c r="A2327" s="5" t="s">
        <v>4537</v>
      </c>
      <c r="B2327" s="15" t="s">
        <v>4538</v>
      </c>
      <c r="C2327" s="20" t="s">
        <v>33</v>
      </c>
      <c r="D2327" s="51">
        <v>20.549505233764648</v>
      </c>
      <c r="E2327" s="62">
        <v>20.549505233764648</v>
      </c>
    </row>
    <row r="2328" spans="1:5" ht="75" x14ac:dyDescent="0.25">
      <c r="A2328" s="5" t="s">
        <v>4539</v>
      </c>
      <c r="B2328" s="15" t="s">
        <v>4540</v>
      </c>
      <c r="C2328" s="20" t="s">
        <v>33</v>
      </c>
      <c r="D2328" s="57">
        <v>2.9724454507231712E-2</v>
      </c>
      <c r="E2328" s="68">
        <v>2.9724454507231712E-2</v>
      </c>
    </row>
    <row r="2329" spans="1:5" ht="75" x14ac:dyDescent="0.25">
      <c r="A2329" s="5" t="s">
        <v>4541</v>
      </c>
      <c r="B2329" s="15" t="s">
        <v>4542</v>
      </c>
      <c r="C2329" s="20" t="s">
        <v>33</v>
      </c>
      <c r="D2329" s="50">
        <v>1.9092977046966553</v>
      </c>
      <c r="E2329" s="61">
        <v>1.9092977046966553</v>
      </c>
    </row>
    <row r="2330" spans="1:5" ht="75" x14ac:dyDescent="0.25">
      <c r="A2330" s="5" t="s">
        <v>4543</v>
      </c>
      <c r="B2330" s="15" t="s">
        <v>4544</v>
      </c>
      <c r="C2330" s="20" t="s">
        <v>33</v>
      </c>
      <c r="D2330" s="54">
        <v>0</v>
      </c>
      <c r="E2330" s="65">
        <v>0</v>
      </c>
    </row>
    <row r="2331" spans="1:5" ht="75" x14ac:dyDescent="0.25">
      <c r="A2331" s="5" t="s">
        <v>4545</v>
      </c>
      <c r="B2331" s="15" t="s">
        <v>4546</v>
      </c>
      <c r="C2331" s="20" t="s">
        <v>33</v>
      </c>
      <c r="D2331" s="57">
        <v>0.92238712310791016</v>
      </c>
      <c r="E2331" s="68">
        <v>0.92238712310791016</v>
      </c>
    </row>
    <row r="2332" spans="1:5" ht="75" x14ac:dyDescent="0.25">
      <c r="A2332" s="5" t="s">
        <v>4547</v>
      </c>
      <c r="B2332" s="15" t="s">
        <v>4548</v>
      </c>
      <c r="C2332" s="20" t="s">
        <v>33</v>
      </c>
      <c r="D2332" s="54">
        <v>0</v>
      </c>
      <c r="E2332" s="65">
        <v>0</v>
      </c>
    </row>
    <row r="2333" spans="1:5" ht="75" x14ac:dyDescent="0.25">
      <c r="A2333" s="5" t="s">
        <v>4549</v>
      </c>
      <c r="B2333" s="15" t="s">
        <v>4550</v>
      </c>
      <c r="C2333" s="20" t="s">
        <v>2126</v>
      </c>
      <c r="D2333" s="54">
        <v>0</v>
      </c>
      <c r="E2333" s="65">
        <v>0</v>
      </c>
    </row>
    <row r="2334" spans="1:5" ht="60" x14ac:dyDescent="0.25">
      <c r="A2334" s="5" t="s">
        <v>4551</v>
      </c>
      <c r="B2334" s="15" t="s">
        <v>4552</v>
      </c>
      <c r="C2334" s="20" t="s">
        <v>2117</v>
      </c>
      <c r="D2334" s="54">
        <v>0</v>
      </c>
      <c r="E2334" s="65">
        <v>0</v>
      </c>
    </row>
    <row r="2335" spans="1:5" ht="60" x14ac:dyDescent="0.25">
      <c r="A2335" s="5" t="s">
        <v>4553</v>
      </c>
      <c r="B2335" s="15" t="s">
        <v>4554</v>
      </c>
      <c r="C2335" s="20" t="s">
        <v>2117</v>
      </c>
      <c r="D2335" s="54">
        <v>0</v>
      </c>
      <c r="E2335" s="65">
        <v>0</v>
      </c>
    </row>
    <row r="2336" spans="1:5" ht="60" x14ac:dyDescent="0.25">
      <c r="A2336" s="5" t="s">
        <v>4555</v>
      </c>
      <c r="B2336" s="15" t="s">
        <v>4556</v>
      </c>
      <c r="C2336" s="20" t="s">
        <v>2117</v>
      </c>
      <c r="D2336" s="54">
        <v>0</v>
      </c>
      <c r="E2336" s="65">
        <v>0</v>
      </c>
    </row>
    <row r="2337" spans="1:5" ht="60" x14ac:dyDescent="0.25">
      <c r="A2337" s="5" t="s">
        <v>4557</v>
      </c>
      <c r="B2337" s="15" t="s">
        <v>4558</v>
      </c>
      <c r="C2337" s="20" t="s">
        <v>2117</v>
      </c>
      <c r="D2337" s="54">
        <v>0</v>
      </c>
      <c r="E2337" s="65">
        <v>0</v>
      </c>
    </row>
    <row r="2338" spans="1:5" ht="60" x14ac:dyDescent="0.25">
      <c r="A2338" s="5" t="s">
        <v>4559</v>
      </c>
      <c r="B2338" s="15" t="s">
        <v>4560</v>
      </c>
      <c r="C2338" s="20" t="s">
        <v>2117</v>
      </c>
      <c r="D2338" s="54">
        <v>0</v>
      </c>
      <c r="E2338" s="65">
        <v>0</v>
      </c>
    </row>
    <row r="2339" spans="1:5" ht="60" x14ac:dyDescent="0.25">
      <c r="A2339" s="5" t="s">
        <v>4561</v>
      </c>
      <c r="B2339" s="15" t="s">
        <v>4562</v>
      </c>
      <c r="C2339" s="20" t="s">
        <v>33</v>
      </c>
      <c r="D2339" s="51">
        <v>20.949495315551758</v>
      </c>
      <c r="E2339" s="62">
        <v>20.949495315551758</v>
      </c>
    </row>
    <row r="2340" spans="1:5" ht="75" x14ac:dyDescent="0.25">
      <c r="A2340" s="5" t="s">
        <v>4563</v>
      </c>
      <c r="B2340" s="15" t="s">
        <v>4564</v>
      </c>
      <c r="C2340" s="20" t="s">
        <v>3970</v>
      </c>
      <c r="D2340" s="52">
        <v>869518.9375</v>
      </c>
      <c r="E2340" s="63">
        <v>872203.75</v>
      </c>
    </row>
    <row r="2341" spans="1:5" ht="60" x14ac:dyDescent="0.25">
      <c r="A2341" s="5" t="s">
        <v>4565</v>
      </c>
      <c r="B2341" s="15" t="s">
        <v>4566</v>
      </c>
      <c r="C2341" s="20" t="s">
        <v>38</v>
      </c>
      <c r="D2341" s="57">
        <v>0.97876232862472534</v>
      </c>
      <c r="E2341" s="68">
        <v>0.97874945402145386</v>
      </c>
    </row>
    <row r="2342" spans="1:5" ht="60" x14ac:dyDescent="0.25">
      <c r="A2342" s="5" t="s">
        <v>4567</v>
      </c>
      <c r="B2342" s="15" t="s">
        <v>4568</v>
      </c>
      <c r="C2342" s="20" t="s">
        <v>30</v>
      </c>
      <c r="D2342" s="56">
        <v>142.72369384765625</v>
      </c>
      <c r="E2342" s="67">
        <v>265.97653198242187</v>
      </c>
    </row>
    <row r="2343" spans="1:5" ht="60" x14ac:dyDescent="0.25">
      <c r="A2343" s="5" t="s">
        <v>4569</v>
      </c>
      <c r="B2343" s="15" t="s">
        <v>4570</v>
      </c>
      <c r="C2343" s="20" t="s">
        <v>212</v>
      </c>
      <c r="D2343" s="53">
        <v>1752.8143310546875</v>
      </c>
      <c r="E2343" s="64">
        <v>1748.8245849609375</v>
      </c>
    </row>
    <row r="2344" spans="1:5" ht="60" x14ac:dyDescent="0.25">
      <c r="A2344" s="5" t="s">
        <v>4571</v>
      </c>
      <c r="B2344" s="15" t="s">
        <v>4572</v>
      </c>
      <c r="C2344" s="20" t="s">
        <v>212</v>
      </c>
      <c r="D2344" s="57">
        <v>2.9985597357153893E-2</v>
      </c>
      <c r="E2344" s="68">
        <v>2.9886709526181221E-2</v>
      </c>
    </row>
    <row r="2345" spans="1:5" ht="60" x14ac:dyDescent="0.25">
      <c r="A2345" s="5" t="s">
        <v>4573</v>
      </c>
      <c r="B2345" s="15" t="s">
        <v>4574</v>
      </c>
      <c r="C2345" s="20" t="s">
        <v>500</v>
      </c>
      <c r="D2345" s="51">
        <v>96.956703186035156</v>
      </c>
      <c r="E2345" s="67">
        <v>217.27720642089844</v>
      </c>
    </row>
    <row r="2346" spans="1:5" ht="60" x14ac:dyDescent="0.25">
      <c r="A2346" s="5" t="s">
        <v>4575</v>
      </c>
      <c r="B2346" s="15" t="s">
        <v>4576</v>
      </c>
      <c r="C2346" s="20" t="s">
        <v>33</v>
      </c>
      <c r="D2346" s="50">
        <v>3.0344834327697754</v>
      </c>
      <c r="E2346" s="65">
        <v>0</v>
      </c>
    </row>
    <row r="2347" spans="1:5" ht="60" x14ac:dyDescent="0.25">
      <c r="A2347" s="5" t="s">
        <v>4577</v>
      </c>
      <c r="B2347" s="15" t="s">
        <v>4578</v>
      </c>
      <c r="C2347" s="20" t="s">
        <v>505</v>
      </c>
      <c r="D2347" s="57">
        <v>0.63871884346008301</v>
      </c>
      <c r="E2347" s="68">
        <v>0.92514222860336304</v>
      </c>
    </row>
    <row r="2348" spans="1:5" ht="60" x14ac:dyDescent="0.25">
      <c r="A2348" s="5" t="s">
        <v>4579</v>
      </c>
      <c r="B2348" s="15" t="s">
        <v>4580</v>
      </c>
      <c r="C2348" s="20" t="s">
        <v>500</v>
      </c>
      <c r="D2348" s="56">
        <v>125.87380981445312</v>
      </c>
      <c r="E2348" s="67">
        <v>261.6756591796875</v>
      </c>
    </row>
    <row r="2349" spans="1:5" ht="60" x14ac:dyDescent="0.25">
      <c r="A2349" s="5" t="s">
        <v>4581</v>
      </c>
      <c r="B2349" s="15" t="s">
        <v>4582</v>
      </c>
      <c r="C2349" s="20" t="s">
        <v>3932</v>
      </c>
      <c r="D2349" s="51">
        <v>29.019269943237305</v>
      </c>
      <c r="E2349" s="62">
        <v>28.975114822387695</v>
      </c>
    </row>
    <row r="2350" spans="1:5" ht="60" x14ac:dyDescent="0.25">
      <c r="A2350" s="5" t="s">
        <v>4583</v>
      </c>
      <c r="B2350" s="15" t="s">
        <v>4584</v>
      </c>
      <c r="C2350" s="20" t="s">
        <v>212</v>
      </c>
      <c r="D2350" s="56">
        <v>315.89517211914062</v>
      </c>
      <c r="E2350" s="67">
        <v>311.43588256835937</v>
      </c>
    </row>
    <row r="2351" spans="1:5" ht="60" x14ac:dyDescent="0.25">
      <c r="A2351" s="5" t="s">
        <v>4585</v>
      </c>
      <c r="B2351" s="15" t="s">
        <v>4586</v>
      </c>
      <c r="C2351" s="20" t="s">
        <v>127</v>
      </c>
      <c r="D2351" s="56">
        <v>592.75994873046875</v>
      </c>
      <c r="E2351" s="67">
        <v>767.86602783203125</v>
      </c>
    </row>
    <row r="2352" spans="1:5" ht="60" x14ac:dyDescent="0.25">
      <c r="A2352" s="5" t="s">
        <v>4587</v>
      </c>
      <c r="B2352" s="15" t="s">
        <v>4588</v>
      </c>
      <c r="C2352" s="20" t="s">
        <v>3939</v>
      </c>
      <c r="D2352" s="57">
        <v>0.82140028476715088</v>
      </c>
      <c r="E2352" s="68">
        <v>0.63264274597167969</v>
      </c>
    </row>
    <row r="2353" spans="1:5" ht="60" x14ac:dyDescent="0.25">
      <c r="A2353" s="5" t="s">
        <v>4589</v>
      </c>
      <c r="B2353" s="15" t="s">
        <v>4590</v>
      </c>
      <c r="C2353" s="20" t="s">
        <v>33</v>
      </c>
      <c r="D2353" s="51">
        <v>69.990104675292969</v>
      </c>
      <c r="E2353" s="62">
        <v>69.970260620117187</v>
      </c>
    </row>
    <row r="2354" spans="1:5" ht="60" x14ac:dyDescent="0.25">
      <c r="A2354" s="5" t="s">
        <v>4591</v>
      </c>
      <c r="B2354" s="15" t="s">
        <v>4592</v>
      </c>
      <c r="C2354" s="20" t="s">
        <v>33</v>
      </c>
      <c r="D2354" s="50">
        <v>5.1724271774291992</v>
      </c>
      <c r="E2354" s="61">
        <v>5.1673440933227539</v>
      </c>
    </row>
    <row r="2355" spans="1:5" ht="60" x14ac:dyDescent="0.25">
      <c r="A2355" s="5" t="s">
        <v>4593</v>
      </c>
      <c r="B2355" s="15" t="s">
        <v>4594</v>
      </c>
      <c r="C2355" s="20" t="s">
        <v>33</v>
      </c>
      <c r="D2355" s="51">
        <v>11.883440017700195</v>
      </c>
      <c r="E2355" s="62">
        <v>11.724551200866699</v>
      </c>
    </row>
    <row r="2356" spans="1:5" ht="60" x14ac:dyDescent="0.25">
      <c r="A2356" s="5" t="s">
        <v>4595</v>
      </c>
      <c r="B2356" s="15" t="s">
        <v>4596</v>
      </c>
      <c r="C2356" s="20" t="s">
        <v>33</v>
      </c>
      <c r="D2356" s="51">
        <v>12.094703674316406</v>
      </c>
      <c r="E2356" s="62">
        <v>12.27898120880127</v>
      </c>
    </row>
    <row r="2357" spans="1:5" ht="75" x14ac:dyDescent="0.25">
      <c r="A2357" s="5" t="s">
        <v>4597</v>
      </c>
      <c r="B2357" s="15" t="s">
        <v>4598</v>
      </c>
      <c r="C2357" s="20" t="s">
        <v>33</v>
      </c>
      <c r="D2357" s="54">
        <v>0</v>
      </c>
      <c r="E2357" s="65">
        <v>0</v>
      </c>
    </row>
    <row r="2358" spans="1:5" ht="60" x14ac:dyDescent="0.25">
      <c r="A2358" s="5" t="s">
        <v>4599</v>
      </c>
      <c r="B2358" s="15" t="s">
        <v>4600</v>
      </c>
      <c r="C2358" s="20" t="s">
        <v>33</v>
      </c>
      <c r="D2358" s="57">
        <v>0.84190797805786133</v>
      </c>
      <c r="E2358" s="68">
        <v>0.84168249368667603</v>
      </c>
    </row>
    <row r="2359" spans="1:5" ht="60" x14ac:dyDescent="0.25">
      <c r="A2359" s="5" t="s">
        <v>4601</v>
      </c>
      <c r="B2359" s="15" t="s">
        <v>4602</v>
      </c>
      <c r="C2359" s="20" t="s">
        <v>33</v>
      </c>
      <c r="D2359" s="57">
        <v>1.7414091154932976E-2</v>
      </c>
      <c r="E2359" s="68">
        <v>1.7180733382701874E-2</v>
      </c>
    </row>
    <row r="2360" spans="1:5" ht="60" x14ac:dyDescent="0.25">
      <c r="A2360" s="5" t="s">
        <v>4603</v>
      </c>
      <c r="B2360" s="15" t="s">
        <v>4604</v>
      </c>
      <c r="C2360" s="20" t="s">
        <v>2126</v>
      </c>
      <c r="D2360" s="51">
        <v>15</v>
      </c>
      <c r="E2360" s="62">
        <v>15</v>
      </c>
    </row>
    <row r="2361" spans="1:5" ht="60" x14ac:dyDescent="0.25">
      <c r="A2361" s="5" t="s">
        <v>4605</v>
      </c>
      <c r="B2361" s="15" t="s">
        <v>4606</v>
      </c>
      <c r="C2361" s="20" t="s">
        <v>2117</v>
      </c>
      <c r="D2361" s="54">
        <v>0</v>
      </c>
      <c r="E2361" s="65">
        <v>0</v>
      </c>
    </row>
    <row r="2362" spans="1:5" ht="60" x14ac:dyDescent="0.25">
      <c r="A2362" s="5" t="s">
        <v>4607</v>
      </c>
      <c r="B2362" s="15" t="s">
        <v>4608</v>
      </c>
      <c r="C2362" s="20" t="s">
        <v>2117</v>
      </c>
      <c r="D2362" s="54">
        <v>0</v>
      </c>
      <c r="E2362" s="65">
        <v>0</v>
      </c>
    </row>
    <row r="2363" spans="1:5" ht="60" x14ac:dyDescent="0.25">
      <c r="A2363" s="5" t="s">
        <v>4609</v>
      </c>
      <c r="B2363" s="15" t="s">
        <v>4610</v>
      </c>
      <c r="C2363" s="20" t="s">
        <v>2117</v>
      </c>
      <c r="D2363" s="54">
        <v>0</v>
      </c>
      <c r="E2363" s="65">
        <v>0</v>
      </c>
    </row>
    <row r="2364" spans="1:5" ht="60" x14ac:dyDescent="0.25">
      <c r="A2364" s="5" t="s">
        <v>4611</v>
      </c>
      <c r="B2364" s="15" t="s">
        <v>4612</v>
      </c>
      <c r="C2364" s="20" t="s">
        <v>2117</v>
      </c>
      <c r="D2364" s="54">
        <v>0</v>
      </c>
      <c r="E2364" s="65">
        <v>0</v>
      </c>
    </row>
    <row r="2365" spans="1:5" ht="60" x14ac:dyDescent="0.25">
      <c r="A2365" s="5" t="s">
        <v>4613</v>
      </c>
      <c r="B2365" s="15" t="s">
        <v>4614</v>
      </c>
      <c r="C2365" s="20" t="s">
        <v>2117</v>
      </c>
      <c r="D2365" s="54">
        <v>0</v>
      </c>
      <c r="E2365" s="65">
        <v>0</v>
      </c>
    </row>
    <row r="2366" spans="1:5" ht="60" x14ac:dyDescent="0.25">
      <c r="A2366" s="5" t="s">
        <v>4615</v>
      </c>
      <c r="B2366" s="15" t="s">
        <v>4616</v>
      </c>
      <c r="C2366" s="20" t="s">
        <v>33</v>
      </c>
      <c r="D2366" s="50">
        <v>5.8840909004211426</v>
      </c>
      <c r="E2366" s="61">
        <v>5.8906569480895996</v>
      </c>
    </row>
    <row r="2367" spans="1:5" ht="60" x14ac:dyDescent="0.25">
      <c r="A2367" s="5" t="s">
        <v>4617</v>
      </c>
      <c r="B2367" s="15" t="s">
        <v>4618</v>
      </c>
      <c r="C2367" s="20" t="s">
        <v>3970</v>
      </c>
      <c r="D2367" s="52">
        <v>1353901.25</v>
      </c>
      <c r="E2367" s="63">
        <v>1352878</v>
      </c>
    </row>
    <row r="2368" spans="1:5" ht="45" x14ac:dyDescent="0.25">
      <c r="A2368" s="5" t="s">
        <v>4619</v>
      </c>
      <c r="B2368" s="15" t="s">
        <v>4620</v>
      </c>
      <c r="C2368" s="20" t="s">
        <v>38</v>
      </c>
      <c r="D2368" s="57">
        <v>0.97377705574035645</v>
      </c>
      <c r="E2368" s="68">
        <v>0.97376418113708496</v>
      </c>
    </row>
    <row r="2369" spans="1:5" ht="45" x14ac:dyDescent="0.25">
      <c r="A2369" s="5" t="s">
        <v>4621</v>
      </c>
      <c r="B2369" s="15" t="s">
        <v>4622</v>
      </c>
      <c r="C2369" s="20" t="s">
        <v>30</v>
      </c>
      <c r="D2369" s="56">
        <v>141.61257934570312</v>
      </c>
      <c r="E2369" s="67">
        <v>264.86541748046875</v>
      </c>
    </row>
    <row r="2370" spans="1:5" ht="45" x14ac:dyDescent="0.25">
      <c r="A2370" s="5" t="s">
        <v>4623</v>
      </c>
      <c r="B2370" s="15" t="s">
        <v>4624</v>
      </c>
      <c r="C2370" s="20" t="s">
        <v>212</v>
      </c>
      <c r="D2370" s="53">
        <v>1752.8143310546875</v>
      </c>
      <c r="E2370" s="64">
        <v>1748.8245849609375</v>
      </c>
    </row>
    <row r="2371" spans="1:5" ht="45" x14ac:dyDescent="0.25">
      <c r="A2371" s="5" t="s">
        <v>4625</v>
      </c>
      <c r="B2371" s="15" t="s">
        <v>4626</v>
      </c>
      <c r="C2371" s="20" t="s">
        <v>212</v>
      </c>
      <c r="D2371" s="57">
        <v>2.9985597357153893E-2</v>
      </c>
      <c r="E2371" s="68">
        <v>2.9886709526181221E-2</v>
      </c>
    </row>
    <row r="2372" spans="1:5" ht="60" x14ac:dyDescent="0.25">
      <c r="A2372" s="5" t="s">
        <v>4627</v>
      </c>
      <c r="B2372" s="15" t="s">
        <v>4628</v>
      </c>
      <c r="C2372" s="20" t="s">
        <v>500</v>
      </c>
      <c r="D2372" s="51">
        <v>95.953369140625</v>
      </c>
      <c r="E2372" s="67">
        <v>216.11911010742187</v>
      </c>
    </row>
    <row r="2373" spans="1:5" ht="60" x14ac:dyDescent="0.25">
      <c r="A2373" s="5" t="s">
        <v>4629</v>
      </c>
      <c r="B2373" s="15" t="s">
        <v>4630</v>
      </c>
      <c r="C2373" s="20" t="s">
        <v>33</v>
      </c>
      <c r="D2373" s="50">
        <v>3.1143257617950439</v>
      </c>
      <c r="E2373" s="65">
        <v>0</v>
      </c>
    </row>
    <row r="2374" spans="1:5" ht="45" x14ac:dyDescent="0.25">
      <c r="A2374" s="5" t="s">
        <v>4631</v>
      </c>
      <c r="B2374" s="15" t="s">
        <v>4632</v>
      </c>
      <c r="C2374" s="20" t="s">
        <v>505</v>
      </c>
      <c r="D2374" s="57">
        <v>0.63728588819503784</v>
      </c>
      <c r="E2374" s="68">
        <v>0.92430108785629272</v>
      </c>
    </row>
    <row r="2375" spans="1:5" ht="45" x14ac:dyDescent="0.25">
      <c r="A2375" s="5" t="s">
        <v>4633</v>
      </c>
      <c r="B2375" s="15" t="s">
        <v>4634</v>
      </c>
      <c r="C2375" s="20" t="s">
        <v>500</v>
      </c>
      <c r="D2375" s="56">
        <v>124.67107391357422</v>
      </c>
      <c r="E2375" s="67">
        <v>260.4334716796875</v>
      </c>
    </row>
    <row r="2376" spans="1:5" ht="60" x14ac:dyDescent="0.25">
      <c r="A2376" s="5" t="s">
        <v>4635</v>
      </c>
      <c r="B2376" s="15" t="s">
        <v>4636</v>
      </c>
      <c r="C2376" s="20" t="s">
        <v>3932</v>
      </c>
      <c r="D2376" s="51">
        <v>29.019269943237305</v>
      </c>
      <c r="E2376" s="62">
        <v>28.975114822387695</v>
      </c>
    </row>
    <row r="2377" spans="1:5" ht="60" x14ac:dyDescent="0.25">
      <c r="A2377" s="5" t="s">
        <v>4637</v>
      </c>
      <c r="B2377" s="15" t="s">
        <v>4638</v>
      </c>
      <c r="C2377" s="20" t="s">
        <v>212</v>
      </c>
      <c r="D2377" s="56">
        <v>315.89517211914062</v>
      </c>
      <c r="E2377" s="67">
        <v>311.43588256835937</v>
      </c>
    </row>
    <row r="2378" spans="1:5" ht="45" x14ac:dyDescent="0.25">
      <c r="A2378" s="5" t="s">
        <v>4639</v>
      </c>
      <c r="B2378" s="15" t="s">
        <v>4640</v>
      </c>
      <c r="C2378" s="20" t="s">
        <v>127</v>
      </c>
      <c r="D2378" s="56">
        <v>594.20281982421875</v>
      </c>
      <c r="E2378" s="67">
        <v>770.20660400390625</v>
      </c>
    </row>
    <row r="2379" spans="1:5" ht="45" x14ac:dyDescent="0.25">
      <c r="A2379" s="5" t="s">
        <v>4641</v>
      </c>
      <c r="B2379" s="15" t="s">
        <v>4642</v>
      </c>
      <c r="C2379" s="20" t="s">
        <v>3939</v>
      </c>
      <c r="D2379" s="57">
        <v>0.81940573453903198</v>
      </c>
      <c r="E2379" s="68">
        <v>0.63072025775909424</v>
      </c>
    </row>
    <row r="2380" spans="1:5" ht="60" x14ac:dyDescent="0.25">
      <c r="A2380" s="5" t="s">
        <v>4643</v>
      </c>
      <c r="B2380" s="15" t="s">
        <v>4644</v>
      </c>
      <c r="C2380" s="20" t="s">
        <v>33</v>
      </c>
      <c r="D2380" s="51">
        <v>69.990104675292969</v>
      </c>
      <c r="E2380" s="62">
        <v>69.970260620117187</v>
      </c>
    </row>
    <row r="2381" spans="1:5" ht="60" x14ac:dyDescent="0.25">
      <c r="A2381" s="5" t="s">
        <v>4645</v>
      </c>
      <c r="B2381" s="15" t="s">
        <v>4646</v>
      </c>
      <c r="C2381" s="20" t="s">
        <v>33</v>
      </c>
      <c r="D2381" s="50">
        <v>5.1724271774291992</v>
      </c>
      <c r="E2381" s="61">
        <v>5.1673440933227539</v>
      </c>
    </row>
    <row r="2382" spans="1:5" ht="60" x14ac:dyDescent="0.25">
      <c r="A2382" s="5" t="s">
        <v>4647</v>
      </c>
      <c r="B2382" s="15" t="s">
        <v>4648</v>
      </c>
      <c r="C2382" s="20" t="s">
        <v>33</v>
      </c>
      <c r="D2382" s="51">
        <v>11.883440017700195</v>
      </c>
      <c r="E2382" s="62">
        <v>11.724551200866699</v>
      </c>
    </row>
    <row r="2383" spans="1:5" ht="60" x14ac:dyDescent="0.25">
      <c r="A2383" s="5" t="s">
        <v>4649</v>
      </c>
      <c r="B2383" s="15" t="s">
        <v>4650</v>
      </c>
      <c r="C2383" s="20" t="s">
        <v>33</v>
      </c>
      <c r="D2383" s="51">
        <v>12.094703674316406</v>
      </c>
      <c r="E2383" s="62">
        <v>12.27898120880127</v>
      </c>
    </row>
    <row r="2384" spans="1:5" ht="60" x14ac:dyDescent="0.25">
      <c r="A2384" s="5" t="s">
        <v>4651</v>
      </c>
      <c r="B2384" s="15" t="s">
        <v>4652</v>
      </c>
      <c r="C2384" s="20" t="s">
        <v>33</v>
      </c>
      <c r="D2384" s="54">
        <v>0</v>
      </c>
      <c r="E2384" s="65">
        <v>0</v>
      </c>
    </row>
    <row r="2385" spans="1:5" ht="60" x14ac:dyDescent="0.25">
      <c r="A2385" s="5" t="s">
        <v>4653</v>
      </c>
      <c r="B2385" s="15" t="s">
        <v>4654</v>
      </c>
      <c r="C2385" s="20" t="s">
        <v>33</v>
      </c>
      <c r="D2385" s="57">
        <v>0.84190797805786133</v>
      </c>
      <c r="E2385" s="68">
        <v>0.84168249368667603</v>
      </c>
    </row>
    <row r="2386" spans="1:5" ht="60" x14ac:dyDescent="0.25">
      <c r="A2386" s="5" t="s">
        <v>4655</v>
      </c>
      <c r="B2386" s="15" t="s">
        <v>4656</v>
      </c>
      <c r="C2386" s="20" t="s">
        <v>33</v>
      </c>
      <c r="D2386" s="57">
        <v>1.7414091154932976E-2</v>
      </c>
      <c r="E2386" s="68">
        <v>1.7180733382701874E-2</v>
      </c>
    </row>
    <row r="2387" spans="1:5" ht="60" x14ac:dyDescent="0.25">
      <c r="A2387" s="5" t="s">
        <v>4657</v>
      </c>
      <c r="B2387" s="15" t="s">
        <v>4658</v>
      </c>
      <c r="C2387" s="20" t="s">
        <v>2126</v>
      </c>
      <c r="D2387" s="51">
        <v>15</v>
      </c>
      <c r="E2387" s="62">
        <v>15</v>
      </c>
    </row>
    <row r="2388" spans="1:5" ht="45" x14ac:dyDescent="0.25">
      <c r="A2388" s="5" t="s">
        <v>4659</v>
      </c>
      <c r="B2388" s="15" t="s">
        <v>4660</v>
      </c>
      <c r="C2388" s="20" t="s">
        <v>2117</v>
      </c>
      <c r="D2388" s="54">
        <v>0</v>
      </c>
      <c r="E2388" s="65">
        <v>0</v>
      </c>
    </row>
    <row r="2389" spans="1:5" ht="60" x14ac:dyDescent="0.25">
      <c r="A2389" s="5" t="s">
        <v>4661</v>
      </c>
      <c r="B2389" s="15" t="s">
        <v>4662</v>
      </c>
      <c r="C2389" s="20" t="s">
        <v>2117</v>
      </c>
      <c r="D2389" s="54">
        <v>0</v>
      </c>
      <c r="E2389" s="65">
        <v>0</v>
      </c>
    </row>
    <row r="2390" spans="1:5" ht="45" x14ac:dyDescent="0.25">
      <c r="A2390" s="5" t="s">
        <v>4663</v>
      </c>
      <c r="B2390" s="15" t="s">
        <v>4664</v>
      </c>
      <c r="C2390" s="20" t="s">
        <v>2117</v>
      </c>
      <c r="D2390" s="54">
        <v>0</v>
      </c>
      <c r="E2390" s="65">
        <v>0</v>
      </c>
    </row>
    <row r="2391" spans="1:5" ht="60" x14ac:dyDescent="0.25">
      <c r="A2391" s="5" t="s">
        <v>4665</v>
      </c>
      <c r="B2391" s="15" t="s">
        <v>4666</v>
      </c>
      <c r="C2391" s="20" t="s">
        <v>2117</v>
      </c>
      <c r="D2391" s="54">
        <v>0</v>
      </c>
      <c r="E2391" s="65">
        <v>0</v>
      </c>
    </row>
    <row r="2392" spans="1:5" ht="45" x14ac:dyDescent="0.25">
      <c r="A2392" s="5" t="s">
        <v>4667</v>
      </c>
      <c r="B2392" s="15" t="s">
        <v>4668</v>
      </c>
      <c r="C2392" s="20" t="s">
        <v>2117</v>
      </c>
      <c r="D2392" s="54">
        <v>0</v>
      </c>
      <c r="E2392" s="65">
        <v>0</v>
      </c>
    </row>
    <row r="2393" spans="1:5" ht="45" x14ac:dyDescent="0.25">
      <c r="A2393" s="5" t="s">
        <v>4669</v>
      </c>
      <c r="B2393" s="15" t="s">
        <v>4670</v>
      </c>
      <c r="C2393" s="20" t="s">
        <v>33</v>
      </c>
      <c r="D2393" s="50">
        <v>5.8840909004211426</v>
      </c>
      <c r="E2393" s="61">
        <v>5.8906569480895996</v>
      </c>
    </row>
    <row r="2394" spans="1:5" ht="60" x14ac:dyDescent="0.25">
      <c r="A2394" s="5" t="s">
        <v>4671</v>
      </c>
      <c r="B2394" s="15" t="s">
        <v>4672</v>
      </c>
      <c r="C2394" s="20" t="s">
        <v>3970</v>
      </c>
      <c r="D2394" s="52">
        <v>1353901.25</v>
      </c>
      <c r="E2394" s="63">
        <v>1352878</v>
      </c>
    </row>
    <row r="2395" spans="1:5" ht="45" x14ac:dyDescent="0.25">
      <c r="A2395" s="5" t="s">
        <v>4673</v>
      </c>
      <c r="B2395" s="15" t="s">
        <v>4674</v>
      </c>
      <c r="C2395" s="20" t="s">
        <v>38</v>
      </c>
      <c r="D2395" s="50">
        <v>1.0124129056930542</v>
      </c>
      <c r="E2395" s="61">
        <v>1.0124000310897827</v>
      </c>
    </row>
    <row r="2396" spans="1:5" ht="45" x14ac:dyDescent="0.25">
      <c r="A2396" s="5" t="s">
        <v>4675</v>
      </c>
      <c r="B2396" s="15" t="s">
        <v>4676</v>
      </c>
      <c r="C2396" s="20" t="s">
        <v>30</v>
      </c>
      <c r="D2396" s="56">
        <v>146.97685241699219</v>
      </c>
      <c r="E2396" s="67">
        <v>271.60952758789063</v>
      </c>
    </row>
    <row r="2397" spans="1:5" ht="45" x14ac:dyDescent="0.25">
      <c r="A2397" s="5" t="s">
        <v>4677</v>
      </c>
      <c r="B2397" s="15" t="s">
        <v>4678</v>
      </c>
      <c r="C2397" s="20" t="s">
        <v>212</v>
      </c>
      <c r="D2397" s="53">
        <v>1752.8143310546875</v>
      </c>
      <c r="E2397" s="64">
        <v>1748.8245849609375</v>
      </c>
    </row>
    <row r="2398" spans="1:5" ht="45" x14ac:dyDescent="0.25">
      <c r="A2398" s="5" t="s">
        <v>4679</v>
      </c>
      <c r="B2398" s="15" t="s">
        <v>4680</v>
      </c>
      <c r="C2398" s="20" t="s">
        <v>212</v>
      </c>
      <c r="D2398" s="57">
        <v>2.9985597357153893E-2</v>
      </c>
      <c r="E2398" s="68">
        <v>2.9886709526181221E-2</v>
      </c>
    </row>
    <row r="2399" spans="1:5" ht="45" x14ac:dyDescent="0.25">
      <c r="A2399" s="5" t="s">
        <v>4681</v>
      </c>
      <c r="B2399" s="15" t="s">
        <v>4682</v>
      </c>
      <c r="C2399" s="20" t="s">
        <v>500</v>
      </c>
      <c r="D2399" s="56">
        <v>100.81182098388672</v>
      </c>
      <c r="E2399" s="67">
        <v>223.16712951660156</v>
      </c>
    </row>
    <row r="2400" spans="1:5" ht="60" x14ac:dyDescent="0.25">
      <c r="A2400" s="5" t="s">
        <v>4683</v>
      </c>
      <c r="B2400" s="15" t="s">
        <v>4684</v>
      </c>
      <c r="C2400" s="20" t="s">
        <v>33</v>
      </c>
      <c r="D2400" s="50">
        <v>2.7915563583374023</v>
      </c>
      <c r="E2400" s="65">
        <v>0</v>
      </c>
    </row>
    <row r="2401" spans="1:5" ht="45" x14ac:dyDescent="0.25">
      <c r="A2401" s="5" t="s">
        <v>4685</v>
      </c>
      <c r="B2401" s="15" t="s">
        <v>4686</v>
      </c>
      <c r="C2401" s="20" t="s">
        <v>505</v>
      </c>
      <c r="D2401" s="57">
        <v>0.64005476236343384</v>
      </c>
      <c r="E2401" s="68">
        <v>0.92707312107086182</v>
      </c>
    </row>
    <row r="2402" spans="1:5" ht="45" x14ac:dyDescent="0.25">
      <c r="A2402" s="5" t="s">
        <v>4687</v>
      </c>
      <c r="B2402" s="15" t="s">
        <v>4688</v>
      </c>
      <c r="C2402" s="20" t="s">
        <v>500</v>
      </c>
      <c r="D2402" s="56">
        <v>130.4805908203125</v>
      </c>
      <c r="E2402" s="67">
        <v>267.9788818359375</v>
      </c>
    </row>
    <row r="2403" spans="1:5" ht="60" x14ac:dyDescent="0.25">
      <c r="A2403" s="5" t="s">
        <v>4689</v>
      </c>
      <c r="B2403" s="15" t="s">
        <v>4690</v>
      </c>
      <c r="C2403" s="20" t="s">
        <v>3932</v>
      </c>
      <c r="D2403" s="51">
        <v>29.019269943237305</v>
      </c>
      <c r="E2403" s="62">
        <v>28.975114822387695</v>
      </c>
    </row>
    <row r="2404" spans="1:5" ht="45" x14ac:dyDescent="0.25">
      <c r="A2404" s="5" t="s">
        <v>4691</v>
      </c>
      <c r="B2404" s="15" t="s">
        <v>4692</v>
      </c>
      <c r="C2404" s="20" t="s">
        <v>212</v>
      </c>
      <c r="D2404" s="56">
        <v>315.89517211914062</v>
      </c>
      <c r="E2404" s="67">
        <v>311.43588256835937</v>
      </c>
    </row>
    <row r="2405" spans="1:5" ht="45" x14ac:dyDescent="0.25">
      <c r="A2405" s="5" t="s">
        <v>4693</v>
      </c>
      <c r="B2405" s="15" t="s">
        <v>4694</v>
      </c>
      <c r="C2405" s="20" t="s">
        <v>127</v>
      </c>
      <c r="D2405" s="56">
        <v>578.91845703125</v>
      </c>
      <c r="E2405" s="67">
        <v>750.099609375</v>
      </c>
    </row>
    <row r="2406" spans="1:5" ht="45" x14ac:dyDescent="0.25">
      <c r="A2406" s="5" t="s">
        <v>4695</v>
      </c>
      <c r="B2406" s="15" t="s">
        <v>4696</v>
      </c>
      <c r="C2406" s="20" t="s">
        <v>3939</v>
      </c>
      <c r="D2406" s="57">
        <v>0.84103929996490479</v>
      </c>
      <c r="E2406" s="68">
        <v>0.64762723445892334</v>
      </c>
    </row>
    <row r="2407" spans="1:5" ht="60" x14ac:dyDescent="0.25">
      <c r="A2407" s="5" t="s">
        <v>4697</v>
      </c>
      <c r="B2407" s="15" t="s">
        <v>4698</v>
      </c>
      <c r="C2407" s="20" t="s">
        <v>33</v>
      </c>
      <c r="D2407" s="51">
        <v>69.990104675292969</v>
      </c>
      <c r="E2407" s="62">
        <v>69.970260620117187</v>
      </c>
    </row>
    <row r="2408" spans="1:5" ht="60" x14ac:dyDescent="0.25">
      <c r="A2408" s="5" t="s">
        <v>4699</v>
      </c>
      <c r="B2408" s="15" t="s">
        <v>4700</v>
      </c>
      <c r="C2408" s="20" t="s">
        <v>33</v>
      </c>
      <c r="D2408" s="50">
        <v>5.1724271774291992</v>
      </c>
      <c r="E2408" s="61">
        <v>5.1673440933227539</v>
      </c>
    </row>
    <row r="2409" spans="1:5" ht="60" x14ac:dyDescent="0.25">
      <c r="A2409" s="5" t="s">
        <v>4701</v>
      </c>
      <c r="B2409" s="15" t="s">
        <v>4702</v>
      </c>
      <c r="C2409" s="20" t="s">
        <v>33</v>
      </c>
      <c r="D2409" s="51">
        <v>11.883440017700195</v>
      </c>
      <c r="E2409" s="62">
        <v>11.724551200866699</v>
      </c>
    </row>
    <row r="2410" spans="1:5" ht="60" x14ac:dyDescent="0.25">
      <c r="A2410" s="5" t="s">
        <v>4703</v>
      </c>
      <c r="B2410" s="15" t="s">
        <v>4704</v>
      </c>
      <c r="C2410" s="20" t="s">
        <v>33</v>
      </c>
      <c r="D2410" s="51">
        <v>12.094703674316406</v>
      </c>
      <c r="E2410" s="62">
        <v>12.27898120880127</v>
      </c>
    </row>
    <row r="2411" spans="1:5" ht="60" x14ac:dyDescent="0.25">
      <c r="A2411" s="5" t="s">
        <v>4705</v>
      </c>
      <c r="B2411" s="15" t="s">
        <v>4706</v>
      </c>
      <c r="C2411" s="20" t="s">
        <v>33</v>
      </c>
      <c r="D2411" s="54">
        <v>0</v>
      </c>
      <c r="E2411" s="65">
        <v>0</v>
      </c>
    </row>
    <row r="2412" spans="1:5" ht="60" x14ac:dyDescent="0.25">
      <c r="A2412" s="5" t="s">
        <v>4707</v>
      </c>
      <c r="B2412" s="15" t="s">
        <v>4708</v>
      </c>
      <c r="C2412" s="20" t="s">
        <v>33</v>
      </c>
      <c r="D2412" s="57">
        <v>0.84190797805786133</v>
      </c>
      <c r="E2412" s="68">
        <v>0.84168249368667603</v>
      </c>
    </row>
    <row r="2413" spans="1:5" ht="60" x14ac:dyDescent="0.25">
      <c r="A2413" s="5" t="s">
        <v>4709</v>
      </c>
      <c r="B2413" s="15" t="s">
        <v>4710</v>
      </c>
      <c r="C2413" s="20" t="s">
        <v>33</v>
      </c>
      <c r="D2413" s="57">
        <v>1.7414091154932976E-2</v>
      </c>
      <c r="E2413" s="68">
        <v>1.7180733382701874E-2</v>
      </c>
    </row>
    <row r="2414" spans="1:5" ht="60" x14ac:dyDescent="0.25">
      <c r="A2414" s="5" t="s">
        <v>4711</v>
      </c>
      <c r="B2414" s="15" t="s">
        <v>4712</v>
      </c>
      <c r="C2414" s="20" t="s">
        <v>2126</v>
      </c>
      <c r="D2414" s="51">
        <v>15</v>
      </c>
      <c r="E2414" s="62">
        <v>15</v>
      </c>
    </row>
    <row r="2415" spans="1:5" ht="45" x14ac:dyDescent="0.25">
      <c r="A2415" s="5" t="s">
        <v>4713</v>
      </c>
      <c r="B2415" s="15" t="s">
        <v>4714</v>
      </c>
      <c r="C2415" s="20" t="s">
        <v>2117</v>
      </c>
      <c r="D2415" s="54">
        <v>0</v>
      </c>
      <c r="E2415" s="65">
        <v>0</v>
      </c>
    </row>
    <row r="2416" spans="1:5" ht="45" x14ac:dyDescent="0.25">
      <c r="A2416" s="5" t="s">
        <v>4715</v>
      </c>
      <c r="B2416" s="15" t="s">
        <v>4716</v>
      </c>
      <c r="C2416" s="20" t="s">
        <v>2117</v>
      </c>
      <c r="D2416" s="54">
        <v>0</v>
      </c>
      <c r="E2416" s="65">
        <v>0</v>
      </c>
    </row>
    <row r="2417" spans="1:5" ht="45" x14ac:dyDescent="0.25">
      <c r="A2417" s="5" t="s">
        <v>4717</v>
      </c>
      <c r="B2417" s="15" t="s">
        <v>4718</v>
      </c>
      <c r="C2417" s="20" t="s">
        <v>2117</v>
      </c>
      <c r="D2417" s="54">
        <v>0</v>
      </c>
      <c r="E2417" s="65">
        <v>0</v>
      </c>
    </row>
    <row r="2418" spans="1:5" ht="45" x14ac:dyDescent="0.25">
      <c r="A2418" s="5" t="s">
        <v>4719</v>
      </c>
      <c r="B2418" s="15" t="s">
        <v>4720</v>
      </c>
      <c r="C2418" s="20" t="s">
        <v>2117</v>
      </c>
      <c r="D2418" s="54">
        <v>0</v>
      </c>
      <c r="E2418" s="65">
        <v>0</v>
      </c>
    </row>
    <row r="2419" spans="1:5" ht="45" x14ac:dyDescent="0.25">
      <c r="A2419" s="5" t="s">
        <v>4721</v>
      </c>
      <c r="B2419" s="15" t="s">
        <v>4722</v>
      </c>
      <c r="C2419" s="20" t="s">
        <v>2117</v>
      </c>
      <c r="D2419" s="54">
        <v>0</v>
      </c>
      <c r="E2419" s="65">
        <v>0</v>
      </c>
    </row>
    <row r="2420" spans="1:5" ht="45" x14ac:dyDescent="0.25">
      <c r="A2420" s="5" t="s">
        <v>4723</v>
      </c>
      <c r="B2420" s="15" t="s">
        <v>4724</v>
      </c>
      <c r="C2420" s="20" t="s">
        <v>33</v>
      </c>
      <c r="D2420" s="50">
        <v>5.8840909004211426</v>
      </c>
      <c r="E2420" s="61">
        <v>5.8906569480895996</v>
      </c>
    </row>
    <row r="2421" spans="1:5" ht="60" x14ac:dyDescent="0.25">
      <c r="A2421" s="5" t="s">
        <v>4725</v>
      </c>
      <c r="B2421" s="15" t="s">
        <v>4726</v>
      </c>
      <c r="C2421" s="20" t="s">
        <v>3970</v>
      </c>
      <c r="D2421" s="52">
        <v>1353901.25</v>
      </c>
      <c r="E2421" s="63">
        <v>1352878</v>
      </c>
    </row>
    <row r="2422" spans="1:5" ht="60" x14ac:dyDescent="0.25">
      <c r="A2422" s="5" t="s">
        <v>4727</v>
      </c>
      <c r="B2422" s="15" t="s">
        <v>4728</v>
      </c>
      <c r="C2422" s="20" t="s">
        <v>38</v>
      </c>
      <c r="D2422" s="50">
        <v>1.0317308902740479</v>
      </c>
      <c r="E2422" s="61">
        <v>1.0317180156707764</v>
      </c>
    </row>
    <row r="2423" spans="1:5" ht="60" x14ac:dyDescent="0.25">
      <c r="A2423" s="5" t="s">
        <v>4729</v>
      </c>
      <c r="B2423" s="15" t="s">
        <v>4730</v>
      </c>
      <c r="C2423" s="20" t="s">
        <v>30</v>
      </c>
      <c r="D2423" s="51">
        <v>26.212692260742188</v>
      </c>
      <c r="E2423" s="62">
        <v>26.211437225341797</v>
      </c>
    </row>
    <row r="2424" spans="1:5" ht="60" x14ac:dyDescent="0.25">
      <c r="A2424" s="5" t="s">
        <v>4731</v>
      </c>
      <c r="B2424" s="15" t="s">
        <v>4732</v>
      </c>
      <c r="C2424" s="20" t="s">
        <v>212</v>
      </c>
      <c r="D2424" s="53">
        <v>1227.12841796875</v>
      </c>
      <c r="E2424" s="64">
        <v>1230.917236328125</v>
      </c>
    </row>
    <row r="2425" spans="1:5" ht="60" x14ac:dyDescent="0.25">
      <c r="A2425" s="5" t="s">
        <v>4733</v>
      </c>
      <c r="B2425" s="15" t="s">
        <v>4734</v>
      </c>
      <c r="C2425" s="20" t="s">
        <v>212</v>
      </c>
      <c r="D2425" s="54">
        <v>0</v>
      </c>
      <c r="E2425" s="65">
        <v>0</v>
      </c>
    </row>
    <row r="2426" spans="1:5" ht="60" x14ac:dyDescent="0.25">
      <c r="A2426" s="5" t="s">
        <v>4735</v>
      </c>
      <c r="B2426" s="15" t="s">
        <v>4736</v>
      </c>
      <c r="C2426" s="20" t="s">
        <v>500</v>
      </c>
      <c r="D2426" s="54">
        <v>0</v>
      </c>
      <c r="E2426" s="65">
        <v>0</v>
      </c>
    </row>
    <row r="2427" spans="1:5" ht="60" x14ac:dyDescent="0.25">
      <c r="A2427" s="5" t="s">
        <v>4737</v>
      </c>
      <c r="B2427" s="15" t="s">
        <v>4738</v>
      </c>
      <c r="C2427" s="20" t="s">
        <v>33</v>
      </c>
      <c r="D2427" s="51">
        <v>57.901576995849609</v>
      </c>
      <c r="E2427" s="62">
        <v>57.905158996582031</v>
      </c>
    </row>
    <row r="2428" spans="1:5" ht="60" x14ac:dyDescent="0.25">
      <c r="A2428" s="5" t="s">
        <v>4739</v>
      </c>
      <c r="B2428" s="15" t="s">
        <v>4740</v>
      </c>
      <c r="C2428" s="20" t="s">
        <v>505</v>
      </c>
      <c r="D2428" s="57">
        <v>0.18710009753704071</v>
      </c>
      <c r="E2428" s="68">
        <v>0.18709944188594818</v>
      </c>
    </row>
    <row r="2429" spans="1:5" ht="60" x14ac:dyDescent="0.25">
      <c r="A2429" s="5" t="s">
        <v>4741</v>
      </c>
      <c r="B2429" s="15" t="s">
        <v>4742</v>
      </c>
      <c r="C2429" s="20" t="s">
        <v>500</v>
      </c>
      <c r="D2429" s="50">
        <v>1.2349107265472412</v>
      </c>
      <c r="E2429" s="61">
        <v>1.2336159944534302</v>
      </c>
    </row>
    <row r="2430" spans="1:5" ht="60" x14ac:dyDescent="0.25">
      <c r="A2430" s="5" t="s">
        <v>4743</v>
      </c>
      <c r="B2430" s="15" t="s">
        <v>4744</v>
      </c>
      <c r="C2430" s="20" t="s">
        <v>3932</v>
      </c>
      <c r="D2430" s="51">
        <v>28.757808685302734</v>
      </c>
      <c r="E2430" s="62">
        <v>28.757808685302734</v>
      </c>
    </row>
    <row r="2431" spans="1:5" ht="60" x14ac:dyDescent="0.25">
      <c r="A2431" s="5" t="s">
        <v>4745</v>
      </c>
      <c r="B2431" s="15" t="s">
        <v>4746</v>
      </c>
      <c r="C2431" s="20" t="s">
        <v>212</v>
      </c>
      <c r="D2431" s="57">
        <v>0.55821239948272705</v>
      </c>
      <c r="E2431" s="68">
        <v>0.55993586778640747</v>
      </c>
    </row>
    <row r="2432" spans="1:5" ht="60" x14ac:dyDescent="0.25">
      <c r="A2432" s="5" t="s">
        <v>4747</v>
      </c>
      <c r="B2432" s="15" t="s">
        <v>4748</v>
      </c>
      <c r="C2432" s="20" t="s">
        <v>127</v>
      </c>
      <c r="D2432" s="56">
        <v>285.9635009765625</v>
      </c>
      <c r="E2432" s="67">
        <v>286.84884643554687</v>
      </c>
    </row>
    <row r="2433" spans="1:5" ht="60" x14ac:dyDescent="0.25">
      <c r="A2433" s="5" t="s">
        <v>4749</v>
      </c>
      <c r="B2433" s="15" t="s">
        <v>4750</v>
      </c>
      <c r="C2433" s="20" t="s">
        <v>3939</v>
      </c>
      <c r="D2433" s="50">
        <v>1.1920024156570435</v>
      </c>
      <c r="E2433" s="61">
        <v>1.1919924020767212</v>
      </c>
    </row>
    <row r="2434" spans="1:5" ht="60" x14ac:dyDescent="0.25">
      <c r="A2434" s="5" t="s">
        <v>4751</v>
      </c>
      <c r="B2434" s="15" t="s">
        <v>4752</v>
      </c>
      <c r="C2434" s="20" t="s">
        <v>33</v>
      </c>
      <c r="D2434" s="51">
        <v>76.589080810546875</v>
      </c>
      <c r="E2434" s="62">
        <v>76.589080810546875</v>
      </c>
    </row>
    <row r="2435" spans="1:5" ht="60" x14ac:dyDescent="0.25">
      <c r="A2435" s="5" t="s">
        <v>4753</v>
      </c>
      <c r="B2435" s="15" t="s">
        <v>4754</v>
      </c>
      <c r="C2435" s="20" t="s">
        <v>33</v>
      </c>
      <c r="D2435" s="51">
        <v>20.549505233764648</v>
      </c>
      <c r="E2435" s="62">
        <v>20.549505233764648</v>
      </c>
    </row>
    <row r="2436" spans="1:5" ht="60" x14ac:dyDescent="0.25">
      <c r="A2436" s="5" t="s">
        <v>4755</v>
      </c>
      <c r="B2436" s="15" t="s">
        <v>4756</v>
      </c>
      <c r="C2436" s="20" t="s">
        <v>33</v>
      </c>
      <c r="D2436" s="57">
        <v>2.9724454507231712E-2</v>
      </c>
      <c r="E2436" s="68">
        <v>2.9724454507231712E-2</v>
      </c>
    </row>
    <row r="2437" spans="1:5" ht="60" x14ac:dyDescent="0.25">
      <c r="A2437" s="5" t="s">
        <v>4757</v>
      </c>
      <c r="B2437" s="15" t="s">
        <v>4758</v>
      </c>
      <c r="C2437" s="20" t="s">
        <v>33</v>
      </c>
      <c r="D2437" s="50">
        <v>1.9092977046966553</v>
      </c>
      <c r="E2437" s="61">
        <v>1.9092977046966553</v>
      </c>
    </row>
    <row r="2438" spans="1:5" ht="75" x14ac:dyDescent="0.25">
      <c r="A2438" s="5" t="s">
        <v>4759</v>
      </c>
      <c r="B2438" s="15" t="s">
        <v>4760</v>
      </c>
      <c r="C2438" s="20" t="s">
        <v>33</v>
      </c>
      <c r="D2438" s="54">
        <v>0</v>
      </c>
      <c r="E2438" s="65">
        <v>0</v>
      </c>
    </row>
    <row r="2439" spans="1:5" ht="60" x14ac:dyDescent="0.25">
      <c r="A2439" s="5" t="s">
        <v>4761</v>
      </c>
      <c r="B2439" s="15" t="s">
        <v>4762</v>
      </c>
      <c r="C2439" s="20" t="s">
        <v>33</v>
      </c>
      <c r="D2439" s="57">
        <v>0.92238712310791016</v>
      </c>
      <c r="E2439" s="68">
        <v>0.92238712310791016</v>
      </c>
    </row>
    <row r="2440" spans="1:5" ht="60" x14ac:dyDescent="0.25">
      <c r="A2440" s="5" t="s">
        <v>4763</v>
      </c>
      <c r="B2440" s="15" t="s">
        <v>4764</v>
      </c>
      <c r="C2440" s="20" t="s">
        <v>33</v>
      </c>
      <c r="D2440" s="54">
        <v>0</v>
      </c>
      <c r="E2440" s="65">
        <v>0</v>
      </c>
    </row>
    <row r="2441" spans="1:5" ht="60" x14ac:dyDescent="0.25">
      <c r="A2441" s="5" t="s">
        <v>4765</v>
      </c>
      <c r="B2441" s="15" t="s">
        <v>4766</v>
      </c>
      <c r="C2441" s="20" t="s">
        <v>2126</v>
      </c>
      <c r="D2441" s="54">
        <v>0</v>
      </c>
      <c r="E2441" s="65">
        <v>0</v>
      </c>
    </row>
    <row r="2442" spans="1:5" ht="60" x14ac:dyDescent="0.25">
      <c r="A2442" s="5" t="s">
        <v>4767</v>
      </c>
      <c r="B2442" s="15" t="s">
        <v>4768</v>
      </c>
      <c r="C2442" s="20" t="s">
        <v>2117</v>
      </c>
      <c r="D2442" s="54">
        <v>0</v>
      </c>
      <c r="E2442" s="65">
        <v>0</v>
      </c>
    </row>
    <row r="2443" spans="1:5" ht="60" x14ac:dyDescent="0.25">
      <c r="A2443" s="5" t="s">
        <v>4769</v>
      </c>
      <c r="B2443" s="15" t="s">
        <v>4770</v>
      </c>
      <c r="C2443" s="20" t="s">
        <v>2117</v>
      </c>
      <c r="D2443" s="54">
        <v>0</v>
      </c>
      <c r="E2443" s="65">
        <v>0</v>
      </c>
    </row>
    <row r="2444" spans="1:5" ht="60" x14ac:dyDescent="0.25">
      <c r="A2444" s="5" t="s">
        <v>4771</v>
      </c>
      <c r="B2444" s="15" t="s">
        <v>4772</v>
      </c>
      <c r="C2444" s="20" t="s">
        <v>2117</v>
      </c>
      <c r="D2444" s="54">
        <v>0</v>
      </c>
      <c r="E2444" s="65">
        <v>0</v>
      </c>
    </row>
    <row r="2445" spans="1:5" ht="60" x14ac:dyDescent="0.25">
      <c r="A2445" s="5" t="s">
        <v>4773</v>
      </c>
      <c r="B2445" s="15" t="s">
        <v>4774</v>
      </c>
      <c r="C2445" s="20" t="s">
        <v>2117</v>
      </c>
      <c r="D2445" s="54">
        <v>0</v>
      </c>
      <c r="E2445" s="65">
        <v>0</v>
      </c>
    </row>
    <row r="2446" spans="1:5" ht="60" x14ac:dyDescent="0.25">
      <c r="A2446" s="5" t="s">
        <v>4775</v>
      </c>
      <c r="B2446" s="15" t="s">
        <v>4776</v>
      </c>
      <c r="C2446" s="20" t="s">
        <v>2117</v>
      </c>
      <c r="D2446" s="54">
        <v>0</v>
      </c>
      <c r="E2446" s="65">
        <v>0</v>
      </c>
    </row>
    <row r="2447" spans="1:5" ht="60" x14ac:dyDescent="0.25">
      <c r="A2447" s="5" t="s">
        <v>4777</v>
      </c>
      <c r="B2447" s="15" t="s">
        <v>4778</v>
      </c>
      <c r="C2447" s="20" t="s">
        <v>33</v>
      </c>
      <c r="D2447" s="51">
        <v>20.949495315551758</v>
      </c>
      <c r="E2447" s="62">
        <v>20.949495315551758</v>
      </c>
    </row>
    <row r="2448" spans="1:5" ht="60" x14ac:dyDescent="0.25">
      <c r="A2448" s="5" t="s">
        <v>4779</v>
      </c>
      <c r="B2448" s="15" t="s">
        <v>4780</v>
      </c>
      <c r="C2448" s="20" t="s">
        <v>3970</v>
      </c>
      <c r="D2448" s="52">
        <v>956470.8125</v>
      </c>
      <c r="E2448" s="63">
        <v>959424</v>
      </c>
    </row>
    <row r="2449" spans="1:5" ht="45" x14ac:dyDescent="0.25">
      <c r="A2449" s="5" t="s">
        <v>4781</v>
      </c>
      <c r="B2449" s="15" t="s">
        <v>4782</v>
      </c>
      <c r="C2449" s="20" t="s">
        <v>38</v>
      </c>
      <c r="D2449" s="50">
        <v>1.0367162227630615</v>
      </c>
      <c r="E2449" s="61">
        <v>1.03670334815979</v>
      </c>
    </row>
    <row r="2450" spans="1:5" ht="45" x14ac:dyDescent="0.25">
      <c r="A2450" s="5" t="s">
        <v>4783</v>
      </c>
      <c r="B2450" s="15" t="s">
        <v>4784</v>
      </c>
      <c r="C2450" s="20" t="s">
        <v>30</v>
      </c>
      <c r="D2450" s="51">
        <v>26.212692260742188</v>
      </c>
      <c r="E2450" s="62">
        <v>26.211437225341797</v>
      </c>
    </row>
    <row r="2451" spans="1:5" ht="45" x14ac:dyDescent="0.25">
      <c r="A2451" s="5" t="s">
        <v>4785</v>
      </c>
      <c r="B2451" s="15" t="s">
        <v>4786</v>
      </c>
      <c r="C2451" s="20" t="s">
        <v>212</v>
      </c>
      <c r="D2451" s="53">
        <v>1227.12841796875</v>
      </c>
      <c r="E2451" s="64">
        <v>1230.917236328125</v>
      </c>
    </row>
    <row r="2452" spans="1:5" ht="45" x14ac:dyDescent="0.25">
      <c r="A2452" s="5" t="s">
        <v>4787</v>
      </c>
      <c r="B2452" s="15" t="s">
        <v>4788</v>
      </c>
      <c r="C2452" s="20" t="s">
        <v>212</v>
      </c>
      <c r="D2452" s="54">
        <v>0</v>
      </c>
      <c r="E2452" s="65">
        <v>0</v>
      </c>
    </row>
    <row r="2453" spans="1:5" ht="45" x14ac:dyDescent="0.25">
      <c r="A2453" s="5" t="s">
        <v>4789</v>
      </c>
      <c r="B2453" s="15" t="s">
        <v>4790</v>
      </c>
      <c r="C2453" s="20" t="s">
        <v>500</v>
      </c>
      <c r="D2453" s="54">
        <v>0</v>
      </c>
      <c r="E2453" s="65">
        <v>0</v>
      </c>
    </row>
    <row r="2454" spans="1:5" ht="60" x14ac:dyDescent="0.25">
      <c r="A2454" s="5" t="s">
        <v>4791</v>
      </c>
      <c r="B2454" s="15" t="s">
        <v>4792</v>
      </c>
      <c r="C2454" s="20" t="s">
        <v>33</v>
      </c>
      <c r="D2454" s="51">
        <v>58.181358337402344</v>
      </c>
      <c r="E2454" s="62">
        <v>58.184959411621094</v>
      </c>
    </row>
    <row r="2455" spans="1:5" ht="45" x14ac:dyDescent="0.25">
      <c r="A2455" s="5" t="s">
        <v>4793</v>
      </c>
      <c r="B2455" s="15" t="s">
        <v>4794</v>
      </c>
      <c r="C2455" s="20" t="s">
        <v>505</v>
      </c>
      <c r="D2455" s="57">
        <v>0.18570642173290253</v>
      </c>
      <c r="E2455" s="68">
        <v>0.1857057511806488</v>
      </c>
    </row>
    <row r="2456" spans="1:5" ht="45" x14ac:dyDescent="0.25">
      <c r="A2456" s="5" t="s">
        <v>4795</v>
      </c>
      <c r="B2456" s="15" t="s">
        <v>4796</v>
      </c>
      <c r="C2456" s="20" t="s">
        <v>500</v>
      </c>
      <c r="D2456" s="50">
        <v>1.2349107265472412</v>
      </c>
      <c r="E2456" s="61">
        <v>1.2336159944534302</v>
      </c>
    </row>
    <row r="2457" spans="1:5" ht="60" x14ac:dyDescent="0.25">
      <c r="A2457" s="5" t="s">
        <v>4797</v>
      </c>
      <c r="B2457" s="15" t="s">
        <v>4798</v>
      </c>
      <c r="C2457" s="20" t="s">
        <v>3932</v>
      </c>
      <c r="D2457" s="51">
        <v>28.757808685302734</v>
      </c>
      <c r="E2457" s="62">
        <v>28.757808685302734</v>
      </c>
    </row>
    <row r="2458" spans="1:5" ht="45" x14ac:dyDescent="0.25">
      <c r="A2458" s="5" t="s">
        <v>4799</v>
      </c>
      <c r="B2458" s="15" t="s">
        <v>4800</v>
      </c>
      <c r="C2458" s="20" t="s">
        <v>212</v>
      </c>
      <c r="D2458" s="57">
        <v>0.55821239948272705</v>
      </c>
      <c r="E2458" s="68">
        <v>0.55993586778640747</v>
      </c>
    </row>
    <row r="2459" spans="1:5" ht="45" x14ac:dyDescent="0.25">
      <c r="A2459" s="5" t="s">
        <v>4801</v>
      </c>
      <c r="B2459" s="15" t="s">
        <v>4802</v>
      </c>
      <c r="C2459" s="20" t="s">
        <v>127</v>
      </c>
      <c r="D2459" s="56">
        <v>284.58840942382812</v>
      </c>
      <c r="E2459" s="67">
        <v>285.46942138671875</v>
      </c>
    </row>
    <row r="2460" spans="1:5" ht="45" x14ac:dyDescent="0.25">
      <c r="A2460" s="5" t="s">
        <v>4803</v>
      </c>
      <c r="B2460" s="15" t="s">
        <v>4804</v>
      </c>
      <c r="C2460" s="20" t="s">
        <v>3939</v>
      </c>
      <c r="D2460" s="50">
        <v>1.1977620124816895</v>
      </c>
      <c r="E2460" s="61">
        <v>1.1977522373199463</v>
      </c>
    </row>
    <row r="2461" spans="1:5" ht="60" x14ac:dyDescent="0.25">
      <c r="A2461" s="5" t="s">
        <v>4805</v>
      </c>
      <c r="B2461" s="15" t="s">
        <v>4806</v>
      </c>
      <c r="C2461" s="20" t="s">
        <v>33</v>
      </c>
      <c r="D2461" s="51">
        <v>76.589080810546875</v>
      </c>
      <c r="E2461" s="62">
        <v>76.589080810546875</v>
      </c>
    </row>
    <row r="2462" spans="1:5" ht="60" x14ac:dyDescent="0.25">
      <c r="A2462" s="5" t="s">
        <v>4807</v>
      </c>
      <c r="B2462" s="15" t="s">
        <v>4808</v>
      </c>
      <c r="C2462" s="20" t="s">
        <v>33</v>
      </c>
      <c r="D2462" s="51">
        <v>20.549505233764648</v>
      </c>
      <c r="E2462" s="62">
        <v>20.549505233764648</v>
      </c>
    </row>
    <row r="2463" spans="1:5" ht="60" x14ac:dyDescent="0.25">
      <c r="A2463" s="5" t="s">
        <v>4809</v>
      </c>
      <c r="B2463" s="15" t="s">
        <v>4810</v>
      </c>
      <c r="C2463" s="20" t="s">
        <v>33</v>
      </c>
      <c r="D2463" s="57">
        <v>2.9724454507231712E-2</v>
      </c>
      <c r="E2463" s="68">
        <v>2.9724454507231712E-2</v>
      </c>
    </row>
    <row r="2464" spans="1:5" ht="60" x14ac:dyDescent="0.25">
      <c r="A2464" s="5" t="s">
        <v>4811</v>
      </c>
      <c r="B2464" s="15" t="s">
        <v>4812</v>
      </c>
      <c r="C2464" s="20" t="s">
        <v>33</v>
      </c>
      <c r="D2464" s="50">
        <v>1.9092977046966553</v>
      </c>
      <c r="E2464" s="61">
        <v>1.9092977046966553</v>
      </c>
    </row>
    <row r="2465" spans="1:5" ht="60" x14ac:dyDescent="0.25">
      <c r="A2465" s="5" t="s">
        <v>4813</v>
      </c>
      <c r="B2465" s="15" t="s">
        <v>4814</v>
      </c>
      <c r="C2465" s="20" t="s">
        <v>33</v>
      </c>
      <c r="D2465" s="54">
        <v>0</v>
      </c>
      <c r="E2465" s="65">
        <v>0</v>
      </c>
    </row>
    <row r="2466" spans="1:5" ht="60" x14ac:dyDescent="0.25">
      <c r="A2466" s="5" t="s">
        <v>4815</v>
      </c>
      <c r="B2466" s="15" t="s">
        <v>4816</v>
      </c>
      <c r="C2466" s="20" t="s">
        <v>33</v>
      </c>
      <c r="D2466" s="57">
        <v>0.92238712310791016</v>
      </c>
      <c r="E2466" s="68">
        <v>0.92238712310791016</v>
      </c>
    </row>
    <row r="2467" spans="1:5" ht="60" x14ac:dyDescent="0.25">
      <c r="A2467" s="5" t="s">
        <v>4817</v>
      </c>
      <c r="B2467" s="15" t="s">
        <v>4818</v>
      </c>
      <c r="C2467" s="20" t="s">
        <v>33</v>
      </c>
      <c r="D2467" s="54">
        <v>0</v>
      </c>
      <c r="E2467" s="65">
        <v>0</v>
      </c>
    </row>
    <row r="2468" spans="1:5" ht="60" x14ac:dyDescent="0.25">
      <c r="A2468" s="5" t="s">
        <v>4819</v>
      </c>
      <c r="B2468" s="15" t="s">
        <v>4820</v>
      </c>
      <c r="C2468" s="20" t="s">
        <v>2126</v>
      </c>
      <c r="D2468" s="54">
        <v>0</v>
      </c>
      <c r="E2468" s="65">
        <v>0</v>
      </c>
    </row>
    <row r="2469" spans="1:5" ht="45" x14ac:dyDescent="0.25">
      <c r="A2469" s="5" t="s">
        <v>4821</v>
      </c>
      <c r="B2469" s="15" t="s">
        <v>4822</v>
      </c>
      <c r="C2469" s="20" t="s">
        <v>2117</v>
      </c>
      <c r="D2469" s="54">
        <v>0</v>
      </c>
      <c r="E2469" s="65">
        <v>0</v>
      </c>
    </row>
    <row r="2470" spans="1:5" ht="45" x14ac:dyDescent="0.25">
      <c r="A2470" s="5" t="s">
        <v>4823</v>
      </c>
      <c r="B2470" s="15" t="s">
        <v>4824</v>
      </c>
      <c r="C2470" s="20" t="s">
        <v>2117</v>
      </c>
      <c r="D2470" s="54">
        <v>0</v>
      </c>
      <c r="E2470" s="65">
        <v>0</v>
      </c>
    </row>
    <row r="2471" spans="1:5" ht="45" x14ac:dyDescent="0.25">
      <c r="A2471" s="5" t="s">
        <v>4825</v>
      </c>
      <c r="B2471" s="15" t="s">
        <v>4826</v>
      </c>
      <c r="C2471" s="20" t="s">
        <v>2117</v>
      </c>
      <c r="D2471" s="54">
        <v>0</v>
      </c>
      <c r="E2471" s="65">
        <v>0</v>
      </c>
    </row>
    <row r="2472" spans="1:5" ht="45" x14ac:dyDescent="0.25">
      <c r="A2472" s="5" t="s">
        <v>4827</v>
      </c>
      <c r="B2472" s="15" t="s">
        <v>4828</v>
      </c>
      <c r="C2472" s="20" t="s">
        <v>2117</v>
      </c>
      <c r="D2472" s="54">
        <v>0</v>
      </c>
      <c r="E2472" s="65">
        <v>0</v>
      </c>
    </row>
    <row r="2473" spans="1:5" ht="45" x14ac:dyDescent="0.25">
      <c r="A2473" s="5" t="s">
        <v>4829</v>
      </c>
      <c r="B2473" s="15" t="s">
        <v>4830</v>
      </c>
      <c r="C2473" s="20" t="s">
        <v>2117</v>
      </c>
      <c r="D2473" s="54">
        <v>0</v>
      </c>
      <c r="E2473" s="65">
        <v>0</v>
      </c>
    </row>
    <row r="2474" spans="1:5" ht="45" x14ac:dyDescent="0.25">
      <c r="A2474" s="5" t="s">
        <v>4831</v>
      </c>
      <c r="B2474" s="15" t="s">
        <v>4832</v>
      </c>
      <c r="C2474" s="20" t="s">
        <v>33</v>
      </c>
      <c r="D2474" s="51">
        <v>20.949495315551758</v>
      </c>
      <c r="E2474" s="62">
        <v>20.949495315551758</v>
      </c>
    </row>
    <row r="2475" spans="1:5" ht="60" x14ac:dyDescent="0.25">
      <c r="A2475" s="5" t="s">
        <v>4833</v>
      </c>
      <c r="B2475" s="15" t="s">
        <v>4834</v>
      </c>
      <c r="C2475" s="20" t="s">
        <v>3970</v>
      </c>
      <c r="D2475" s="52">
        <v>956470.8125</v>
      </c>
      <c r="E2475" s="63">
        <v>959424</v>
      </c>
    </row>
    <row r="2476" spans="1:5" ht="45" x14ac:dyDescent="0.25">
      <c r="A2476" s="5" t="s">
        <v>4835</v>
      </c>
      <c r="B2476" s="15" t="s">
        <v>4836</v>
      </c>
      <c r="C2476" s="20" t="s">
        <v>38</v>
      </c>
      <c r="D2476" s="50">
        <v>1.1328846216201782</v>
      </c>
      <c r="E2476" s="61">
        <v>1.1328846216201782</v>
      </c>
    </row>
    <row r="2477" spans="1:5" ht="45" x14ac:dyDescent="0.25">
      <c r="A2477" s="5" t="s">
        <v>4837</v>
      </c>
      <c r="B2477" s="15" t="s">
        <v>4838</v>
      </c>
      <c r="C2477" s="20" t="s">
        <v>30</v>
      </c>
      <c r="D2477" s="51">
        <v>27.208242416381836</v>
      </c>
      <c r="E2477" s="62">
        <v>28.208236694335938</v>
      </c>
    </row>
    <row r="2478" spans="1:5" ht="45" x14ac:dyDescent="0.25">
      <c r="A2478" s="5" t="s">
        <v>4839</v>
      </c>
      <c r="B2478" s="15" t="s">
        <v>4840</v>
      </c>
      <c r="C2478" s="20" t="s">
        <v>212</v>
      </c>
      <c r="D2478" s="56">
        <v>358.34100341796875</v>
      </c>
      <c r="E2478" s="67">
        <v>352.29537963867187</v>
      </c>
    </row>
    <row r="2479" spans="1:5" ht="45" x14ac:dyDescent="0.25">
      <c r="A2479" s="5" t="s">
        <v>4841</v>
      </c>
      <c r="B2479" s="15" t="s">
        <v>4842</v>
      </c>
      <c r="C2479" s="20" t="s">
        <v>212</v>
      </c>
      <c r="D2479" s="54">
        <v>0</v>
      </c>
      <c r="E2479" s="65">
        <v>0</v>
      </c>
    </row>
    <row r="2480" spans="1:5" ht="45" x14ac:dyDescent="0.25">
      <c r="A2480" s="5" t="s">
        <v>4843</v>
      </c>
      <c r="B2480" s="15" t="s">
        <v>4844</v>
      </c>
      <c r="C2480" s="20" t="s">
        <v>500</v>
      </c>
      <c r="D2480" s="54">
        <v>0</v>
      </c>
      <c r="E2480" s="65">
        <v>0</v>
      </c>
    </row>
    <row r="2481" spans="1:5" ht="45" x14ac:dyDescent="0.25">
      <c r="A2481" s="5" t="s">
        <v>4845</v>
      </c>
      <c r="B2481" s="15" t="s">
        <v>4846</v>
      </c>
      <c r="C2481" s="20" t="s">
        <v>33</v>
      </c>
      <c r="D2481" s="51">
        <v>55.664028167724609</v>
      </c>
      <c r="E2481" s="62">
        <v>52.506729125976563</v>
      </c>
    </row>
    <row r="2482" spans="1:5" ht="45" x14ac:dyDescent="0.25">
      <c r="A2482" s="5" t="s">
        <v>4847</v>
      </c>
      <c r="B2482" s="15" t="s">
        <v>4848</v>
      </c>
      <c r="C2482" s="20" t="s">
        <v>505</v>
      </c>
      <c r="D2482" s="57">
        <v>0.16200484335422516</v>
      </c>
      <c r="E2482" s="68">
        <v>0.16538713872432709</v>
      </c>
    </row>
    <row r="2483" spans="1:5" ht="45" x14ac:dyDescent="0.25">
      <c r="A2483" s="5" t="s">
        <v>4849</v>
      </c>
      <c r="B2483" s="15" t="s">
        <v>4850</v>
      </c>
      <c r="C2483" s="20" t="s">
        <v>500</v>
      </c>
      <c r="D2483" s="50">
        <v>2.2470376491546631</v>
      </c>
      <c r="E2483" s="61">
        <v>3.2646281719207764</v>
      </c>
    </row>
    <row r="2484" spans="1:5" ht="45" x14ac:dyDescent="0.25">
      <c r="A2484" s="5" t="s">
        <v>4851</v>
      </c>
      <c r="B2484" s="15" t="s">
        <v>4852</v>
      </c>
      <c r="C2484" s="20" t="s">
        <v>3932</v>
      </c>
      <c r="D2484" s="51">
        <v>28.772794723510742</v>
      </c>
      <c r="E2484" s="62">
        <v>28.772794723510742</v>
      </c>
    </row>
    <row r="2485" spans="1:5" ht="45" x14ac:dyDescent="0.25">
      <c r="A2485" s="5" t="s">
        <v>4853</v>
      </c>
      <c r="B2485" s="15" t="s">
        <v>4854</v>
      </c>
      <c r="C2485" s="20" t="s">
        <v>212</v>
      </c>
      <c r="D2485" s="57">
        <v>0.16314928233623505</v>
      </c>
      <c r="E2485" s="68">
        <v>0.1603967547416687</v>
      </c>
    </row>
    <row r="2486" spans="1:5" ht="45" x14ac:dyDescent="0.25">
      <c r="A2486" s="5" t="s">
        <v>4855</v>
      </c>
      <c r="B2486" s="15" t="s">
        <v>4856</v>
      </c>
      <c r="C2486" s="20" t="s">
        <v>127</v>
      </c>
      <c r="D2486" s="51">
        <v>76.262947082519531</v>
      </c>
      <c r="E2486" s="62">
        <v>75.225914001464844</v>
      </c>
    </row>
    <row r="2487" spans="1:5" ht="45" x14ac:dyDescent="0.25">
      <c r="A2487" s="5" t="s">
        <v>4857</v>
      </c>
      <c r="B2487" s="15" t="s">
        <v>4858</v>
      </c>
      <c r="C2487" s="20" t="s">
        <v>3939</v>
      </c>
      <c r="D2487" s="50">
        <v>1.3052109479904175</v>
      </c>
      <c r="E2487" s="61">
        <v>1.300879955291748</v>
      </c>
    </row>
    <row r="2488" spans="1:5" ht="45" x14ac:dyDescent="0.25">
      <c r="A2488" s="5" t="s">
        <v>4859</v>
      </c>
      <c r="B2488" s="15" t="s">
        <v>4860</v>
      </c>
      <c r="C2488" s="20" t="s">
        <v>33</v>
      </c>
      <c r="D2488" s="51">
        <v>76.6959228515625</v>
      </c>
      <c r="E2488" s="62">
        <v>76.6959228515625</v>
      </c>
    </row>
    <row r="2489" spans="1:5" ht="45" x14ac:dyDescent="0.25">
      <c r="A2489" s="5" t="s">
        <v>4861</v>
      </c>
      <c r="B2489" s="15" t="s">
        <v>4862</v>
      </c>
      <c r="C2489" s="20" t="s">
        <v>33</v>
      </c>
      <c r="D2489" s="51">
        <v>20.57817268371582</v>
      </c>
      <c r="E2489" s="62">
        <v>20.57817268371582</v>
      </c>
    </row>
    <row r="2490" spans="1:5" ht="45" x14ac:dyDescent="0.25">
      <c r="A2490" s="5" t="s">
        <v>4863</v>
      </c>
      <c r="B2490" s="15" t="s">
        <v>4864</v>
      </c>
      <c r="C2490" s="20" t="s">
        <v>33</v>
      </c>
      <c r="D2490" s="57">
        <v>2.9765922576189041E-2</v>
      </c>
      <c r="E2490" s="68">
        <v>2.9765922576189041E-2</v>
      </c>
    </row>
    <row r="2491" spans="1:5" ht="45" x14ac:dyDescent="0.25">
      <c r="A2491" s="5" t="s">
        <v>4865</v>
      </c>
      <c r="B2491" s="15" t="s">
        <v>4866</v>
      </c>
      <c r="C2491" s="20" t="s">
        <v>33</v>
      </c>
      <c r="D2491" s="50">
        <v>1.7724605798721313</v>
      </c>
      <c r="E2491" s="61">
        <v>1.7724605798721313</v>
      </c>
    </row>
    <row r="2492" spans="1:5" ht="45" x14ac:dyDescent="0.25">
      <c r="A2492" s="5" t="s">
        <v>4867</v>
      </c>
      <c r="B2492" s="15" t="s">
        <v>4868</v>
      </c>
      <c r="C2492" s="20" t="s">
        <v>33</v>
      </c>
      <c r="D2492" s="54">
        <v>0</v>
      </c>
      <c r="E2492" s="65">
        <v>0</v>
      </c>
    </row>
    <row r="2493" spans="1:5" ht="45" x14ac:dyDescent="0.25">
      <c r="A2493" s="5" t="s">
        <v>4869</v>
      </c>
      <c r="B2493" s="15" t="s">
        <v>4870</v>
      </c>
      <c r="C2493" s="20" t="s">
        <v>33</v>
      </c>
      <c r="D2493" s="57">
        <v>0.92367380857467651</v>
      </c>
      <c r="E2493" s="68">
        <v>0.92367380857467651</v>
      </c>
    </row>
    <row r="2494" spans="1:5" ht="45" x14ac:dyDescent="0.25">
      <c r="A2494" s="5" t="s">
        <v>4871</v>
      </c>
      <c r="B2494" s="15" t="s">
        <v>4872</v>
      </c>
      <c r="C2494" s="20" t="s">
        <v>33</v>
      </c>
      <c r="D2494" s="54">
        <v>0</v>
      </c>
      <c r="E2494" s="65">
        <v>0</v>
      </c>
    </row>
    <row r="2495" spans="1:5" ht="45" x14ac:dyDescent="0.25">
      <c r="A2495" s="5" t="s">
        <v>4873</v>
      </c>
      <c r="B2495" s="15" t="s">
        <v>4874</v>
      </c>
      <c r="C2495" s="20" t="s">
        <v>2126</v>
      </c>
      <c r="D2495" s="54">
        <v>0</v>
      </c>
      <c r="E2495" s="65">
        <v>0</v>
      </c>
    </row>
    <row r="2496" spans="1:5" ht="45" x14ac:dyDescent="0.25">
      <c r="A2496" s="5" t="s">
        <v>4875</v>
      </c>
      <c r="B2496" s="15" t="s">
        <v>4876</v>
      </c>
      <c r="C2496" s="20" t="s">
        <v>2117</v>
      </c>
      <c r="D2496" s="54">
        <v>0</v>
      </c>
      <c r="E2496" s="65">
        <v>0</v>
      </c>
    </row>
    <row r="2497" spans="1:5" ht="45" x14ac:dyDescent="0.25">
      <c r="A2497" s="5" t="s">
        <v>4877</v>
      </c>
      <c r="B2497" s="15" t="s">
        <v>4878</v>
      </c>
      <c r="C2497" s="20" t="s">
        <v>2117</v>
      </c>
      <c r="D2497" s="54">
        <v>0</v>
      </c>
      <c r="E2497" s="65">
        <v>0</v>
      </c>
    </row>
    <row r="2498" spans="1:5" ht="45" x14ac:dyDescent="0.25">
      <c r="A2498" s="5" t="s">
        <v>4879</v>
      </c>
      <c r="B2498" s="15" t="s">
        <v>4880</v>
      </c>
      <c r="C2498" s="20" t="s">
        <v>2117</v>
      </c>
      <c r="D2498" s="54">
        <v>0</v>
      </c>
      <c r="E2498" s="65">
        <v>0</v>
      </c>
    </row>
    <row r="2499" spans="1:5" ht="45" x14ac:dyDescent="0.25">
      <c r="A2499" s="5" t="s">
        <v>4881</v>
      </c>
      <c r="B2499" s="15" t="s">
        <v>4882</v>
      </c>
      <c r="C2499" s="20" t="s">
        <v>2117</v>
      </c>
      <c r="D2499" s="54">
        <v>0</v>
      </c>
      <c r="E2499" s="65">
        <v>0</v>
      </c>
    </row>
    <row r="2500" spans="1:5" ht="45" x14ac:dyDescent="0.25">
      <c r="A2500" s="5" t="s">
        <v>4883</v>
      </c>
      <c r="B2500" s="15" t="s">
        <v>4884</v>
      </c>
      <c r="C2500" s="20" t="s">
        <v>2117</v>
      </c>
      <c r="D2500" s="54">
        <v>0</v>
      </c>
      <c r="E2500" s="65">
        <v>0</v>
      </c>
    </row>
    <row r="2501" spans="1:5" ht="45" x14ac:dyDescent="0.25">
      <c r="A2501" s="5" t="s">
        <v>4885</v>
      </c>
      <c r="B2501" s="15" t="s">
        <v>4886</v>
      </c>
      <c r="C2501" s="20" t="s">
        <v>33</v>
      </c>
      <c r="D2501" s="51">
        <v>20.949493408203125</v>
      </c>
      <c r="E2501" s="62">
        <v>20.949493408203125</v>
      </c>
    </row>
    <row r="2502" spans="1:5" ht="45" x14ac:dyDescent="0.25">
      <c r="A2502" s="5" t="s">
        <v>4887</v>
      </c>
      <c r="B2502" s="15" t="s">
        <v>4888</v>
      </c>
      <c r="C2502" s="20" t="s">
        <v>3970</v>
      </c>
      <c r="D2502" s="52">
        <v>279159.25</v>
      </c>
      <c r="E2502" s="63">
        <v>274449.5</v>
      </c>
    </row>
    <row r="2503" spans="1:5" ht="45" x14ac:dyDescent="0.25">
      <c r="A2503" s="5" t="s">
        <v>4889</v>
      </c>
      <c r="B2503" s="15" t="s">
        <v>4890</v>
      </c>
      <c r="C2503" s="20" t="s">
        <v>38</v>
      </c>
      <c r="D2503" s="50">
        <v>1.1129435300827026</v>
      </c>
      <c r="E2503" s="61">
        <v>1.1129435300827026</v>
      </c>
    </row>
    <row r="2504" spans="1:5" ht="45" x14ac:dyDescent="0.25">
      <c r="A2504" s="5" t="s">
        <v>4891</v>
      </c>
      <c r="B2504" s="15" t="s">
        <v>4892</v>
      </c>
      <c r="C2504" s="20" t="s">
        <v>30</v>
      </c>
      <c r="D2504" s="51">
        <v>25.850008010864258</v>
      </c>
      <c r="E2504" s="62">
        <v>25.850008010864258</v>
      </c>
    </row>
    <row r="2505" spans="1:5" ht="45" x14ac:dyDescent="0.25">
      <c r="A2505" s="5" t="s">
        <v>4893</v>
      </c>
      <c r="B2505" s="15" t="s">
        <v>4894</v>
      </c>
      <c r="C2505" s="20" t="s">
        <v>212</v>
      </c>
      <c r="D2505" s="56">
        <v>358.34100341796875</v>
      </c>
      <c r="E2505" s="67">
        <v>352.29537963867187</v>
      </c>
    </row>
    <row r="2506" spans="1:5" ht="45" x14ac:dyDescent="0.25">
      <c r="A2506" s="5" t="s">
        <v>4895</v>
      </c>
      <c r="B2506" s="15" t="s">
        <v>4896</v>
      </c>
      <c r="C2506" s="20" t="s">
        <v>212</v>
      </c>
      <c r="D2506" s="54">
        <v>0</v>
      </c>
      <c r="E2506" s="65">
        <v>0</v>
      </c>
    </row>
    <row r="2507" spans="1:5" ht="45" x14ac:dyDescent="0.25">
      <c r="A2507" s="5" t="s">
        <v>4897</v>
      </c>
      <c r="B2507" s="15" t="s">
        <v>4898</v>
      </c>
      <c r="C2507" s="20" t="s">
        <v>500</v>
      </c>
      <c r="D2507" s="54">
        <v>0</v>
      </c>
      <c r="E2507" s="65">
        <v>0</v>
      </c>
    </row>
    <row r="2508" spans="1:5" ht="45" x14ac:dyDescent="0.25">
      <c r="A2508" s="5" t="s">
        <v>4899</v>
      </c>
      <c r="B2508" s="15" t="s">
        <v>4900</v>
      </c>
      <c r="C2508" s="20" t="s">
        <v>33</v>
      </c>
      <c r="D2508" s="51">
        <v>59.240001678466797</v>
      </c>
      <c r="E2508" s="62">
        <v>59.240001678466797</v>
      </c>
    </row>
    <row r="2509" spans="1:5" ht="45" x14ac:dyDescent="0.25">
      <c r="A2509" s="5" t="s">
        <v>4901</v>
      </c>
      <c r="B2509" s="15" t="s">
        <v>4902</v>
      </c>
      <c r="C2509" s="20" t="s">
        <v>505</v>
      </c>
      <c r="D2509" s="57">
        <v>0.16252459585666656</v>
      </c>
      <c r="E2509" s="68">
        <v>0.16252459585666656</v>
      </c>
    </row>
    <row r="2510" spans="1:5" ht="45" x14ac:dyDescent="0.25">
      <c r="A2510" s="5" t="s">
        <v>4903</v>
      </c>
      <c r="B2510" s="15" t="s">
        <v>4904</v>
      </c>
      <c r="C2510" s="20" t="s">
        <v>500</v>
      </c>
      <c r="D2510" s="57">
        <v>0.86494863033294678</v>
      </c>
      <c r="E2510" s="68">
        <v>0.86494863033294678</v>
      </c>
    </row>
    <row r="2511" spans="1:5" ht="45" x14ac:dyDescent="0.25">
      <c r="A2511" s="5" t="s">
        <v>4905</v>
      </c>
      <c r="B2511" s="15" t="s">
        <v>4906</v>
      </c>
      <c r="C2511" s="20" t="s">
        <v>3932</v>
      </c>
      <c r="D2511" s="51">
        <v>28.772794723510742</v>
      </c>
      <c r="E2511" s="62">
        <v>28.772794723510742</v>
      </c>
    </row>
    <row r="2512" spans="1:5" ht="45" x14ac:dyDescent="0.25">
      <c r="A2512" s="5" t="s">
        <v>4907</v>
      </c>
      <c r="B2512" s="15" t="s">
        <v>4908</v>
      </c>
      <c r="C2512" s="20" t="s">
        <v>212</v>
      </c>
      <c r="D2512" s="57">
        <v>0.16314928233623505</v>
      </c>
      <c r="E2512" s="68">
        <v>0.1603967547416687</v>
      </c>
    </row>
    <row r="2513" spans="1:5" ht="45" x14ac:dyDescent="0.25">
      <c r="A2513" s="5" t="s">
        <v>4909</v>
      </c>
      <c r="B2513" s="15" t="s">
        <v>4910</v>
      </c>
      <c r="C2513" s="20" t="s">
        <v>127</v>
      </c>
      <c r="D2513" s="51">
        <v>77.278343200683594</v>
      </c>
      <c r="E2513" s="62">
        <v>75.974563598632812</v>
      </c>
    </row>
    <row r="2514" spans="1:5" ht="45" x14ac:dyDescent="0.25">
      <c r="A2514" s="5" t="s">
        <v>4911</v>
      </c>
      <c r="B2514" s="15" t="s">
        <v>4912</v>
      </c>
      <c r="C2514" s="20" t="s">
        <v>3939</v>
      </c>
      <c r="D2514" s="50">
        <v>1.288061261177063</v>
      </c>
      <c r="E2514" s="61">
        <v>1.288061261177063</v>
      </c>
    </row>
    <row r="2515" spans="1:5" ht="45" x14ac:dyDescent="0.25">
      <c r="A2515" s="5" t="s">
        <v>4913</v>
      </c>
      <c r="B2515" s="15" t="s">
        <v>4914</v>
      </c>
      <c r="C2515" s="20" t="s">
        <v>33</v>
      </c>
      <c r="D2515" s="51">
        <v>76.6959228515625</v>
      </c>
      <c r="E2515" s="62">
        <v>76.6959228515625</v>
      </c>
    </row>
    <row r="2516" spans="1:5" ht="45" x14ac:dyDescent="0.25">
      <c r="A2516" s="5" t="s">
        <v>4915</v>
      </c>
      <c r="B2516" s="15" t="s">
        <v>4916</v>
      </c>
      <c r="C2516" s="20" t="s">
        <v>33</v>
      </c>
      <c r="D2516" s="51">
        <v>20.57817268371582</v>
      </c>
      <c r="E2516" s="62">
        <v>20.57817268371582</v>
      </c>
    </row>
    <row r="2517" spans="1:5" ht="45" x14ac:dyDescent="0.25">
      <c r="A2517" s="5" t="s">
        <v>4917</v>
      </c>
      <c r="B2517" s="15" t="s">
        <v>4918</v>
      </c>
      <c r="C2517" s="20" t="s">
        <v>33</v>
      </c>
      <c r="D2517" s="57">
        <v>2.9765922576189041E-2</v>
      </c>
      <c r="E2517" s="68">
        <v>2.9765922576189041E-2</v>
      </c>
    </row>
    <row r="2518" spans="1:5" ht="45" x14ac:dyDescent="0.25">
      <c r="A2518" s="5" t="s">
        <v>4919</v>
      </c>
      <c r="B2518" s="15" t="s">
        <v>4920</v>
      </c>
      <c r="C2518" s="20" t="s">
        <v>33</v>
      </c>
      <c r="D2518" s="50">
        <v>1.7724605798721313</v>
      </c>
      <c r="E2518" s="61">
        <v>1.7724605798721313</v>
      </c>
    </row>
    <row r="2519" spans="1:5" ht="45" x14ac:dyDescent="0.25">
      <c r="A2519" s="5" t="s">
        <v>4921</v>
      </c>
      <c r="B2519" s="15" t="s">
        <v>4922</v>
      </c>
      <c r="C2519" s="20" t="s">
        <v>33</v>
      </c>
      <c r="D2519" s="54">
        <v>0</v>
      </c>
      <c r="E2519" s="65">
        <v>0</v>
      </c>
    </row>
    <row r="2520" spans="1:5" ht="45" x14ac:dyDescent="0.25">
      <c r="A2520" s="5" t="s">
        <v>4923</v>
      </c>
      <c r="B2520" s="15" t="s">
        <v>4924</v>
      </c>
      <c r="C2520" s="20" t="s">
        <v>33</v>
      </c>
      <c r="D2520" s="57">
        <v>0.92367380857467651</v>
      </c>
      <c r="E2520" s="68">
        <v>0.92367380857467651</v>
      </c>
    </row>
    <row r="2521" spans="1:5" ht="45" x14ac:dyDescent="0.25">
      <c r="A2521" s="5" t="s">
        <v>4925</v>
      </c>
      <c r="B2521" s="15" t="s">
        <v>4926</v>
      </c>
      <c r="C2521" s="20" t="s">
        <v>33</v>
      </c>
      <c r="D2521" s="54">
        <v>0</v>
      </c>
      <c r="E2521" s="65">
        <v>0</v>
      </c>
    </row>
    <row r="2522" spans="1:5" ht="45" x14ac:dyDescent="0.25">
      <c r="A2522" s="5" t="s">
        <v>4927</v>
      </c>
      <c r="B2522" s="15" t="s">
        <v>4928</v>
      </c>
      <c r="C2522" s="20" t="s">
        <v>2126</v>
      </c>
      <c r="D2522" s="54">
        <v>0</v>
      </c>
      <c r="E2522" s="65">
        <v>0</v>
      </c>
    </row>
    <row r="2523" spans="1:5" ht="45" x14ac:dyDescent="0.25">
      <c r="A2523" s="5" t="s">
        <v>4929</v>
      </c>
      <c r="B2523" s="15" t="s">
        <v>4930</v>
      </c>
      <c r="C2523" s="20" t="s">
        <v>2117</v>
      </c>
      <c r="D2523" s="54">
        <v>0</v>
      </c>
      <c r="E2523" s="65">
        <v>0</v>
      </c>
    </row>
    <row r="2524" spans="1:5" ht="45" x14ac:dyDescent="0.25">
      <c r="A2524" s="5" t="s">
        <v>4931</v>
      </c>
      <c r="B2524" s="15" t="s">
        <v>4932</v>
      </c>
      <c r="C2524" s="20" t="s">
        <v>2117</v>
      </c>
      <c r="D2524" s="54">
        <v>0</v>
      </c>
      <c r="E2524" s="65">
        <v>0</v>
      </c>
    </row>
    <row r="2525" spans="1:5" ht="45" x14ac:dyDescent="0.25">
      <c r="A2525" s="5" t="s">
        <v>4933</v>
      </c>
      <c r="B2525" s="15" t="s">
        <v>4934</v>
      </c>
      <c r="C2525" s="20" t="s">
        <v>2117</v>
      </c>
      <c r="D2525" s="54">
        <v>0</v>
      </c>
      <c r="E2525" s="65">
        <v>0</v>
      </c>
    </row>
    <row r="2526" spans="1:5" ht="45" x14ac:dyDescent="0.25">
      <c r="A2526" s="5" t="s">
        <v>4935</v>
      </c>
      <c r="B2526" s="15" t="s">
        <v>4936</v>
      </c>
      <c r="C2526" s="20" t="s">
        <v>2117</v>
      </c>
      <c r="D2526" s="54">
        <v>0</v>
      </c>
      <c r="E2526" s="65">
        <v>0</v>
      </c>
    </row>
    <row r="2527" spans="1:5" ht="45" x14ac:dyDescent="0.25">
      <c r="A2527" s="5" t="s">
        <v>4937</v>
      </c>
      <c r="B2527" s="15" t="s">
        <v>4938</v>
      </c>
      <c r="C2527" s="20" t="s">
        <v>2117</v>
      </c>
      <c r="D2527" s="54">
        <v>0</v>
      </c>
      <c r="E2527" s="65">
        <v>0</v>
      </c>
    </row>
    <row r="2528" spans="1:5" ht="45" x14ac:dyDescent="0.25">
      <c r="A2528" s="5" t="s">
        <v>4939</v>
      </c>
      <c r="B2528" s="15" t="s">
        <v>4940</v>
      </c>
      <c r="C2528" s="20" t="s">
        <v>33</v>
      </c>
      <c r="D2528" s="51">
        <v>20.949493408203125</v>
      </c>
      <c r="E2528" s="62">
        <v>20.949493408203125</v>
      </c>
    </row>
    <row r="2529" spans="1:5" ht="45" x14ac:dyDescent="0.25">
      <c r="A2529" s="5" t="s">
        <v>4941</v>
      </c>
      <c r="B2529" s="15" t="s">
        <v>4942</v>
      </c>
      <c r="C2529" s="20" t="s">
        <v>3970</v>
      </c>
      <c r="D2529" s="52">
        <v>279159.25</v>
      </c>
      <c r="E2529" s="63">
        <v>274449.5</v>
      </c>
    </row>
    <row r="2530" spans="1:5" ht="75" x14ac:dyDescent="0.25">
      <c r="A2530" s="5" t="s">
        <v>4943</v>
      </c>
      <c r="B2530" s="15" t="s">
        <v>4944</v>
      </c>
      <c r="C2530" s="20" t="s">
        <v>38</v>
      </c>
      <c r="D2530" s="50">
        <v>1.0043119192123413</v>
      </c>
      <c r="E2530" s="61">
        <v>1.0042990446090698</v>
      </c>
    </row>
    <row r="2531" spans="1:5" ht="75" x14ac:dyDescent="0.25">
      <c r="A2531" s="5" t="s">
        <v>4945</v>
      </c>
      <c r="B2531" s="15" t="s">
        <v>4946</v>
      </c>
      <c r="C2531" s="20" t="s">
        <v>30</v>
      </c>
      <c r="D2531" s="56">
        <v>816.8167724609375</v>
      </c>
      <c r="E2531" s="67">
        <v>879.95849609375</v>
      </c>
    </row>
    <row r="2532" spans="1:5" ht="75" x14ac:dyDescent="0.25">
      <c r="A2532" s="5" t="s">
        <v>4947</v>
      </c>
      <c r="B2532" s="15" t="s">
        <v>4948</v>
      </c>
      <c r="C2532" s="20" t="s">
        <v>212</v>
      </c>
      <c r="D2532" s="53">
        <v>1602.691650390625</v>
      </c>
      <c r="E2532" s="64">
        <v>1599.2451171875</v>
      </c>
    </row>
    <row r="2533" spans="1:5" ht="75" x14ac:dyDescent="0.25">
      <c r="A2533" s="5" t="s">
        <v>4949</v>
      </c>
      <c r="B2533" s="15" t="s">
        <v>4950</v>
      </c>
      <c r="C2533" s="20" t="s">
        <v>212</v>
      </c>
      <c r="D2533" s="50">
        <v>7.8518638610839844</v>
      </c>
      <c r="E2533" s="61">
        <v>7.7407956123352051</v>
      </c>
    </row>
    <row r="2534" spans="1:5" ht="75" x14ac:dyDescent="0.25">
      <c r="A2534" s="5" t="s">
        <v>4951</v>
      </c>
      <c r="B2534" s="15" t="s">
        <v>4952</v>
      </c>
      <c r="C2534" s="20" t="s">
        <v>500</v>
      </c>
      <c r="D2534" s="56">
        <v>876.8892822265625</v>
      </c>
      <c r="E2534" s="67">
        <v>954.2021484375</v>
      </c>
    </row>
    <row r="2535" spans="1:5" ht="75" x14ac:dyDescent="0.25">
      <c r="A2535" s="5" t="s">
        <v>4953</v>
      </c>
      <c r="B2535" s="15" t="s">
        <v>4954</v>
      </c>
      <c r="C2535" s="20" t="s">
        <v>33</v>
      </c>
      <c r="D2535" s="54">
        <v>0</v>
      </c>
      <c r="E2535" s="65">
        <v>0</v>
      </c>
    </row>
    <row r="2536" spans="1:5" ht="75" x14ac:dyDescent="0.25">
      <c r="A2536" s="5" t="s">
        <v>4955</v>
      </c>
      <c r="B2536" s="15" t="s">
        <v>4956</v>
      </c>
      <c r="C2536" s="20" t="s">
        <v>505</v>
      </c>
      <c r="D2536" s="50">
        <v>1.7611663341522217</v>
      </c>
      <c r="E2536" s="61">
        <v>1.8361712694168091</v>
      </c>
    </row>
    <row r="2537" spans="1:5" ht="75" x14ac:dyDescent="0.25">
      <c r="A2537" s="5" t="s">
        <v>4957</v>
      </c>
      <c r="B2537" s="15" t="s">
        <v>4958</v>
      </c>
      <c r="C2537" s="20" t="s">
        <v>500</v>
      </c>
      <c r="D2537" s="56">
        <v>927.64349365234375</v>
      </c>
      <c r="E2537" s="64">
        <v>1010.2363891601562</v>
      </c>
    </row>
    <row r="2538" spans="1:5" ht="75" x14ac:dyDescent="0.25">
      <c r="A2538" s="5" t="s">
        <v>4959</v>
      </c>
      <c r="B2538" s="15" t="s">
        <v>4960</v>
      </c>
      <c r="C2538" s="20" t="s">
        <v>3932</v>
      </c>
      <c r="D2538" s="51">
        <v>29.043636322021484</v>
      </c>
      <c r="E2538" s="62">
        <v>28.995250701904297</v>
      </c>
    </row>
    <row r="2539" spans="1:5" ht="75" x14ac:dyDescent="0.25">
      <c r="A2539" s="5" t="s">
        <v>4961</v>
      </c>
      <c r="B2539" s="15" t="s">
        <v>4962</v>
      </c>
      <c r="C2539" s="20" t="s">
        <v>212</v>
      </c>
      <c r="D2539" s="56">
        <v>315.82684326171875</v>
      </c>
      <c r="E2539" s="67">
        <v>311.36782836914062</v>
      </c>
    </row>
    <row r="2540" spans="1:5" ht="75" x14ac:dyDescent="0.25">
      <c r="A2540" s="5" t="s">
        <v>4963</v>
      </c>
      <c r="B2540" s="15" t="s">
        <v>4964</v>
      </c>
      <c r="C2540" s="20" t="s">
        <v>127</v>
      </c>
      <c r="D2540" s="53">
        <v>1383.2122802734375</v>
      </c>
      <c r="E2540" s="64">
        <v>1462.650146484375</v>
      </c>
    </row>
    <row r="2541" spans="1:5" ht="75" x14ac:dyDescent="0.25">
      <c r="A2541" s="5" t="s">
        <v>4965</v>
      </c>
      <c r="B2541" s="15" t="s">
        <v>4966</v>
      </c>
      <c r="C2541" s="20" t="s">
        <v>3939</v>
      </c>
      <c r="D2541" s="57">
        <v>0.32185399532318115</v>
      </c>
      <c r="E2541" s="68">
        <v>0.30371925234794617</v>
      </c>
    </row>
    <row r="2542" spans="1:5" ht="75" x14ac:dyDescent="0.25">
      <c r="A2542" s="5" t="s">
        <v>4967</v>
      </c>
      <c r="B2542" s="15" t="s">
        <v>4968</v>
      </c>
      <c r="C2542" s="20" t="s">
        <v>33</v>
      </c>
      <c r="D2542" s="51">
        <v>69.363334655761719</v>
      </c>
      <c r="E2542" s="62">
        <v>69.3436279296875</v>
      </c>
    </row>
    <row r="2543" spans="1:5" ht="75" x14ac:dyDescent="0.25">
      <c r="A2543" s="5" t="s">
        <v>4969</v>
      </c>
      <c r="B2543" s="15" t="s">
        <v>4970</v>
      </c>
      <c r="C2543" s="20" t="s">
        <v>33</v>
      </c>
      <c r="D2543" s="50">
        <v>3.7172515392303467</v>
      </c>
      <c r="E2543" s="61">
        <v>3.7162613868713379</v>
      </c>
    </row>
    <row r="2544" spans="1:5" ht="75" x14ac:dyDescent="0.25">
      <c r="A2544" s="5" t="s">
        <v>4971</v>
      </c>
      <c r="B2544" s="15" t="s">
        <v>4972</v>
      </c>
      <c r="C2544" s="20" t="s">
        <v>33</v>
      </c>
      <c r="D2544" s="51">
        <v>13.00465202331543</v>
      </c>
      <c r="E2544" s="62">
        <v>12.827269554138184</v>
      </c>
    </row>
    <row r="2545" spans="1:5" ht="75" x14ac:dyDescent="0.25">
      <c r="A2545" s="5" t="s">
        <v>4973</v>
      </c>
      <c r="B2545" s="15" t="s">
        <v>4974</v>
      </c>
      <c r="C2545" s="20" t="s">
        <v>33</v>
      </c>
      <c r="D2545" s="51">
        <v>13.061439514160156</v>
      </c>
      <c r="E2545" s="62">
        <v>13.259998321533203</v>
      </c>
    </row>
    <row r="2546" spans="1:5" ht="75" x14ac:dyDescent="0.25">
      <c r="A2546" s="5" t="s">
        <v>4975</v>
      </c>
      <c r="B2546" s="15" t="s">
        <v>4976</v>
      </c>
      <c r="C2546" s="20" t="s">
        <v>33</v>
      </c>
      <c r="D2546" s="54">
        <v>0</v>
      </c>
      <c r="E2546" s="65">
        <v>0</v>
      </c>
    </row>
    <row r="2547" spans="1:5" ht="75" x14ac:dyDescent="0.25">
      <c r="A2547" s="5" t="s">
        <v>4977</v>
      </c>
      <c r="B2547" s="15" t="s">
        <v>4978</v>
      </c>
      <c r="C2547" s="20" t="s">
        <v>33</v>
      </c>
      <c r="D2547" s="57">
        <v>0.83426439762115479</v>
      </c>
      <c r="E2547" s="68">
        <v>0.83404219150543213</v>
      </c>
    </row>
    <row r="2548" spans="1:5" ht="75" x14ac:dyDescent="0.25">
      <c r="A2548" s="5" t="s">
        <v>4979</v>
      </c>
      <c r="B2548" s="15" t="s">
        <v>4980</v>
      </c>
      <c r="C2548" s="20" t="s">
        <v>33</v>
      </c>
      <c r="D2548" s="57">
        <v>1.9061246886849403E-2</v>
      </c>
      <c r="E2548" s="68">
        <v>1.8800724297761917E-2</v>
      </c>
    </row>
    <row r="2549" spans="1:5" ht="75" x14ac:dyDescent="0.25">
      <c r="A2549" s="5" t="s">
        <v>4981</v>
      </c>
      <c r="B2549" s="15" t="s">
        <v>4982</v>
      </c>
      <c r="C2549" s="20" t="s">
        <v>2126</v>
      </c>
      <c r="D2549" s="57">
        <v>0.95306235551834106</v>
      </c>
      <c r="E2549" s="68">
        <v>0.9400361180305481</v>
      </c>
    </row>
    <row r="2550" spans="1:5" ht="75" x14ac:dyDescent="0.25">
      <c r="A2550" s="5" t="s">
        <v>4983</v>
      </c>
      <c r="B2550" s="15" t="s">
        <v>4984</v>
      </c>
      <c r="C2550" s="20" t="s">
        <v>2117</v>
      </c>
      <c r="D2550" s="54">
        <v>0</v>
      </c>
      <c r="E2550" s="65">
        <v>0</v>
      </c>
    </row>
    <row r="2551" spans="1:5" ht="75" x14ac:dyDescent="0.25">
      <c r="A2551" s="5" t="s">
        <v>4985</v>
      </c>
      <c r="B2551" s="15" t="s">
        <v>4986</v>
      </c>
      <c r="C2551" s="20" t="s">
        <v>2117</v>
      </c>
      <c r="D2551" s="54">
        <v>0</v>
      </c>
      <c r="E2551" s="65">
        <v>0</v>
      </c>
    </row>
    <row r="2552" spans="1:5" ht="75" x14ac:dyDescent="0.25">
      <c r="A2552" s="5" t="s">
        <v>4987</v>
      </c>
      <c r="B2552" s="15" t="s">
        <v>4988</v>
      </c>
      <c r="C2552" s="20" t="s">
        <v>2117</v>
      </c>
      <c r="D2552" s="54">
        <v>0</v>
      </c>
      <c r="E2552" s="65">
        <v>0</v>
      </c>
    </row>
    <row r="2553" spans="1:5" ht="75" x14ac:dyDescent="0.25">
      <c r="A2553" s="5" t="s">
        <v>4989</v>
      </c>
      <c r="B2553" s="15" t="s">
        <v>4990</v>
      </c>
      <c r="C2553" s="20" t="s">
        <v>2117</v>
      </c>
      <c r="D2553" s="54">
        <v>0</v>
      </c>
      <c r="E2553" s="65">
        <v>0</v>
      </c>
    </row>
    <row r="2554" spans="1:5" ht="75" x14ac:dyDescent="0.25">
      <c r="A2554" s="5" t="s">
        <v>4991</v>
      </c>
      <c r="B2554" s="15" t="s">
        <v>4992</v>
      </c>
      <c r="C2554" s="20" t="s">
        <v>2117</v>
      </c>
      <c r="D2554" s="54">
        <v>0</v>
      </c>
      <c r="E2554" s="65">
        <v>0</v>
      </c>
    </row>
    <row r="2555" spans="1:5" ht="75" x14ac:dyDescent="0.25">
      <c r="A2555" s="5" t="s">
        <v>4993</v>
      </c>
      <c r="B2555" s="15" t="s">
        <v>4994</v>
      </c>
      <c r="C2555" s="20" t="s">
        <v>33</v>
      </c>
      <c r="D2555" s="50">
        <v>4.2757225036621094</v>
      </c>
      <c r="E2555" s="61">
        <v>4.2843685150146484</v>
      </c>
    </row>
    <row r="2556" spans="1:5" ht="75" x14ac:dyDescent="0.25">
      <c r="A2556" s="5" t="s">
        <v>4995</v>
      </c>
      <c r="B2556" s="15" t="s">
        <v>4996</v>
      </c>
      <c r="C2556" s="20" t="s">
        <v>3970</v>
      </c>
      <c r="D2556" s="52">
        <v>1236905.5</v>
      </c>
      <c r="E2556" s="63">
        <v>1236305.25</v>
      </c>
    </row>
    <row r="2557" spans="1:5" ht="60" x14ac:dyDescent="0.25">
      <c r="A2557" s="5" t="s">
        <v>4997</v>
      </c>
      <c r="B2557" s="15" t="s">
        <v>4998</v>
      </c>
      <c r="C2557" s="20" t="s">
        <v>38</v>
      </c>
      <c r="D2557" s="50">
        <v>1.0018192529678345</v>
      </c>
      <c r="E2557" s="61">
        <v>1.001806378364563</v>
      </c>
    </row>
    <row r="2558" spans="1:5" ht="60" x14ac:dyDescent="0.25">
      <c r="A2558" s="5" t="s">
        <v>4999</v>
      </c>
      <c r="B2558" s="15" t="s">
        <v>5000</v>
      </c>
      <c r="C2558" s="20" t="s">
        <v>30</v>
      </c>
      <c r="D2558" s="56">
        <v>792.4908447265625</v>
      </c>
      <c r="E2558" s="67">
        <v>859.3074951171875</v>
      </c>
    </row>
    <row r="2559" spans="1:5" ht="60" x14ac:dyDescent="0.25">
      <c r="A2559" s="5" t="s">
        <v>5001</v>
      </c>
      <c r="B2559" s="15" t="s">
        <v>5002</v>
      </c>
      <c r="C2559" s="20" t="s">
        <v>212</v>
      </c>
      <c r="D2559" s="53">
        <v>1602.691650390625</v>
      </c>
      <c r="E2559" s="64">
        <v>1599.2451171875</v>
      </c>
    </row>
    <row r="2560" spans="1:5" ht="60" x14ac:dyDescent="0.25">
      <c r="A2560" s="5" t="s">
        <v>5003</v>
      </c>
      <c r="B2560" s="15" t="s">
        <v>5004</v>
      </c>
      <c r="C2560" s="20" t="s">
        <v>212</v>
      </c>
      <c r="D2560" s="50">
        <v>7.8518638610839844</v>
      </c>
      <c r="E2560" s="61">
        <v>7.7407956123352051</v>
      </c>
    </row>
    <row r="2561" spans="1:5" ht="75" x14ac:dyDescent="0.25">
      <c r="A2561" s="5" t="s">
        <v>5005</v>
      </c>
      <c r="B2561" s="15" t="s">
        <v>5006</v>
      </c>
      <c r="C2561" s="20" t="s">
        <v>500</v>
      </c>
      <c r="D2561" s="56">
        <v>846.7652587890625</v>
      </c>
      <c r="E2561" s="67">
        <v>929.07867431640625</v>
      </c>
    </row>
    <row r="2562" spans="1:5" ht="75" x14ac:dyDescent="0.25">
      <c r="A2562" s="5" t="s">
        <v>5007</v>
      </c>
      <c r="B2562" s="15" t="s">
        <v>5008</v>
      </c>
      <c r="C2562" s="20" t="s">
        <v>33</v>
      </c>
      <c r="D2562" s="54">
        <v>0</v>
      </c>
      <c r="E2562" s="65">
        <v>0</v>
      </c>
    </row>
    <row r="2563" spans="1:5" ht="60" x14ac:dyDescent="0.25">
      <c r="A2563" s="5" t="s">
        <v>5009</v>
      </c>
      <c r="B2563" s="15" t="s">
        <v>5010</v>
      </c>
      <c r="C2563" s="20" t="s">
        <v>505</v>
      </c>
      <c r="D2563" s="50">
        <v>1.7329856157302856</v>
      </c>
      <c r="E2563" s="61">
        <v>1.813464879989624</v>
      </c>
    </row>
    <row r="2564" spans="1:5" ht="60" x14ac:dyDescent="0.25">
      <c r="A2564" s="5" t="s">
        <v>5011</v>
      </c>
      <c r="B2564" s="15" t="s">
        <v>5012</v>
      </c>
      <c r="C2564" s="20" t="s">
        <v>500</v>
      </c>
      <c r="D2564" s="56">
        <v>896.5048828125</v>
      </c>
      <c r="E2564" s="67">
        <v>983.47418212890625</v>
      </c>
    </row>
    <row r="2565" spans="1:5" ht="75" x14ac:dyDescent="0.25">
      <c r="A2565" s="5" t="s">
        <v>5013</v>
      </c>
      <c r="B2565" s="15" t="s">
        <v>5014</v>
      </c>
      <c r="C2565" s="20" t="s">
        <v>3932</v>
      </c>
      <c r="D2565" s="51">
        <v>29.043636322021484</v>
      </c>
      <c r="E2565" s="62">
        <v>28.995250701904297</v>
      </c>
    </row>
    <row r="2566" spans="1:5" ht="60" x14ac:dyDescent="0.25">
      <c r="A2566" s="5" t="s">
        <v>5015</v>
      </c>
      <c r="B2566" s="15" t="s">
        <v>5016</v>
      </c>
      <c r="C2566" s="20" t="s">
        <v>212</v>
      </c>
      <c r="D2566" s="56">
        <v>315.82684326171875</v>
      </c>
      <c r="E2566" s="67">
        <v>311.36782836914062</v>
      </c>
    </row>
    <row r="2567" spans="1:5" ht="60" x14ac:dyDescent="0.25">
      <c r="A2567" s="5" t="s">
        <v>5017</v>
      </c>
      <c r="B2567" s="15" t="s">
        <v>5018</v>
      </c>
      <c r="C2567" s="20" t="s">
        <v>127</v>
      </c>
      <c r="D2567" s="53">
        <v>1355.706298828125</v>
      </c>
      <c r="E2567" s="64">
        <v>1440.02978515625</v>
      </c>
    </row>
    <row r="2568" spans="1:5" ht="60" x14ac:dyDescent="0.25">
      <c r="A2568" s="5" t="s">
        <v>5019</v>
      </c>
      <c r="B2568" s="15" t="s">
        <v>5020</v>
      </c>
      <c r="C2568" s="20" t="s">
        <v>3939</v>
      </c>
      <c r="D2568" s="57">
        <v>0.32838407158851624</v>
      </c>
      <c r="E2568" s="68">
        <v>0.30849015712738037</v>
      </c>
    </row>
    <row r="2569" spans="1:5" ht="75" x14ac:dyDescent="0.25">
      <c r="A2569" s="5" t="s">
        <v>5021</v>
      </c>
      <c r="B2569" s="15" t="s">
        <v>5022</v>
      </c>
      <c r="C2569" s="20" t="s">
        <v>33</v>
      </c>
      <c r="D2569" s="51">
        <v>69.363334655761719</v>
      </c>
      <c r="E2569" s="62">
        <v>69.3436279296875</v>
      </c>
    </row>
    <row r="2570" spans="1:5" ht="75" x14ac:dyDescent="0.25">
      <c r="A2570" s="5" t="s">
        <v>5023</v>
      </c>
      <c r="B2570" s="15" t="s">
        <v>5024</v>
      </c>
      <c r="C2570" s="20" t="s">
        <v>33</v>
      </c>
      <c r="D2570" s="50">
        <v>3.7172515392303467</v>
      </c>
      <c r="E2570" s="61">
        <v>3.7162613868713379</v>
      </c>
    </row>
    <row r="2571" spans="1:5" ht="75" x14ac:dyDescent="0.25">
      <c r="A2571" s="5" t="s">
        <v>5025</v>
      </c>
      <c r="B2571" s="15" t="s">
        <v>5026</v>
      </c>
      <c r="C2571" s="20" t="s">
        <v>33</v>
      </c>
      <c r="D2571" s="51">
        <v>13.00465202331543</v>
      </c>
      <c r="E2571" s="62">
        <v>12.827269554138184</v>
      </c>
    </row>
    <row r="2572" spans="1:5" ht="75" x14ac:dyDescent="0.25">
      <c r="A2572" s="5" t="s">
        <v>5027</v>
      </c>
      <c r="B2572" s="15" t="s">
        <v>5028</v>
      </c>
      <c r="C2572" s="20" t="s">
        <v>33</v>
      </c>
      <c r="D2572" s="51">
        <v>13.061439514160156</v>
      </c>
      <c r="E2572" s="62">
        <v>13.259998321533203</v>
      </c>
    </row>
    <row r="2573" spans="1:5" ht="75" x14ac:dyDescent="0.25">
      <c r="A2573" s="5" t="s">
        <v>5029</v>
      </c>
      <c r="B2573" s="15" t="s">
        <v>5030</v>
      </c>
      <c r="C2573" s="20" t="s">
        <v>33</v>
      </c>
      <c r="D2573" s="54">
        <v>0</v>
      </c>
      <c r="E2573" s="65">
        <v>0</v>
      </c>
    </row>
    <row r="2574" spans="1:5" ht="75" x14ac:dyDescent="0.25">
      <c r="A2574" s="5" t="s">
        <v>5031</v>
      </c>
      <c r="B2574" s="15" t="s">
        <v>5032</v>
      </c>
      <c r="C2574" s="20" t="s">
        <v>33</v>
      </c>
      <c r="D2574" s="57">
        <v>0.83426439762115479</v>
      </c>
      <c r="E2574" s="68">
        <v>0.83404219150543213</v>
      </c>
    </row>
    <row r="2575" spans="1:5" ht="75" x14ac:dyDescent="0.25">
      <c r="A2575" s="5" t="s">
        <v>5033</v>
      </c>
      <c r="B2575" s="15" t="s">
        <v>5034</v>
      </c>
      <c r="C2575" s="20" t="s">
        <v>33</v>
      </c>
      <c r="D2575" s="57">
        <v>1.9061246886849403E-2</v>
      </c>
      <c r="E2575" s="68">
        <v>1.8800724297761917E-2</v>
      </c>
    </row>
    <row r="2576" spans="1:5" ht="75" x14ac:dyDescent="0.25">
      <c r="A2576" s="5" t="s">
        <v>5035</v>
      </c>
      <c r="B2576" s="15" t="s">
        <v>5036</v>
      </c>
      <c r="C2576" s="20" t="s">
        <v>2126</v>
      </c>
      <c r="D2576" s="57">
        <v>0.95306235551834106</v>
      </c>
      <c r="E2576" s="68">
        <v>0.9400361180305481</v>
      </c>
    </row>
    <row r="2577" spans="1:5" ht="60" x14ac:dyDescent="0.25">
      <c r="A2577" s="5" t="s">
        <v>5037</v>
      </c>
      <c r="B2577" s="15" t="s">
        <v>5038</v>
      </c>
      <c r="C2577" s="20" t="s">
        <v>2117</v>
      </c>
      <c r="D2577" s="54">
        <v>0</v>
      </c>
      <c r="E2577" s="65">
        <v>0</v>
      </c>
    </row>
    <row r="2578" spans="1:5" ht="75" x14ac:dyDescent="0.25">
      <c r="A2578" s="5" t="s">
        <v>5039</v>
      </c>
      <c r="B2578" s="15" t="s">
        <v>5040</v>
      </c>
      <c r="C2578" s="20" t="s">
        <v>2117</v>
      </c>
      <c r="D2578" s="54">
        <v>0</v>
      </c>
      <c r="E2578" s="65">
        <v>0</v>
      </c>
    </row>
    <row r="2579" spans="1:5" ht="60" x14ac:dyDescent="0.25">
      <c r="A2579" s="5" t="s">
        <v>5041</v>
      </c>
      <c r="B2579" s="15" t="s">
        <v>5042</v>
      </c>
      <c r="C2579" s="20" t="s">
        <v>2117</v>
      </c>
      <c r="D2579" s="54">
        <v>0</v>
      </c>
      <c r="E2579" s="65">
        <v>0</v>
      </c>
    </row>
    <row r="2580" spans="1:5" ht="75" x14ac:dyDescent="0.25">
      <c r="A2580" s="5" t="s">
        <v>5043</v>
      </c>
      <c r="B2580" s="15" t="s">
        <v>5044</v>
      </c>
      <c r="C2580" s="20" t="s">
        <v>2117</v>
      </c>
      <c r="D2580" s="54">
        <v>0</v>
      </c>
      <c r="E2580" s="65">
        <v>0</v>
      </c>
    </row>
    <row r="2581" spans="1:5" ht="60" x14ac:dyDescent="0.25">
      <c r="A2581" s="5" t="s">
        <v>5045</v>
      </c>
      <c r="B2581" s="15" t="s">
        <v>5046</v>
      </c>
      <c r="C2581" s="20" t="s">
        <v>2117</v>
      </c>
      <c r="D2581" s="54">
        <v>0</v>
      </c>
      <c r="E2581" s="65">
        <v>0</v>
      </c>
    </row>
    <row r="2582" spans="1:5" ht="60" x14ac:dyDescent="0.25">
      <c r="A2582" s="5" t="s">
        <v>5047</v>
      </c>
      <c r="B2582" s="15" t="s">
        <v>5048</v>
      </c>
      <c r="C2582" s="20" t="s">
        <v>33</v>
      </c>
      <c r="D2582" s="50">
        <v>4.2757225036621094</v>
      </c>
      <c r="E2582" s="61">
        <v>4.2843685150146484</v>
      </c>
    </row>
    <row r="2583" spans="1:5" ht="75" x14ac:dyDescent="0.25">
      <c r="A2583" s="5" t="s">
        <v>5049</v>
      </c>
      <c r="B2583" s="15" t="s">
        <v>5050</v>
      </c>
      <c r="C2583" s="20" t="s">
        <v>3970</v>
      </c>
      <c r="D2583" s="52">
        <v>1236905.5</v>
      </c>
      <c r="E2583" s="63">
        <v>1236305.25</v>
      </c>
    </row>
    <row r="2584" spans="1:5" ht="75" x14ac:dyDescent="0.25">
      <c r="A2584" s="5" t="s">
        <v>5051</v>
      </c>
      <c r="B2584" s="15" t="s">
        <v>5052</v>
      </c>
      <c r="C2584" s="20" t="s">
        <v>38</v>
      </c>
      <c r="D2584" s="50">
        <v>1.0068045854568481</v>
      </c>
      <c r="E2584" s="61">
        <v>1.0067917108535767</v>
      </c>
    </row>
    <row r="2585" spans="1:5" ht="75" x14ac:dyDescent="0.25">
      <c r="A2585" s="5" t="s">
        <v>5053</v>
      </c>
      <c r="B2585" s="15" t="s">
        <v>5054</v>
      </c>
      <c r="C2585" s="20" t="s">
        <v>30</v>
      </c>
      <c r="D2585" s="53">
        <v>1013.6566772460938</v>
      </c>
      <c r="E2585" s="64">
        <v>1047.8043212890625</v>
      </c>
    </row>
    <row r="2586" spans="1:5" ht="75" x14ac:dyDescent="0.25">
      <c r="A2586" s="5" t="s">
        <v>5055</v>
      </c>
      <c r="B2586" s="15" t="s">
        <v>5056</v>
      </c>
      <c r="C2586" s="20" t="s">
        <v>212</v>
      </c>
      <c r="D2586" s="53">
        <v>1602.691650390625</v>
      </c>
      <c r="E2586" s="64">
        <v>1599.2451171875</v>
      </c>
    </row>
    <row r="2587" spans="1:5" ht="75" x14ac:dyDescent="0.25">
      <c r="A2587" s="5" t="s">
        <v>5057</v>
      </c>
      <c r="B2587" s="15" t="s">
        <v>5058</v>
      </c>
      <c r="C2587" s="20" t="s">
        <v>212</v>
      </c>
      <c r="D2587" s="50">
        <v>7.8518638610839844</v>
      </c>
      <c r="E2587" s="61">
        <v>7.7407956123352051</v>
      </c>
    </row>
    <row r="2588" spans="1:5" ht="75" x14ac:dyDescent="0.25">
      <c r="A2588" s="5" t="s">
        <v>5059</v>
      </c>
      <c r="B2588" s="15" t="s">
        <v>5060</v>
      </c>
      <c r="C2588" s="20" t="s">
        <v>500</v>
      </c>
      <c r="D2588" s="53">
        <v>1111.4747314453125</v>
      </c>
      <c r="E2588" s="64">
        <v>1149.732177734375</v>
      </c>
    </row>
    <row r="2589" spans="1:5" ht="75" x14ac:dyDescent="0.25">
      <c r="A2589" s="5" t="s">
        <v>5061</v>
      </c>
      <c r="B2589" s="15" t="s">
        <v>5062</v>
      </c>
      <c r="C2589" s="20" t="s">
        <v>33</v>
      </c>
      <c r="D2589" s="54">
        <v>0</v>
      </c>
      <c r="E2589" s="65">
        <v>0</v>
      </c>
    </row>
    <row r="2590" spans="1:5" ht="75" x14ac:dyDescent="0.25">
      <c r="A2590" s="5" t="s">
        <v>5063</v>
      </c>
      <c r="B2590" s="15" t="s">
        <v>5064</v>
      </c>
      <c r="C2590" s="20" t="s">
        <v>505</v>
      </c>
      <c r="D2590" s="50">
        <v>1.9767903089523315</v>
      </c>
      <c r="E2590" s="61">
        <v>2.0140993595123291</v>
      </c>
    </row>
    <row r="2591" spans="1:5" ht="75" x14ac:dyDescent="0.25">
      <c r="A2591" s="5" t="s">
        <v>5065</v>
      </c>
      <c r="B2591" s="15" t="s">
        <v>5066</v>
      </c>
      <c r="C2591" s="20" t="s">
        <v>500</v>
      </c>
      <c r="D2591" s="53">
        <v>1184.2508544921875</v>
      </c>
      <c r="E2591" s="64">
        <v>1230.93994140625</v>
      </c>
    </row>
    <row r="2592" spans="1:5" ht="75" x14ac:dyDescent="0.25">
      <c r="A2592" s="5" t="s">
        <v>5067</v>
      </c>
      <c r="B2592" s="15" t="s">
        <v>5068</v>
      </c>
      <c r="C2592" s="20" t="s">
        <v>3932</v>
      </c>
      <c r="D2592" s="51">
        <v>29.043636322021484</v>
      </c>
      <c r="E2592" s="62">
        <v>28.995250701904297</v>
      </c>
    </row>
    <row r="2593" spans="1:5" ht="75" x14ac:dyDescent="0.25">
      <c r="A2593" s="5" t="s">
        <v>5069</v>
      </c>
      <c r="B2593" s="15" t="s">
        <v>5070</v>
      </c>
      <c r="C2593" s="20" t="s">
        <v>212</v>
      </c>
      <c r="D2593" s="56">
        <v>315.82684326171875</v>
      </c>
      <c r="E2593" s="67">
        <v>311.36782836914062</v>
      </c>
    </row>
    <row r="2594" spans="1:5" ht="75" x14ac:dyDescent="0.25">
      <c r="A2594" s="5" t="s">
        <v>5071</v>
      </c>
      <c r="B2594" s="15" t="s">
        <v>5072</v>
      </c>
      <c r="C2594" s="20" t="s">
        <v>127</v>
      </c>
      <c r="D2594" s="53">
        <v>1628.9669189453125</v>
      </c>
      <c r="E2594" s="64">
        <v>1671.4044189453125</v>
      </c>
    </row>
    <row r="2595" spans="1:5" ht="75" x14ac:dyDescent="0.25">
      <c r="A2595" s="5" t="s">
        <v>5073</v>
      </c>
      <c r="B2595" s="15" t="s">
        <v>5074</v>
      </c>
      <c r="C2595" s="20" t="s">
        <v>3939</v>
      </c>
      <c r="D2595" s="57">
        <v>0.27329736948013306</v>
      </c>
      <c r="E2595" s="68">
        <v>0.26578548550605774</v>
      </c>
    </row>
    <row r="2596" spans="1:5" ht="75" x14ac:dyDescent="0.25">
      <c r="A2596" s="5" t="s">
        <v>5075</v>
      </c>
      <c r="B2596" s="15" t="s">
        <v>5076</v>
      </c>
      <c r="C2596" s="20" t="s">
        <v>33</v>
      </c>
      <c r="D2596" s="51">
        <v>69.363334655761719</v>
      </c>
      <c r="E2596" s="62">
        <v>69.3436279296875</v>
      </c>
    </row>
    <row r="2597" spans="1:5" ht="75" x14ac:dyDescent="0.25">
      <c r="A2597" s="5" t="s">
        <v>5077</v>
      </c>
      <c r="B2597" s="15" t="s">
        <v>5078</v>
      </c>
      <c r="C2597" s="20" t="s">
        <v>33</v>
      </c>
      <c r="D2597" s="50">
        <v>3.7172515392303467</v>
      </c>
      <c r="E2597" s="61">
        <v>3.7162613868713379</v>
      </c>
    </row>
    <row r="2598" spans="1:5" ht="75" x14ac:dyDescent="0.25">
      <c r="A2598" s="5" t="s">
        <v>5079</v>
      </c>
      <c r="B2598" s="15" t="s">
        <v>5080</v>
      </c>
      <c r="C2598" s="20" t="s">
        <v>33</v>
      </c>
      <c r="D2598" s="51">
        <v>13.00465202331543</v>
      </c>
      <c r="E2598" s="62">
        <v>12.827269554138184</v>
      </c>
    </row>
    <row r="2599" spans="1:5" ht="75" x14ac:dyDescent="0.25">
      <c r="A2599" s="5" t="s">
        <v>5081</v>
      </c>
      <c r="B2599" s="15" t="s">
        <v>5082</v>
      </c>
      <c r="C2599" s="20" t="s">
        <v>33</v>
      </c>
      <c r="D2599" s="51">
        <v>13.061439514160156</v>
      </c>
      <c r="E2599" s="62">
        <v>13.259998321533203</v>
      </c>
    </row>
    <row r="2600" spans="1:5" ht="75" x14ac:dyDescent="0.25">
      <c r="A2600" s="5" t="s">
        <v>5083</v>
      </c>
      <c r="B2600" s="15" t="s">
        <v>5084</v>
      </c>
      <c r="C2600" s="20" t="s">
        <v>33</v>
      </c>
      <c r="D2600" s="54">
        <v>0</v>
      </c>
      <c r="E2600" s="65">
        <v>0</v>
      </c>
    </row>
    <row r="2601" spans="1:5" ht="75" x14ac:dyDescent="0.25">
      <c r="A2601" s="5" t="s">
        <v>5085</v>
      </c>
      <c r="B2601" s="15" t="s">
        <v>5086</v>
      </c>
      <c r="C2601" s="20" t="s">
        <v>33</v>
      </c>
      <c r="D2601" s="57">
        <v>0.83426439762115479</v>
      </c>
      <c r="E2601" s="68">
        <v>0.83404219150543213</v>
      </c>
    </row>
    <row r="2602" spans="1:5" ht="75" x14ac:dyDescent="0.25">
      <c r="A2602" s="5" t="s">
        <v>5087</v>
      </c>
      <c r="B2602" s="15" t="s">
        <v>5088</v>
      </c>
      <c r="C2602" s="20" t="s">
        <v>33</v>
      </c>
      <c r="D2602" s="57">
        <v>1.9061246886849403E-2</v>
      </c>
      <c r="E2602" s="68">
        <v>1.8800724297761917E-2</v>
      </c>
    </row>
    <row r="2603" spans="1:5" ht="75" x14ac:dyDescent="0.25">
      <c r="A2603" s="5" t="s">
        <v>5089</v>
      </c>
      <c r="B2603" s="15" t="s">
        <v>5090</v>
      </c>
      <c r="C2603" s="20" t="s">
        <v>2126</v>
      </c>
      <c r="D2603" s="57">
        <v>0.95306235551834106</v>
      </c>
      <c r="E2603" s="68">
        <v>0.9400361180305481</v>
      </c>
    </row>
    <row r="2604" spans="1:5" ht="75" x14ac:dyDescent="0.25">
      <c r="A2604" s="5" t="s">
        <v>5091</v>
      </c>
      <c r="B2604" s="15" t="s">
        <v>5092</v>
      </c>
      <c r="C2604" s="20" t="s">
        <v>2117</v>
      </c>
      <c r="D2604" s="54">
        <v>0</v>
      </c>
      <c r="E2604" s="65">
        <v>0</v>
      </c>
    </row>
    <row r="2605" spans="1:5" ht="75" x14ac:dyDescent="0.25">
      <c r="A2605" s="5" t="s">
        <v>5093</v>
      </c>
      <c r="B2605" s="15" t="s">
        <v>5094</v>
      </c>
      <c r="C2605" s="20" t="s">
        <v>2117</v>
      </c>
      <c r="D2605" s="54">
        <v>0</v>
      </c>
      <c r="E2605" s="65">
        <v>0</v>
      </c>
    </row>
    <row r="2606" spans="1:5" ht="75" x14ac:dyDescent="0.25">
      <c r="A2606" s="5" t="s">
        <v>5095</v>
      </c>
      <c r="B2606" s="15" t="s">
        <v>5096</v>
      </c>
      <c r="C2606" s="20" t="s">
        <v>2117</v>
      </c>
      <c r="D2606" s="54">
        <v>0</v>
      </c>
      <c r="E2606" s="65">
        <v>0</v>
      </c>
    </row>
    <row r="2607" spans="1:5" ht="75" x14ac:dyDescent="0.25">
      <c r="A2607" s="5" t="s">
        <v>5097</v>
      </c>
      <c r="B2607" s="15" t="s">
        <v>5098</v>
      </c>
      <c r="C2607" s="20" t="s">
        <v>2117</v>
      </c>
      <c r="D2607" s="54">
        <v>0</v>
      </c>
      <c r="E2607" s="65">
        <v>0</v>
      </c>
    </row>
    <row r="2608" spans="1:5" ht="75" x14ac:dyDescent="0.25">
      <c r="A2608" s="5" t="s">
        <v>5099</v>
      </c>
      <c r="B2608" s="15" t="s">
        <v>5100</v>
      </c>
      <c r="C2608" s="20" t="s">
        <v>2117</v>
      </c>
      <c r="D2608" s="54">
        <v>0</v>
      </c>
      <c r="E2608" s="65">
        <v>0</v>
      </c>
    </row>
    <row r="2609" spans="1:5" ht="75" x14ac:dyDescent="0.25">
      <c r="A2609" s="5" t="s">
        <v>5101</v>
      </c>
      <c r="B2609" s="15" t="s">
        <v>5102</v>
      </c>
      <c r="C2609" s="20" t="s">
        <v>33</v>
      </c>
      <c r="D2609" s="50">
        <v>4.2757225036621094</v>
      </c>
      <c r="E2609" s="61">
        <v>4.2843685150146484</v>
      </c>
    </row>
    <row r="2610" spans="1:5" ht="75" x14ac:dyDescent="0.25">
      <c r="A2610" s="5" t="s">
        <v>5103</v>
      </c>
      <c r="B2610" s="15" t="s">
        <v>5104</v>
      </c>
      <c r="C2610" s="20" t="s">
        <v>3970</v>
      </c>
      <c r="D2610" s="52">
        <v>1236905.5</v>
      </c>
      <c r="E2610" s="63">
        <v>1236305.25</v>
      </c>
    </row>
    <row r="2611" spans="1:5" ht="45" x14ac:dyDescent="0.25">
      <c r="A2611" s="5" t="s">
        <v>5105</v>
      </c>
      <c r="B2611" s="15" t="s">
        <v>5106</v>
      </c>
      <c r="C2611" s="20" t="s">
        <v>38</v>
      </c>
      <c r="D2611" s="57">
        <v>0.11999999731779099</v>
      </c>
      <c r="E2611" s="68">
        <v>0.11999999731779099</v>
      </c>
    </row>
    <row r="2612" spans="1:5" ht="45" x14ac:dyDescent="0.25">
      <c r="A2612" s="5" t="s">
        <v>5107</v>
      </c>
      <c r="B2612" s="15" t="s">
        <v>5108</v>
      </c>
      <c r="C2612" s="20" t="s">
        <v>30</v>
      </c>
      <c r="D2612" s="56">
        <v>285.20437622070312</v>
      </c>
      <c r="E2612" s="67">
        <v>285.20437622070312</v>
      </c>
    </row>
    <row r="2613" spans="1:5" ht="45" x14ac:dyDescent="0.25">
      <c r="A2613" s="5" t="s">
        <v>5109</v>
      </c>
      <c r="B2613" s="15" t="s">
        <v>5110</v>
      </c>
      <c r="C2613" s="20" t="s">
        <v>212</v>
      </c>
      <c r="D2613" s="57">
        <v>0.53679901361465454</v>
      </c>
      <c r="E2613" s="68">
        <v>0.46440652012825012</v>
      </c>
    </row>
    <row r="2614" spans="1:5" ht="45" x14ac:dyDescent="0.25">
      <c r="A2614" s="5" t="s">
        <v>5111</v>
      </c>
      <c r="B2614" s="15" t="s">
        <v>5112</v>
      </c>
      <c r="C2614" s="20" t="s">
        <v>505</v>
      </c>
      <c r="D2614" s="50">
        <v>9.1462326049804687</v>
      </c>
      <c r="E2614" s="61">
        <v>9.1462326049804687</v>
      </c>
    </row>
    <row r="2615" spans="1:5" ht="45" x14ac:dyDescent="0.25">
      <c r="A2615" s="5" t="s">
        <v>5113</v>
      </c>
      <c r="B2615" s="15" t="s">
        <v>5114</v>
      </c>
      <c r="C2615" s="20" t="s">
        <v>500</v>
      </c>
      <c r="D2615" s="52">
        <v>3047.150146484375</v>
      </c>
      <c r="E2615" s="63">
        <v>3047.150146484375</v>
      </c>
    </row>
    <row r="2616" spans="1:5" ht="45" x14ac:dyDescent="0.25">
      <c r="A2616" s="5" t="s">
        <v>5115</v>
      </c>
      <c r="B2616" s="15" t="s">
        <v>5116</v>
      </c>
      <c r="C2616" s="20" t="s">
        <v>500</v>
      </c>
      <c r="D2616" s="56">
        <v>499.66159057617187</v>
      </c>
      <c r="E2616" s="67">
        <v>499.66159057617187</v>
      </c>
    </row>
    <row r="2617" spans="1:5" ht="45" x14ac:dyDescent="0.25">
      <c r="A2617" s="5" t="s">
        <v>5117</v>
      </c>
      <c r="B2617" s="15" t="s">
        <v>5118</v>
      </c>
      <c r="C2617" s="20"/>
      <c r="D2617" s="50">
        <v>1.1916882991790771</v>
      </c>
      <c r="E2617" s="61">
        <v>1.1916882991790771</v>
      </c>
    </row>
    <row r="2618" spans="1:5" ht="45" x14ac:dyDescent="0.25">
      <c r="A2618" s="5" t="s">
        <v>5119</v>
      </c>
      <c r="B2618" s="15" t="s">
        <v>5120</v>
      </c>
      <c r="C2618" s="20" t="s">
        <v>3939</v>
      </c>
      <c r="D2618" s="57">
        <v>4.6583268791437149E-2</v>
      </c>
      <c r="E2618" s="68">
        <v>4.6583268791437149E-2</v>
      </c>
    </row>
    <row r="2619" spans="1:5" ht="45" x14ac:dyDescent="0.25">
      <c r="A2619" s="5" t="s">
        <v>5121</v>
      </c>
      <c r="B2619" s="15" t="s">
        <v>5122</v>
      </c>
      <c r="C2619" s="20" t="s">
        <v>505</v>
      </c>
      <c r="D2619" s="50">
        <v>1.9897563457489014</v>
      </c>
      <c r="E2619" s="61">
        <v>1.9897563457489014</v>
      </c>
    </row>
    <row r="2620" spans="1:5" ht="45" x14ac:dyDescent="0.25">
      <c r="A2620" s="5" t="s">
        <v>5123</v>
      </c>
      <c r="B2620" s="15" t="s">
        <v>5124</v>
      </c>
      <c r="C2620" s="20" t="s">
        <v>5125</v>
      </c>
      <c r="D2620" s="57">
        <v>4.1875414550304413E-2</v>
      </c>
      <c r="E2620" s="68">
        <v>4.1875414550304413E-2</v>
      </c>
    </row>
    <row r="2621" spans="1:5" ht="45" x14ac:dyDescent="0.25">
      <c r="A2621" s="5" t="s">
        <v>5126</v>
      </c>
      <c r="B2621" s="15" t="s">
        <v>5127</v>
      </c>
      <c r="C2621" s="20" t="s">
        <v>5128</v>
      </c>
      <c r="D2621" s="58">
        <v>1.9693954527610913E-5</v>
      </c>
      <c r="E2621" s="69">
        <v>1.9693954527610913E-5</v>
      </c>
    </row>
    <row r="2622" spans="1:5" ht="30" x14ac:dyDescent="0.25">
      <c r="A2622" s="5" t="s">
        <v>5129</v>
      </c>
      <c r="B2622" s="15" t="s">
        <v>5130</v>
      </c>
      <c r="C2622" s="20" t="s">
        <v>38</v>
      </c>
      <c r="D2622" s="57">
        <v>8.3999998867511749E-2</v>
      </c>
      <c r="E2622" s="68">
        <v>8.3999998867511749E-2</v>
      </c>
    </row>
    <row r="2623" spans="1:5" ht="30" x14ac:dyDescent="0.25">
      <c r="A2623" s="5" t="s">
        <v>5131</v>
      </c>
      <c r="B2623" s="15" t="s">
        <v>5132</v>
      </c>
      <c r="C2623" s="20" t="s">
        <v>30</v>
      </c>
      <c r="D2623" s="56">
        <v>285.15682983398438</v>
      </c>
      <c r="E2623" s="67">
        <v>285.15682983398438</v>
      </c>
    </row>
    <row r="2624" spans="1:5" ht="30" x14ac:dyDescent="0.25">
      <c r="A2624" s="5" t="s">
        <v>5133</v>
      </c>
      <c r="B2624" s="15" t="s">
        <v>5134</v>
      </c>
      <c r="C2624" s="20" t="s">
        <v>212</v>
      </c>
      <c r="D2624" s="57">
        <v>0.9417528510093689</v>
      </c>
      <c r="E2624" s="68">
        <v>0.81474834680557251</v>
      </c>
    </row>
    <row r="2625" spans="1:5" ht="30" x14ac:dyDescent="0.25">
      <c r="A2625" s="5" t="s">
        <v>5135</v>
      </c>
      <c r="B2625" s="15" t="s">
        <v>5136</v>
      </c>
      <c r="C2625" s="20" t="s">
        <v>505</v>
      </c>
      <c r="D2625" s="50">
        <v>9.3108024597167969</v>
      </c>
      <c r="E2625" s="61">
        <v>9.3108024597167969</v>
      </c>
    </row>
    <row r="2626" spans="1:5" ht="30" x14ac:dyDescent="0.25">
      <c r="A2626" s="5" t="s">
        <v>5137</v>
      </c>
      <c r="B2626" s="15" t="s">
        <v>5138</v>
      </c>
      <c r="C2626" s="20" t="s">
        <v>500</v>
      </c>
      <c r="D2626" s="52">
        <v>3047.150146484375</v>
      </c>
      <c r="E2626" s="63">
        <v>3047.150146484375</v>
      </c>
    </row>
    <row r="2627" spans="1:5" ht="30" x14ac:dyDescent="0.25">
      <c r="A2627" s="5" t="s">
        <v>5139</v>
      </c>
      <c r="B2627" s="15" t="s">
        <v>5140</v>
      </c>
      <c r="C2627" s="20" t="s">
        <v>500</v>
      </c>
      <c r="D2627" s="56">
        <v>499.66159057617187</v>
      </c>
      <c r="E2627" s="67">
        <v>499.66159057617187</v>
      </c>
    </row>
    <row r="2628" spans="1:5" ht="30" x14ac:dyDescent="0.25">
      <c r="A2628" s="5" t="s">
        <v>5141</v>
      </c>
      <c r="B2628" s="15" t="s">
        <v>5142</v>
      </c>
      <c r="C2628" s="20"/>
      <c r="D2628" s="50">
        <v>1.1955102682113647</v>
      </c>
      <c r="E2628" s="61">
        <v>1.1955102682113647</v>
      </c>
    </row>
    <row r="2629" spans="1:5" ht="30" x14ac:dyDescent="0.25">
      <c r="A2629" s="5" t="s">
        <v>5143</v>
      </c>
      <c r="B2629" s="15" t="s">
        <v>5144</v>
      </c>
      <c r="C2629" s="20" t="s">
        <v>3939</v>
      </c>
      <c r="D2629" s="57">
        <v>3.2607953995466232E-2</v>
      </c>
      <c r="E2629" s="68">
        <v>3.2607953995466232E-2</v>
      </c>
    </row>
    <row r="2630" spans="1:5" ht="30" x14ac:dyDescent="0.25">
      <c r="A2630" s="5" t="s">
        <v>5145</v>
      </c>
      <c r="B2630" s="15" t="s">
        <v>5146</v>
      </c>
      <c r="C2630" s="20" t="s">
        <v>505</v>
      </c>
      <c r="D2630" s="50">
        <v>1.9891843795776367</v>
      </c>
      <c r="E2630" s="61">
        <v>1.9891843795776367</v>
      </c>
    </row>
    <row r="2631" spans="1:5" ht="30" x14ac:dyDescent="0.25">
      <c r="A2631" s="5" t="s">
        <v>5147</v>
      </c>
      <c r="B2631" s="15" t="s">
        <v>5148</v>
      </c>
      <c r="C2631" s="20" t="s">
        <v>5125</v>
      </c>
      <c r="D2631" s="57">
        <v>4.1867081075906754E-2</v>
      </c>
      <c r="E2631" s="68">
        <v>4.1867081075906754E-2</v>
      </c>
    </row>
    <row r="2632" spans="1:5" ht="30" x14ac:dyDescent="0.25">
      <c r="A2632" s="5" t="s">
        <v>5149</v>
      </c>
      <c r="B2632" s="15" t="s">
        <v>5150</v>
      </c>
      <c r="C2632" s="20" t="s">
        <v>5128</v>
      </c>
      <c r="D2632" s="58">
        <v>1.9692424757522531E-5</v>
      </c>
      <c r="E2632" s="69">
        <v>1.9692424757522531E-5</v>
      </c>
    </row>
    <row r="2633" spans="1:5" ht="45" x14ac:dyDescent="0.25">
      <c r="A2633" s="5" t="s">
        <v>5151</v>
      </c>
      <c r="B2633" s="15" t="s">
        <v>5152</v>
      </c>
      <c r="C2633" s="20" t="s">
        <v>38</v>
      </c>
      <c r="D2633" s="56">
        <v>180.54974365234375</v>
      </c>
      <c r="E2633" s="67">
        <v>162.92124938964844</v>
      </c>
    </row>
    <row r="2634" spans="1:5" ht="60" x14ac:dyDescent="0.25">
      <c r="A2634" s="5" t="s">
        <v>5153</v>
      </c>
      <c r="B2634" s="15" t="s">
        <v>5154</v>
      </c>
      <c r="C2634" s="20" t="s">
        <v>30</v>
      </c>
      <c r="D2634" s="56">
        <v>242.40684509277344</v>
      </c>
      <c r="E2634" s="67">
        <v>236.56971740722656</v>
      </c>
    </row>
    <row r="2635" spans="1:5" ht="45" x14ac:dyDescent="0.25">
      <c r="A2635" s="5" t="s">
        <v>5155</v>
      </c>
      <c r="B2635" s="15" t="s">
        <v>5156</v>
      </c>
      <c r="C2635" s="20" t="s">
        <v>212</v>
      </c>
      <c r="D2635" s="53">
        <v>1108.7650146484375</v>
      </c>
      <c r="E2635" s="67">
        <v>949.43768310546875</v>
      </c>
    </row>
    <row r="2636" spans="1:5" ht="45" x14ac:dyDescent="0.25">
      <c r="A2636" s="5" t="s">
        <v>5157</v>
      </c>
      <c r="B2636" s="15" t="s">
        <v>5158</v>
      </c>
      <c r="C2636" s="20" t="s">
        <v>505</v>
      </c>
      <c r="D2636" s="50">
        <v>2.6929934024810791</v>
      </c>
      <c r="E2636" s="61">
        <v>2.6437489986419678</v>
      </c>
    </row>
    <row r="2637" spans="1:5" ht="45" x14ac:dyDescent="0.25">
      <c r="A2637" s="5" t="s">
        <v>5159</v>
      </c>
      <c r="B2637" s="15" t="s">
        <v>5160</v>
      </c>
      <c r="C2637" s="20" t="s">
        <v>500</v>
      </c>
      <c r="D2637" s="53">
        <v>1050.903564453125</v>
      </c>
      <c r="E2637" s="64">
        <v>1023.5281982421875</v>
      </c>
    </row>
    <row r="2638" spans="1:5" ht="45" x14ac:dyDescent="0.25">
      <c r="A2638" s="5" t="s">
        <v>5161</v>
      </c>
      <c r="B2638" s="15" t="s">
        <v>5162</v>
      </c>
      <c r="C2638" s="20" t="s">
        <v>500</v>
      </c>
      <c r="D2638" s="53">
        <v>-1496.5849609375</v>
      </c>
      <c r="E2638" s="64">
        <v>-1523.9603271484375</v>
      </c>
    </row>
    <row r="2639" spans="1:5" ht="60" x14ac:dyDescent="0.25">
      <c r="A2639" s="5" t="s">
        <v>5163</v>
      </c>
      <c r="B2639" s="15" t="s">
        <v>5164</v>
      </c>
      <c r="C2639" s="20"/>
      <c r="D2639" s="57">
        <v>-0.88451302051544189</v>
      </c>
      <c r="E2639" s="68">
        <v>-0.70082205533981323</v>
      </c>
    </row>
    <row r="2640" spans="1:5" ht="45" x14ac:dyDescent="0.25">
      <c r="A2640" s="5" t="s">
        <v>5165</v>
      </c>
      <c r="B2640" s="15" t="s">
        <v>5166</v>
      </c>
      <c r="C2640" s="20" t="s">
        <v>3939</v>
      </c>
      <c r="D2640" s="56">
        <v>824.67877197265625</v>
      </c>
      <c r="E2640" s="67">
        <v>830.88262939453125</v>
      </c>
    </row>
    <row r="2641" spans="1:5" ht="60" x14ac:dyDescent="0.25">
      <c r="A2641" s="5" t="s">
        <v>5167</v>
      </c>
      <c r="B2641" s="15" t="s">
        <v>5168</v>
      </c>
      <c r="C2641" s="20" t="s">
        <v>505</v>
      </c>
      <c r="D2641" s="50">
        <v>4.6423783302307129</v>
      </c>
      <c r="E2641" s="61">
        <v>4.6157402992248535</v>
      </c>
    </row>
    <row r="2642" spans="1:5" ht="60" x14ac:dyDescent="0.25">
      <c r="A2642" s="5" t="s">
        <v>5169</v>
      </c>
      <c r="B2642" s="15" t="s">
        <v>5170</v>
      </c>
      <c r="C2642" s="20" t="s">
        <v>5125</v>
      </c>
      <c r="D2642" s="57">
        <v>0.64354145526885986</v>
      </c>
      <c r="E2642" s="68">
        <v>0.64750069379806519</v>
      </c>
    </row>
    <row r="2643" spans="1:5" ht="60" x14ac:dyDescent="0.25">
      <c r="A2643" s="5" t="s">
        <v>5171</v>
      </c>
      <c r="B2643" s="15" t="s">
        <v>5172</v>
      </c>
      <c r="C2643" s="20" t="s">
        <v>5128</v>
      </c>
      <c r="D2643" s="60">
        <v>1.1313622235320508E-4</v>
      </c>
      <c r="E2643" s="71">
        <v>1.1554872617125511E-4</v>
      </c>
    </row>
    <row r="2644" spans="1:5" ht="45" x14ac:dyDescent="0.25">
      <c r="A2644" s="5" t="s">
        <v>5173</v>
      </c>
      <c r="B2644" s="15" t="s">
        <v>5174</v>
      </c>
      <c r="C2644" s="20" t="s">
        <v>38</v>
      </c>
      <c r="D2644" s="51">
        <v>10.427623748779297</v>
      </c>
      <c r="E2644" s="61">
        <v>9.8914957046508789</v>
      </c>
    </row>
    <row r="2645" spans="1:5" ht="45" x14ac:dyDescent="0.25">
      <c r="A2645" s="5" t="s">
        <v>5175</v>
      </c>
      <c r="B2645" s="15" t="s">
        <v>5176</v>
      </c>
      <c r="C2645" s="20" t="s">
        <v>30</v>
      </c>
      <c r="D2645" s="56">
        <v>136.22645568847656</v>
      </c>
      <c r="E2645" s="67">
        <v>132.59225463867187</v>
      </c>
    </row>
    <row r="2646" spans="1:5" ht="45" x14ac:dyDescent="0.25">
      <c r="A2646" s="5" t="s">
        <v>5177</v>
      </c>
      <c r="B2646" s="15" t="s">
        <v>5178</v>
      </c>
      <c r="C2646" s="20" t="s">
        <v>212</v>
      </c>
      <c r="D2646" s="56">
        <v>861.94232177734375</v>
      </c>
      <c r="E2646" s="67">
        <v>741.9317626953125</v>
      </c>
    </row>
    <row r="2647" spans="1:5" ht="45" x14ac:dyDescent="0.25">
      <c r="A2647" s="5" t="s">
        <v>5179</v>
      </c>
      <c r="B2647" s="15" t="s">
        <v>5180</v>
      </c>
      <c r="C2647" s="20" t="s">
        <v>505</v>
      </c>
      <c r="D2647" s="50">
        <v>1.6993081569671631</v>
      </c>
      <c r="E2647" s="61">
        <v>1.6612695455551147</v>
      </c>
    </row>
    <row r="2648" spans="1:5" ht="45" x14ac:dyDescent="0.25">
      <c r="A2648" s="5" t="s">
        <v>5181</v>
      </c>
      <c r="B2648" s="15" t="s">
        <v>5182</v>
      </c>
      <c r="C2648" s="20" t="s">
        <v>500</v>
      </c>
      <c r="D2648" s="56">
        <v>573.4190673828125</v>
      </c>
      <c r="E2648" s="67">
        <v>557.8653564453125</v>
      </c>
    </row>
    <row r="2649" spans="1:5" ht="45" x14ac:dyDescent="0.25">
      <c r="A2649" s="5" t="s">
        <v>5183</v>
      </c>
      <c r="B2649" s="15" t="s">
        <v>5184</v>
      </c>
      <c r="C2649" s="20" t="s">
        <v>500</v>
      </c>
      <c r="D2649" s="53">
        <v>-1974.0694580078125</v>
      </c>
      <c r="E2649" s="64">
        <v>-1989.6231689453125</v>
      </c>
    </row>
    <row r="2650" spans="1:5" ht="45" x14ac:dyDescent="0.25">
      <c r="A2650" s="5" t="s">
        <v>5185</v>
      </c>
      <c r="B2650" s="15" t="s">
        <v>5186</v>
      </c>
      <c r="C2650" s="20"/>
      <c r="D2650" s="57">
        <v>-9.8281614482402802E-2</v>
      </c>
      <c r="E2650" s="68">
        <v>-0.10055314004421234</v>
      </c>
    </row>
    <row r="2651" spans="1:5" ht="45" x14ac:dyDescent="0.25">
      <c r="A2651" s="5" t="s">
        <v>5187</v>
      </c>
      <c r="B2651" s="15" t="s">
        <v>5188</v>
      </c>
      <c r="C2651" s="20" t="s">
        <v>3939</v>
      </c>
      <c r="D2651" s="56">
        <v>929.88299560546875</v>
      </c>
      <c r="E2651" s="67">
        <v>933.01873779296875</v>
      </c>
    </row>
    <row r="2652" spans="1:5" ht="45" x14ac:dyDescent="0.25">
      <c r="A2652" s="5" t="s">
        <v>5189</v>
      </c>
      <c r="B2652" s="15" t="s">
        <v>5190</v>
      </c>
      <c r="C2652" s="20" t="s">
        <v>505</v>
      </c>
      <c r="D2652" s="50">
        <v>4.2741632461547852</v>
      </c>
      <c r="E2652" s="61">
        <v>4.2664480209350586</v>
      </c>
    </row>
    <row r="2653" spans="1:5" ht="45" x14ac:dyDescent="0.25">
      <c r="A2653" s="5" t="s">
        <v>5191</v>
      </c>
      <c r="B2653" s="15" t="s">
        <v>5192</v>
      </c>
      <c r="C2653" s="20" t="s">
        <v>5125</v>
      </c>
      <c r="D2653" s="57">
        <v>0.68596720695495605</v>
      </c>
      <c r="E2653" s="68">
        <v>0.68589901924133301</v>
      </c>
    </row>
    <row r="2654" spans="1:5" ht="45" x14ac:dyDescent="0.25">
      <c r="A2654" s="5" t="s">
        <v>5193</v>
      </c>
      <c r="B2654" s="15" t="s">
        <v>5194</v>
      </c>
      <c r="C2654" s="20" t="s">
        <v>5128</v>
      </c>
      <c r="D2654" s="60">
        <v>2.0237188437022269E-4</v>
      </c>
      <c r="E2654" s="71">
        <v>2.0842891535721719E-4</v>
      </c>
    </row>
    <row r="2655" spans="1:5" ht="30" x14ac:dyDescent="0.25">
      <c r="A2655" s="5" t="s">
        <v>5195</v>
      </c>
      <c r="B2655" s="15" t="s">
        <v>5196</v>
      </c>
      <c r="C2655" s="20" t="s">
        <v>38</v>
      </c>
      <c r="D2655" s="50">
        <v>9.8499994277954102</v>
      </c>
      <c r="E2655" s="61">
        <v>8.8881454467773437</v>
      </c>
    </row>
    <row r="2656" spans="1:5" ht="30" x14ac:dyDescent="0.25">
      <c r="A2656" s="5" t="s">
        <v>5197</v>
      </c>
      <c r="B2656" s="15" t="s">
        <v>5198</v>
      </c>
      <c r="C2656" s="20" t="s">
        <v>30</v>
      </c>
      <c r="D2656" s="56">
        <v>360.61846923828125</v>
      </c>
      <c r="E2656" s="67">
        <v>360.97769165039063</v>
      </c>
    </row>
    <row r="2657" spans="1:5" ht="30" x14ac:dyDescent="0.25">
      <c r="A2657" s="5" t="s">
        <v>5199</v>
      </c>
      <c r="B2657" s="15" t="s">
        <v>5200</v>
      </c>
      <c r="C2657" s="20" t="s">
        <v>212</v>
      </c>
      <c r="D2657" s="51">
        <v>40.964332580566406</v>
      </c>
      <c r="E2657" s="62">
        <v>31.479619979858398</v>
      </c>
    </row>
    <row r="2658" spans="1:5" ht="30" x14ac:dyDescent="0.25">
      <c r="A2658" s="5" t="s">
        <v>5201</v>
      </c>
      <c r="B2658" s="15" t="s">
        <v>5202</v>
      </c>
      <c r="C2658" s="20" t="s">
        <v>505</v>
      </c>
      <c r="D2658" s="50">
        <v>7.3459877967834473</v>
      </c>
      <c r="E2658" s="61">
        <v>7.3967499732971191</v>
      </c>
    </row>
    <row r="2659" spans="1:5" ht="30" x14ac:dyDescent="0.25">
      <c r="A2659" s="5" t="s">
        <v>5203</v>
      </c>
      <c r="B2659" s="15" t="s">
        <v>5204</v>
      </c>
      <c r="C2659" s="20" t="s">
        <v>500</v>
      </c>
      <c r="D2659" s="52">
        <v>3180.99267578125</v>
      </c>
      <c r="E2659" s="63">
        <v>3183.57666015625</v>
      </c>
    </row>
    <row r="2660" spans="1:5" ht="30" x14ac:dyDescent="0.25">
      <c r="A2660" s="5" t="s">
        <v>5205</v>
      </c>
      <c r="B2660" s="15" t="s">
        <v>5206</v>
      </c>
      <c r="C2660" s="20" t="s">
        <v>500</v>
      </c>
      <c r="D2660" s="56">
        <v>633.5042724609375</v>
      </c>
      <c r="E2660" s="67">
        <v>636.08819580078125</v>
      </c>
    </row>
    <row r="2661" spans="1:5" ht="30" x14ac:dyDescent="0.25">
      <c r="A2661" s="5" t="s">
        <v>5207</v>
      </c>
      <c r="B2661" s="15" t="s">
        <v>5208</v>
      </c>
      <c r="C2661" s="20"/>
      <c r="D2661" s="50">
        <v>1.2005442380905151</v>
      </c>
      <c r="E2661" s="61">
        <v>1.2022652626037598</v>
      </c>
    </row>
    <row r="2662" spans="1:5" ht="30" x14ac:dyDescent="0.25">
      <c r="A2662" s="5" t="s">
        <v>5209</v>
      </c>
      <c r="B2662" s="15" t="s">
        <v>5210</v>
      </c>
      <c r="C2662" s="20" t="s">
        <v>3939</v>
      </c>
      <c r="D2662" s="50">
        <v>3.4236855506896973</v>
      </c>
      <c r="E2662" s="61">
        <v>3.0824275016784668</v>
      </c>
    </row>
    <row r="2663" spans="1:5" ht="30" x14ac:dyDescent="0.25">
      <c r="A2663" s="5" t="s">
        <v>5211</v>
      </c>
      <c r="B2663" s="15" t="s">
        <v>5212</v>
      </c>
      <c r="C2663" s="20" t="s">
        <v>505</v>
      </c>
      <c r="D2663" s="50">
        <v>2.1149947643280029</v>
      </c>
      <c r="E2663" s="61">
        <v>2.1066696643829346</v>
      </c>
    </row>
    <row r="2664" spans="1:5" ht="30" x14ac:dyDescent="0.25">
      <c r="A2664" s="5" t="s">
        <v>5213</v>
      </c>
      <c r="B2664" s="15" t="s">
        <v>5214</v>
      </c>
      <c r="C2664" s="20" t="s">
        <v>5125</v>
      </c>
      <c r="D2664" s="57">
        <v>5.1001131534576416E-2</v>
      </c>
      <c r="E2664" s="68">
        <v>5.0950806587934494E-2</v>
      </c>
    </row>
    <row r="2665" spans="1:5" ht="30" x14ac:dyDescent="0.25">
      <c r="A2665" s="5" t="s">
        <v>5215</v>
      </c>
      <c r="B2665" s="15" t="s">
        <v>5216</v>
      </c>
      <c r="C2665" s="20" t="s">
        <v>5128</v>
      </c>
      <c r="D2665" s="58">
        <v>2.2775759134674445E-5</v>
      </c>
      <c r="E2665" s="69">
        <v>2.2795495169702917E-5</v>
      </c>
    </row>
    <row r="2666" spans="1:5" ht="45" x14ac:dyDescent="0.25">
      <c r="A2666" s="5" t="s">
        <v>5217</v>
      </c>
      <c r="B2666" s="15" t="s">
        <v>5218</v>
      </c>
      <c r="C2666" s="20" t="s">
        <v>38</v>
      </c>
      <c r="D2666" s="51">
        <v>35.779994964599609</v>
      </c>
      <c r="E2666" s="62">
        <v>32.286945343017578</v>
      </c>
    </row>
    <row r="2667" spans="1:5" ht="45" x14ac:dyDescent="0.25">
      <c r="A2667" s="5" t="s">
        <v>5219</v>
      </c>
      <c r="B2667" s="15" t="s">
        <v>5220</v>
      </c>
      <c r="C2667" s="20" t="s">
        <v>30</v>
      </c>
      <c r="D2667" s="56">
        <v>327.41390991210937</v>
      </c>
      <c r="E2667" s="67">
        <v>323.69198608398437</v>
      </c>
    </row>
    <row r="2668" spans="1:5" ht="45" x14ac:dyDescent="0.25">
      <c r="A2668" s="5" t="s">
        <v>5221</v>
      </c>
      <c r="B2668" s="15" t="s">
        <v>5222</v>
      </c>
      <c r="C2668" s="20" t="s">
        <v>212</v>
      </c>
      <c r="D2668" s="56">
        <v>940.274169921875</v>
      </c>
      <c r="E2668" s="67">
        <v>813.46917724609375</v>
      </c>
    </row>
    <row r="2669" spans="1:5" ht="45" x14ac:dyDescent="0.25">
      <c r="A2669" s="5" t="s">
        <v>5223</v>
      </c>
      <c r="B2669" s="15" t="s">
        <v>5224</v>
      </c>
      <c r="C2669" s="20" t="s">
        <v>505</v>
      </c>
      <c r="D2669" s="50">
        <v>6.5562963485717773</v>
      </c>
      <c r="E2669" s="61">
        <v>6.6001334190368652</v>
      </c>
    </row>
    <row r="2670" spans="1:5" ht="45" x14ac:dyDescent="0.25">
      <c r="A2670" s="5" t="s">
        <v>5225</v>
      </c>
      <c r="B2670" s="15" t="s">
        <v>5226</v>
      </c>
      <c r="C2670" s="20" t="s">
        <v>500</v>
      </c>
      <c r="D2670" s="52">
        <v>3047.150146484375</v>
      </c>
      <c r="E2670" s="63">
        <v>3047.150146484375</v>
      </c>
    </row>
    <row r="2671" spans="1:5" ht="45" x14ac:dyDescent="0.25">
      <c r="A2671" s="5" t="s">
        <v>5227</v>
      </c>
      <c r="B2671" s="15" t="s">
        <v>5228</v>
      </c>
      <c r="C2671" s="20" t="s">
        <v>500</v>
      </c>
      <c r="D2671" s="56">
        <v>499.66159057617187</v>
      </c>
      <c r="E2671" s="67">
        <v>499.66159057617187</v>
      </c>
    </row>
    <row r="2672" spans="1:5" ht="45" x14ac:dyDescent="0.25">
      <c r="A2672" s="5" t="s">
        <v>5229</v>
      </c>
      <c r="B2672" s="15" t="s">
        <v>5230</v>
      </c>
      <c r="C2672" s="20"/>
      <c r="D2672" s="50">
        <v>1.1400474309921265</v>
      </c>
      <c r="E2672" s="61">
        <v>1.1374006271362305</v>
      </c>
    </row>
    <row r="2673" spans="1:5" ht="45" x14ac:dyDescent="0.25">
      <c r="A2673" s="5" t="s">
        <v>5231</v>
      </c>
      <c r="B2673" s="15" t="s">
        <v>5232</v>
      </c>
      <c r="C2673" s="20" t="s">
        <v>3939</v>
      </c>
      <c r="D2673" s="51">
        <v>14.007758140563965</v>
      </c>
      <c r="E2673" s="62">
        <v>12.631233215332031</v>
      </c>
    </row>
    <row r="2674" spans="1:5" ht="45" x14ac:dyDescent="0.25">
      <c r="A2674" s="5" t="s">
        <v>5233</v>
      </c>
      <c r="B2674" s="15" t="s">
        <v>5234</v>
      </c>
      <c r="C2674" s="20" t="s">
        <v>505</v>
      </c>
      <c r="D2674" s="50">
        <v>2.5426304340362549</v>
      </c>
      <c r="E2674" s="61">
        <v>2.4919605255126953</v>
      </c>
    </row>
    <row r="2675" spans="1:5" ht="45" x14ac:dyDescent="0.25">
      <c r="A2675" s="5" t="s">
        <v>5235</v>
      </c>
      <c r="B2675" s="15" t="s">
        <v>5236</v>
      </c>
      <c r="C2675" s="20" t="s">
        <v>5125</v>
      </c>
      <c r="D2675" s="57">
        <v>5.1027905195951462E-2</v>
      </c>
      <c r="E2675" s="68">
        <v>5.011880025267601E-2</v>
      </c>
    </row>
    <row r="2676" spans="1:5" ht="45" x14ac:dyDescent="0.25">
      <c r="A2676" s="5" t="s">
        <v>5237</v>
      </c>
      <c r="B2676" s="15" t="s">
        <v>5238</v>
      </c>
      <c r="C2676" s="20" t="s">
        <v>5128</v>
      </c>
      <c r="D2676" s="58">
        <v>2.1206142264418304E-5</v>
      </c>
      <c r="E2676" s="69">
        <v>2.1060417566332035E-5</v>
      </c>
    </row>
    <row r="2677" spans="1:5" ht="60" x14ac:dyDescent="0.25">
      <c r="A2677" s="5" t="s">
        <v>5239</v>
      </c>
      <c r="B2677" s="15" t="s">
        <v>5240</v>
      </c>
      <c r="C2677" s="20" t="s">
        <v>38</v>
      </c>
      <c r="D2677" s="51">
        <v>35.074989318847656</v>
      </c>
      <c r="E2677" s="62">
        <v>31.650766372680664</v>
      </c>
    </row>
    <row r="2678" spans="1:5" ht="60" x14ac:dyDescent="0.25">
      <c r="A2678" s="5" t="s">
        <v>5241</v>
      </c>
      <c r="B2678" s="15" t="s">
        <v>5242</v>
      </c>
      <c r="C2678" s="20" t="s">
        <v>30</v>
      </c>
      <c r="D2678" s="56">
        <v>534.10357666015625</v>
      </c>
      <c r="E2678" s="67">
        <v>534.10296630859375</v>
      </c>
    </row>
    <row r="2679" spans="1:5" ht="60" x14ac:dyDescent="0.25">
      <c r="A2679" s="5" t="s">
        <v>5243</v>
      </c>
      <c r="B2679" s="15" t="s">
        <v>5244</v>
      </c>
      <c r="C2679" s="20" t="s">
        <v>212</v>
      </c>
      <c r="D2679" s="56">
        <v>942.80718994140625</v>
      </c>
      <c r="E2679" s="67">
        <v>813.46917724609375</v>
      </c>
    </row>
    <row r="2680" spans="1:5" ht="60" x14ac:dyDescent="0.25">
      <c r="A2680" s="5" t="s">
        <v>5245</v>
      </c>
      <c r="B2680" s="15" t="s">
        <v>5246</v>
      </c>
      <c r="C2680" s="20" t="s">
        <v>505</v>
      </c>
      <c r="D2680" s="50">
        <v>7.2558636665344238</v>
      </c>
      <c r="E2680" s="61">
        <v>7.3064422607421875</v>
      </c>
    </row>
    <row r="2681" spans="1:5" ht="60" x14ac:dyDescent="0.25">
      <c r="A2681" s="5" t="s">
        <v>5247</v>
      </c>
      <c r="B2681" s="15" t="s">
        <v>5248</v>
      </c>
      <c r="C2681" s="20" t="s">
        <v>500</v>
      </c>
      <c r="D2681" s="52">
        <v>3528.73486328125</v>
      </c>
      <c r="E2681" s="63">
        <v>3532.119140625</v>
      </c>
    </row>
    <row r="2682" spans="1:5" ht="60" x14ac:dyDescent="0.25">
      <c r="A2682" s="5" t="s">
        <v>5249</v>
      </c>
      <c r="B2682" s="15" t="s">
        <v>5250</v>
      </c>
      <c r="C2682" s="20" t="s">
        <v>500</v>
      </c>
      <c r="D2682" s="56">
        <v>981.246337890625</v>
      </c>
      <c r="E2682" s="67">
        <v>984.63079833984375</v>
      </c>
    </row>
    <row r="2683" spans="1:5" ht="60" x14ac:dyDescent="0.25">
      <c r="A2683" s="5" t="s">
        <v>5251</v>
      </c>
      <c r="B2683" s="15" t="s">
        <v>5252</v>
      </c>
      <c r="C2683" s="20"/>
      <c r="D2683" s="50">
        <v>1.4143044948577881</v>
      </c>
      <c r="E2683" s="61">
        <v>1.409300684928894</v>
      </c>
    </row>
    <row r="2684" spans="1:5" ht="60" x14ac:dyDescent="0.25">
      <c r="A2684" s="5" t="s">
        <v>5253</v>
      </c>
      <c r="B2684" s="15" t="s">
        <v>5254</v>
      </c>
      <c r="C2684" s="20" t="s">
        <v>3939</v>
      </c>
      <c r="D2684" s="50">
        <v>9.6337404251098633</v>
      </c>
      <c r="E2684" s="61">
        <v>8.6732578277587891</v>
      </c>
    </row>
    <row r="2685" spans="1:5" ht="60" x14ac:dyDescent="0.25">
      <c r="A2685" s="5" t="s">
        <v>5255</v>
      </c>
      <c r="B2685" s="15" t="s">
        <v>5256</v>
      </c>
      <c r="C2685" s="20" t="s">
        <v>505</v>
      </c>
      <c r="D2685" s="50">
        <v>2.2570526599884033</v>
      </c>
      <c r="E2685" s="61">
        <v>2.2463934421539307</v>
      </c>
    </row>
    <row r="2686" spans="1:5" ht="60" x14ac:dyDescent="0.25">
      <c r="A2686" s="5" t="s">
        <v>5257</v>
      </c>
      <c r="B2686" s="15" t="s">
        <v>5258</v>
      </c>
      <c r="C2686" s="20" t="s">
        <v>5125</v>
      </c>
      <c r="D2686" s="57">
        <v>7.3641464114189148E-2</v>
      </c>
      <c r="E2686" s="68">
        <v>7.339177280664444E-2</v>
      </c>
    </row>
    <row r="2687" spans="1:5" ht="60" x14ac:dyDescent="0.25">
      <c r="A2687" s="5" t="s">
        <v>5259</v>
      </c>
      <c r="B2687" s="15" t="s">
        <v>5260</v>
      </c>
      <c r="C2687" s="20" t="s">
        <v>5128</v>
      </c>
      <c r="D2687" s="58">
        <v>3.0057621188461781E-5</v>
      </c>
      <c r="E2687" s="69">
        <v>3.0046896426938474E-5</v>
      </c>
    </row>
    <row r="2688" spans="1:5" ht="45" x14ac:dyDescent="0.25">
      <c r="A2688" s="5" t="s">
        <v>5261</v>
      </c>
      <c r="B2688" s="15" t="s">
        <v>5262</v>
      </c>
      <c r="C2688" s="20" t="s">
        <v>38</v>
      </c>
      <c r="D2688" s="57">
        <v>0.4429078996181488</v>
      </c>
      <c r="E2688" s="68">
        <v>0.4429078996181488</v>
      </c>
    </row>
    <row r="2689" spans="1:5" ht="45" x14ac:dyDescent="0.25">
      <c r="A2689" s="5" t="s">
        <v>5263</v>
      </c>
      <c r="B2689" s="15" t="s">
        <v>5264</v>
      </c>
      <c r="C2689" s="20" t="s">
        <v>30</v>
      </c>
      <c r="D2689" s="51">
        <v>42.445297241210937</v>
      </c>
      <c r="E2689" s="62">
        <v>42.445297241210937</v>
      </c>
    </row>
    <row r="2690" spans="1:5" ht="45" x14ac:dyDescent="0.25">
      <c r="A2690" s="5" t="s">
        <v>5265</v>
      </c>
      <c r="B2690" s="15" t="s">
        <v>5266</v>
      </c>
      <c r="C2690" s="20" t="s">
        <v>212</v>
      </c>
      <c r="D2690" s="56">
        <v>858.96923828125</v>
      </c>
      <c r="E2690" s="67">
        <v>739.3594970703125</v>
      </c>
    </row>
    <row r="2691" spans="1:5" ht="45" x14ac:dyDescent="0.25">
      <c r="A2691" s="5" t="s">
        <v>5267</v>
      </c>
      <c r="B2691" s="15" t="s">
        <v>5268</v>
      </c>
      <c r="C2691" s="20" t="s">
        <v>505</v>
      </c>
      <c r="D2691" s="57">
        <v>0.6049187183380127</v>
      </c>
      <c r="E2691" s="68">
        <v>0.6049187183380127</v>
      </c>
    </row>
    <row r="2692" spans="1:5" ht="45" x14ac:dyDescent="0.25">
      <c r="A2692" s="5" t="s">
        <v>5269</v>
      </c>
      <c r="B2692" s="15" t="s">
        <v>5270</v>
      </c>
      <c r="C2692" s="20" t="s">
        <v>500</v>
      </c>
      <c r="D2692" s="56">
        <v>177.73141479492188</v>
      </c>
      <c r="E2692" s="67">
        <v>177.73141479492188</v>
      </c>
    </row>
    <row r="2693" spans="1:5" ht="45" x14ac:dyDescent="0.25">
      <c r="A2693" s="5" t="s">
        <v>5271</v>
      </c>
      <c r="B2693" s="15" t="s">
        <v>5272</v>
      </c>
      <c r="C2693" s="20" t="s">
        <v>500</v>
      </c>
      <c r="D2693" s="53">
        <v>-2369.757080078125</v>
      </c>
      <c r="E2693" s="64">
        <v>-2369.757080078125</v>
      </c>
    </row>
    <row r="2694" spans="1:5" ht="45" x14ac:dyDescent="0.25">
      <c r="A2694" s="5" t="s">
        <v>5273</v>
      </c>
      <c r="B2694" s="15" t="s">
        <v>5274</v>
      </c>
      <c r="C2694" s="20"/>
      <c r="D2694" s="57">
        <v>-6.4954064786434174E-2</v>
      </c>
      <c r="E2694" s="68">
        <v>-6.4954064786434174E-2</v>
      </c>
    </row>
    <row r="2695" spans="1:5" ht="45" x14ac:dyDescent="0.25">
      <c r="A2695" s="5" t="s">
        <v>5275</v>
      </c>
      <c r="B2695" s="15" t="s">
        <v>5276</v>
      </c>
      <c r="C2695" s="20" t="s">
        <v>3939</v>
      </c>
      <c r="D2695" s="56">
        <v>991.2808837890625</v>
      </c>
      <c r="E2695" s="67">
        <v>991.2808837890625</v>
      </c>
    </row>
    <row r="2696" spans="1:5" ht="45" x14ac:dyDescent="0.25">
      <c r="A2696" s="5" t="s">
        <v>5277</v>
      </c>
      <c r="B2696" s="15" t="s">
        <v>5278</v>
      </c>
      <c r="C2696" s="20" t="s">
        <v>505</v>
      </c>
      <c r="D2696" s="50">
        <v>4.1789727210998535</v>
      </c>
      <c r="E2696" s="61">
        <v>4.1789727210998535</v>
      </c>
    </row>
    <row r="2697" spans="1:5" ht="45" x14ac:dyDescent="0.25">
      <c r="A2697" s="5" t="s">
        <v>5279</v>
      </c>
      <c r="B2697" s="15" t="s">
        <v>5280</v>
      </c>
      <c r="C2697" s="20" t="s">
        <v>5125</v>
      </c>
      <c r="D2697" s="57">
        <v>0.63218814134597778</v>
      </c>
      <c r="E2697" s="68">
        <v>0.63218814134597778</v>
      </c>
    </row>
    <row r="2698" spans="1:5" ht="45" x14ac:dyDescent="0.25">
      <c r="A2698" s="5" t="s">
        <v>5281</v>
      </c>
      <c r="B2698" s="15" t="s">
        <v>5282</v>
      </c>
      <c r="C2698" s="20" t="s">
        <v>5128</v>
      </c>
      <c r="D2698" s="60">
        <v>6.2336010159924626E-4</v>
      </c>
      <c r="E2698" s="71">
        <v>6.2336010159924626E-4</v>
      </c>
    </row>
    <row r="2699" spans="1:5" ht="45" x14ac:dyDescent="0.25">
      <c r="A2699" s="5" t="s">
        <v>5283</v>
      </c>
      <c r="B2699" s="15" t="s">
        <v>5284</v>
      </c>
      <c r="C2699" s="20" t="s">
        <v>38</v>
      </c>
      <c r="D2699" s="51">
        <v>58.104751586914063</v>
      </c>
      <c r="E2699" s="62">
        <v>52.849929809570313</v>
      </c>
    </row>
    <row r="2700" spans="1:5" ht="60" x14ac:dyDescent="0.25">
      <c r="A2700" s="5" t="s">
        <v>5285</v>
      </c>
      <c r="B2700" s="15" t="s">
        <v>5286</v>
      </c>
      <c r="C2700" s="20" t="s">
        <v>30</v>
      </c>
      <c r="D2700" s="56">
        <v>245.18608093261719</v>
      </c>
      <c r="E2700" s="67">
        <v>239.35067749023437</v>
      </c>
    </row>
    <row r="2701" spans="1:5" ht="45" x14ac:dyDescent="0.25">
      <c r="A2701" s="5" t="s">
        <v>5287</v>
      </c>
      <c r="B2701" s="15" t="s">
        <v>5288</v>
      </c>
      <c r="C2701" s="20" t="s">
        <v>212</v>
      </c>
      <c r="D2701" s="51">
        <v>75.742584228515625</v>
      </c>
      <c r="E2701" s="62">
        <v>62.446266174316406</v>
      </c>
    </row>
    <row r="2702" spans="1:5" ht="45" x14ac:dyDescent="0.25">
      <c r="A2702" s="5" t="s">
        <v>5289</v>
      </c>
      <c r="B2702" s="15" t="s">
        <v>5290</v>
      </c>
      <c r="C2702" s="20" t="s">
        <v>505</v>
      </c>
      <c r="D2702" s="50">
        <v>2.7444283962249756</v>
      </c>
      <c r="E2702" s="61">
        <v>2.6916608810424805</v>
      </c>
    </row>
    <row r="2703" spans="1:5" ht="45" x14ac:dyDescent="0.25">
      <c r="A2703" s="5" t="s">
        <v>5291</v>
      </c>
      <c r="B2703" s="15" t="s">
        <v>5292</v>
      </c>
      <c r="C2703" s="20" t="s">
        <v>500</v>
      </c>
      <c r="D2703" s="53">
        <v>1062.573486328125</v>
      </c>
      <c r="E2703" s="64">
        <v>1034.7200927734375</v>
      </c>
    </row>
    <row r="2704" spans="1:5" ht="45" x14ac:dyDescent="0.25">
      <c r="A2704" s="5" t="s">
        <v>5293</v>
      </c>
      <c r="B2704" s="15" t="s">
        <v>5294</v>
      </c>
      <c r="C2704" s="20" t="s">
        <v>500</v>
      </c>
      <c r="D2704" s="53">
        <v>-1484.9150390625</v>
      </c>
      <c r="E2704" s="64">
        <v>-1512.7684326171875</v>
      </c>
    </row>
    <row r="2705" spans="1:5" ht="60" x14ac:dyDescent="0.25">
      <c r="A2705" s="5" t="s">
        <v>5295</v>
      </c>
      <c r="B2705" s="15" t="s">
        <v>5296</v>
      </c>
      <c r="C2705" s="20"/>
      <c r="D2705" s="57">
        <v>-8.8666059076786041E-2</v>
      </c>
      <c r="E2705" s="68">
        <v>-8.4792815148830414E-2</v>
      </c>
    </row>
    <row r="2706" spans="1:5" ht="45" x14ac:dyDescent="0.25">
      <c r="A2706" s="5" t="s">
        <v>5297</v>
      </c>
      <c r="B2706" s="15" t="s">
        <v>5298</v>
      </c>
      <c r="C2706" s="20" t="s">
        <v>3939</v>
      </c>
      <c r="D2706" s="56">
        <v>808.3494873046875</v>
      </c>
      <c r="E2706" s="67">
        <v>816.37213134765625</v>
      </c>
    </row>
    <row r="2707" spans="1:5" ht="60" x14ac:dyDescent="0.25">
      <c r="A2707" s="5" t="s">
        <v>5299</v>
      </c>
      <c r="B2707" s="15" t="s">
        <v>5300</v>
      </c>
      <c r="C2707" s="20" t="s">
        <v>505</v>
      </c>
      <c r="D2707" s="50">
        <v>4.7909030914306641</v>
      </c>
      <c r="E2707" s="61">
        <v>4.7408475875854492</v>
      </c>
    </row>
    <row r="2708" spans="1:5" ht="60" x14ac:dyDescent="0.25">
      <c r="A2708" s="5" t="s">
        <v>5301</v>
      </c>
      <c r="B2708" s="15" t="s">
        <v>5302</v>
      </c>
      <c r="C2708" s="20" t="s">
        <v>5125</v>
      </c>
      <c r="D2708" s="57">
        <v>0.62643641233444214</v>
      </c>
      <c r="E2708" s="68">
        <v>0.63245546817779541</v>
      </c>
    </row>
    <row r="2709" spans="1:5" ht="60" x14ac:dyDescent="0.25">
      <c r="A2709" s="5" t="s">
        <v>5303</v>
      </c>
      <c r="B2709" s="15" t="s">
        <v>5304</v>
      </c>
      <c r="C2709" s="20" t="s">
        <v>5128</v>
      </c>
      <c r="D2709" s="60">
        <v>1.0859876056201756E-4</v>
      </c>
      <c r="E2709" s="71">
        <v>1.1130860366392881E-4</v>
      </c>
    </row>
    <row r="2710" spans="1:5" ht="45" x14ac:dyDescent="0.25">
      <c r="A2710" s="5" t="s">
        <v>5305</v>
      </c>
      <c r="B2710" s="15" t="s">
        <v>5306</v>
      </c>
      <c r="C2710" s="20" t="s">
        <v>38</v>
      </c>
      <c r="D2710" s="56">
        <v>177.00955200195312</v>
      </c>
      <c r="E2710" s="67">
        <v>159.72671508789062</v>
      </c>
    </row>
    <row r="2711" spans="1:5" ht="45" x14ac:dyDescent="0.25">
      <c r="A2711" s="5" t="s">
        <v>5307</v>
      </c>
      <c r="B2711" s="15" t="s">
        <v>5308</v>
      </c>
      <c r="C2711" s="20" t="s">
        <v>30</v>
      </c>
      <c r="D2711" s="56">
        <v>271.99139404296875</v>
      </c>
      <c r="E2711" s="67">
        <v>265.91867065429687</v>
      </c>
    </row>
    <row r="2712" spans="1:5" ht="45" x14ac:dyDescent="0.25">
      <c r="A2712" s="5" t="s">
        <v>5309</v>
      </c>
      <c r="B2712" s="15" t="s">
        <v>5310</v>
      </c>
      <c r="C2712" s="20" t="s">
        <v>212</v>
      </c>
      <c r="D2712" s="53">
        <v>1108.7650146484375</v>
      </c>
      <c r="E2712" s="67">
        <v>949.43768310546875</v>
      </c>
    </row>
    <row r="2713" spans="1:5" ht="45" x14ac:dyDescent="0.25">
      <c r="A2713" s="5" t="s">
        <v>5311</v>
      </c>
      <c r="B2713" s="15" t="s">
        <v>5312</v>
      </c>
      <c r="C2713" s="20" t="s">
        <v>505</v>
      </c>
      <c r="D2713" s="50">
        <v>2.9600188732147217</v>
      </c>
      <c r="E2713" s="61">
        <v>2.9095625877380371</v>
      </c>
    </row>
    <row r="2714" spans="1:5" ht="45" x14ac:dyDescent="0.25">
      <c r="A2714" s="5" t="s">
        <v>5313</v>
      </c>
      <c r="B2714" s="15" t="s">
        <v>5314</v>
      </c>
      <c r="C2714" s="20" t="s">
        <v>500</v>
      </c>
      <c r="D2714" s="53">
        <v>1192.09912109375</v>
      </c>
      <c r="E2714" s="64">
        <v>1162.55615234375</v>
      </c>
    </row>
    <row r="2715" spans="1:5" ht="45" x14ac:dyDescent="0.25">
      <c r="A2715" s="5" t="s">
        <v>5315</v>
      </c>
      <c r="B2715" s="15" t="s">
        <v>5316</v>
      </c>
      <c r="C2715" s="20" t="s">
        <v>500</v>
      </c>
      <c r="D2715" s="53">
        <v>-1355.3892822265625</v>
      </c>
      <c r="E2715" s="64">
        <v>-1384.932373046875</v>
      </c>
    </row>
    <row r="2716" spans="1:5" ht="45" x14ac:dyDescent="0.25">
      <c r="A2716" s="5" t="s">
        <v>5317</v>
      </c>
      <c r="B2716" s="15" t="s">
        <v>5318</v>
      </c>
      <c r="C2716" s="20"/>
      <c r="D2716" s="57">
        <v>-0.65738159418106079</v>
      </c>
      <c r="E2716" s="68">
        <v>-0.52088373899459839</v>
      </c>
    </row>
    <row r="2717" spans="1:5" ht="45" x14ac:dyDescent="0.25">
      <c r="A2717" s="5" t="s">
        <v>5319</v>
      </c>
      <c r="B2717" s="15" t="s">
        <v>5320</v>
      </c>
      <c r="C2717" s="20" t="s">
        <v>3939</v>
      </c>
      <c r="D2717" s="56">
        <v>780.6632080078125</v>
      </c>
      <c r="E2717" s="67">
        <v>788.19805908203125</v>
      </c>
    </row>
    <row r="2718" spans="1:5" ht="45" x14ac:dyDescent="0.25">
      <c r="A2718" s="5" t="s">
        <v>5321</v>
      </c>
      <c r="B2718" s="15" t="s">
        <v>5322</v>
      </c>
      <c r="C2718" s="20" t="s">
        <v>505</v>
      </c>
      <c r="D2718" s="50">
        <v>4.9255080223083496</v>
      </c>
      <c r="E2718" s="61">
        <v>4.879913330078125</v>
      </c>
    </row>
    <row r="2719" spans="1:5" ht="45" x14ac:dyDescent="0.25">
      <c r="A2719" s="5" t="s">
        <v>5323</v>
      </c>
      <c r="B2719" s="15" t="s">
        <v>5324</v>
      </c>
      <c r="C2719" s="20" t="s">
        <v>5125</v>
      </c>
      <c r="D2719" s="57">
        <v>0.6080009937286377</v>
      </c>
      <c r="E2719" s="68">
        <v>0.61373990774154663</v>
      </c>
    </row>
    <row r="2720" spans="1:5" ht="45" x14ac:dyDescent="0.25">
      <c r="A2720" s="5" t="s">
        <v>5325</v>
      </c>
      <c r="B2720" s="15" t="s">
        <v>5326</v>
      </c>
      <c r="C2720" s="20" t="s">
        <v>5128</v>
      </c>
      <c r="D2720" s="60">
        <v>1.0014457802753896E-4</v>
      </c>
      <c r="E2720" s="71">
        <v>1.0214965004706755E-4</v>
      </c>
    </row>
    <row r="2721" spans="1:5" ht="30" x14ac:dyDescent="0.25">
      <c r="A2721" s="5" t="s">
        <v>5327</v>
      </c>
      <c r="B2721" s="15" t="s">
        <v>5328</v>
      </c>
      <c r="C2721" s="20" t="s">
        <v>38</v>
      </c>
      <c r="D2721" s="56">
        <v>165.10000610351562</v>
      </c>
      <c r="E2721" s="67">
        <v>148.97998046875</v>
      </c>
    </row>
    <row r="2722" spans="1:5" ht="30" x14ac:dyDescent="0.25">
      <c r="A2722" s="5" t="s">
        <v>5329</v>
      </c>
      <c r="B2722" s="15" t="s">
        <v>5330</v>
      </c>
      <c r="C2722" s="20" t="s">
        <v>30</v>
      </c>
      <c r="D2722" s="56">
        <v>534.43243408203125</v>
      </c>
      <c r="E2722" s="67">
        <v>536.2867431640625</v>
      </c>
    </row>
    <row r="2723" spans="1:5" ht="30" x14ac:dyDescent="0.25">
      <c r="A2723" s="5" t="s">
        <v>5331</v>
      </c>
      <c r="B2723" s="15" t="s">
        <v>5332</v>
      </c>
      <c r="C2723" s="20" t="s">
        <v>212</v>
      </c>
      <c r="D2723" s="53">
        <v>1112.740234375</v>
      </c>
      <c r="E2723" s="67">
        <v>952.33184814453125</v>
      </c>
    </row>
    <row r="2724" spans="1:5" ht="30" x14ac:dyDescent="0.25">
      <c r="A2724" s="5" t="s">
        <v>5333</v>
      </c>
      <c r="B2724" s="15" t="s">
        <v>5334</v>
      </c>
      <c r="C2724" s="20" t="s">
        <v>505</v>
      </c>
      <c r="D2724" s="50">
        <v>6.410006046295166</v>
      </c>
      <c r="E2724" s="61">
        <v>6.481417179107666</v>
      </c>
    </row>
    <row r="2725" spans="1:5" ht="30" x14ac:dyDescent="0.25">
      <c r="A2725" s="5" t="s">
        <v>5335</v>
      </c>
      <c r="B2725" s="15" t="s">
        <v>5336</v>
      </c>
      <c r="C2725" s="20" t="s">
        <v>500</v>
      </c>
      <c r="D2725" s="52">
        <v>3390.67822265625</v>
      </c>
      <c r="E2725" s="63">
        <v>3414.169189453125</v>
      </c>
    </row>
    <row r="2726" spans="1:5" ht="30" x14ac:dyDescent="0.25">
      <c r="A2726" s="5" t="s">
        <v>5337</v>
      </c>
      <c r="B2726" s="15" t="s">
        <v>5338</v>
      </c>
      <c r="C2726" s="20" t="s">
        <v>500</v>
      </c>
      <c r="D2726" s="56">
        <v>843.189697265625</v>
      </c>
      <c r="E2726" s="67">
        <v>866.68072509765625</v>
      </c>
    </row>
    <row r="2727" spans="1:5" ht="30" x14ac:dyDescent="0.25">
      <c r="A2727" s="5" t="s">
        <v>5339</v>
      </c>
      <c r="B2727" s="15" t="s">
        <v>5340</v>
      </c>
      <c r="C2727" s="20"/>
      <c r="D2727" s="50">
        <v>1.9242851734161377</v>
      </c>
      <c r="E2727" s="61">
        <v>1.7943505048751831</v>
      </c>
    </row>
    <row r="2728" spans="1:5" ht="30" x14ac:dyDescent="0.25">
      <c r="A2728" s="5" t="s">
        <v>5341</v>
      </c>
      <c r="B2728" s="15" t="s">
        <v>5342</v>
      </c>
      <c r="C2728" s="20" t="s">
        <v>3939</v>
      </c>
      <c r="D2728" s="51">
        <v>49.964454650878906</v>
      </c>
      <c r="E2728" s="62">
        <v>44.34173583984375</v>
      </c>
    </row>
    <row r="2729" spans="1:5" ht="30" x14ac:dyDescent="0.25">
      <c r="A2729" s="5" t="s">
        <v>5343</v>
      </c>
      <c r="B2729" s="15" t="s">
        <v>5344</v>
      </c>
      <c r="C2729" s="20" t="s">
        <v>505</v>
      </c>
      <c r="D2729" s="50">
        <v>2.796999454498291</v>
      </c>
      <c r="E2729" s="61">
        <v>2.70798659324646</v>
      </c>
    </row>
    <row r="2730" spans="1:5" ht="30" x14ac:dyDescent="0.25">
      <c r="A2730" s="5" t="s">
        <v>5345</v>
      </c>
      <c r="B2730" s="15" t="s">
        <v>5346</v>
      </c>
      <c r="C2730" s="20" t="s">
        <v>5125</v>
      </c>
      <c r="D2730" s="57">
        <v>8.6242645978927612E-2</v>
      </c>
      <c r="E2730" s="68">
        <v>8.4480419754981995E-2</v>
      </c>
    </row>
    <row r="2731" spans="1:5" ht="30" x14ac:dyDescent="0.25">
      <c r="A2731" s="5" t="s">
        <v>5347</v>
      </c>
      <c r="B2731" s="15" t="s">
        <v>5348</v>
      </c>
      <c r="C2731" s="20" t="s">
        <v>5128</v>
      </c>
      <c r="D2731" s="58">
        <v>3.0879004043526947E-5</v>
      </c>
      <c r="E2731" s="69">
        <v>3.0809416784904897E-5</v>
      </c>
    </row>
    <row r="2732" spans="1:5" ht="45" x14ac:dyDescent="0.25">
      <c r="A2732" s="5" t="s">
        <v>5349</v>
      </c>
      <c r="B2732" s="15" t="s">
        <v>5350</v>
      </c>
      <c r="C2732" s="20" t="s">
        <v>38</v>
      </c>
      <c r="D2732" s="51">
        <v>11.637194633483887</v>
      </c>
      <c r="E2732" s="62">
        <v>11.056873321533203</v>
      </c>
    </row>
    <row r="2733" spans="1:5" ht="45" x14ac:dyDescent="0.25">
      <c r="A2733" s="5" t="s">
        <v>5351</v>
      </c>
      <c r="B2733" s="15" t="s">
        <v>5352</v>
      </c>
      <c r="C2733" s="20" t="s">
        <v>30</v>
      </c>
      <c r="D2733" s="51">
        <v>42.508026123046875</v>
      </c>
      <c r="E2733" s="62">
        <v>42.501449584960938</v>
      </c>
    </row>
    <row r="2734" spans="1:5" ht="45" x14ac:dyDescent="0.25">
      <c r="A2734" s="5" t="s">
        <v>5353</v>
      </c>
      <c r="B2734" s="15" t="s">
        <v>5354</v>
      </c>
      <c r="C2734" s="20" t="s">
        <v>212</v>
      </c>
      <c r="D2734" s="56">
        <v>861.94232177734375</v>
      </c>
      <c r="E2734" s="67">
        <v>741.9317626953125</v>
      </c>
    </row>
    <row r="2735" spans="1:5" ht="45" x14ac:dyDescent="0.25">
      <c r="A2735" s="5" t="s">
        <v>5355</v>
      </c>
      <c r="B2735" s="15" t="s">
        <v>5356</v>
      </c>
      <c r="C2735" s="20" t="s">
        <v>505</v>
      </c>
      <c r="D2735" s="57">
        <v>0.60529309511184692</v>
      </c>
      <c r="E2735" s="68">
        <v>0.60522955656051636</v>
      </c>
    </row>
    <row r="2736" spans="1:5" ht="45" x14ac:dyDescent="0.25">
      <c r="A2736" s="5" t="s">
        <v>5357</v>
      </c>
      <c r="B2736" s="15" t="s">
        <v>5358</v>
      </c>
      <c r="C2736" s="20" t="s">
        <v>500</v>
      </c>
      <c r="D2736" s="56">
        <v>178.98561096191406</v>
      </c>
      <c r="E2736" s="67">
        <v>178.90667724609375</v>
      </c>
    </row>
    <row r="2737" spans="1:5" ht="45" x14ac:dyDescent="0.25">
      <c r="A2737" s="5" t="s">
        <v>5359</v>
      </c>
      <c r="B2737" s="15" t="s">
        <v>5360</v>
      </c>
      <c r="C2737" s="20" t="s">
        <v>500</v>
      </c>
      <c r="D2737" s="53">
        <v>-2368.5029296875</v>
      </c>
      <c r="E2737" s="64">
        <v>-2368.581787109375</v>
      </c>
    </row>
    <row r="2738" spans="1:5" ht="45" x14ac:dyDescent="0.25">
      <c r="A2738" s="5" t="s">
        <v>5361</v>
      </c>
      <c r="B2738" s="15" t="s">
        <v>5362</v>
      </c>
      <c r="C2738" s="20"/>
      <c r="D2738" s="57">
        <v>-0.30817067623138428</v>
      </c>
      <c r="E2738" s="68">
        <v>-0.30185776948928833</v>
      </c>
    </row>
    <row r="2739" spans="1:5" ht="45" x14ac:dyDescent="0.25">
      <c r="A2739" s="5" t="s">
        <v>5363</v>
      </c>
      <c r="B2739" s="15" t="s">
        <v>5364</v>
      </c>
      <c r="C2739" s="20" t="s">
        <v>3939</v>
      </c>
      <c r="D2739" s="56">
        <v>991.743896484375</v>
      </c>
      <c r="E2739" s="67">
        <v>991.72125244140625</v>
      </c>
    </row>
    <row r="2740" spans="1:5" ht="45" x14ac:dyDescent="0.25">
      <c r="A2740" s="5" t="s">
        <v>5365</v>
      </c>
      <c r="B2740" s="15" t="s">
        <v>5366</v>
      </c>
      <c r="C2740" s="20" t="s">
        <v>505</v>
      </c>
      <c r="D2740" s="50">
        <v>4.1762475967407227</v>
      </c>
      <c r="E2740" s="61">
        <v>4.1763877868652344</v>
      </c>
    </row>
    <row r="2741" spans="1:5" ht="45" x14ac:dyDescent="0.25">
      <c r="A2741" s="5" t="s">
        <v>5367</v>
      </c>
      <c r="B2741" s="15" t="s">
        <v>5368</v>
      </c>
      <c r="C2741" s="20" t="s">
        <v>5125</v>
      </c>
      <c r="D2741" s="57">
        <v>0.63284659385681152</v>
      </c>
      <c r="E2741" s="68">
        <v>0.63280844688415527</v>
      </c>
    </row>
    <row r="2742" spans="1:5" ht="45" x14ac:dyDescent="0.25">
      <c r="A2742" s="5" t="s">
        <v>5369</v>
      </c>
      <c r="B2742" s="15" t="s">
        <v>5370</v>
      </c>
      <c r="C2742" s="20" t="s">
        <v>5128</v>
      </c>
      <c r="D2742" s="60">
        <v>6.2275794334709644E-4</v>
      </c>
      <c r="E2742" s="71">
        <v>6.2282668659463525E-4</v>
      </c>
    </row>
    <row r="2743" spans="1:5" ht="30" x14ac:dyDescent="0.25">
      <c r="A2743" s="5" t="s">
        <v>5371</v>
      </c>
      <c r="B2743" s="15" t="s">
        <v>5372</v>
      </c>
      <c r="C2743" s="20" t="s">
        <v>38</v>
      </c>
      <c r="D2743" s="51">
        <v>59.740001678466797</v>
      </c>
      <c r="E2743" s="62">
        <v>53.90692138671875</v>
      </c>
    </row>
    <row r="2744" spans="1:5" ht="30" x14ac:dyDescent="0.25">
      <c r="A2744" s="5" t="s">
        <v>5373</v>
      </c>
      <c r="B2744" s="15" t="s">
        <v>5374</v>
      </c>
      <c r="C2744" s="20" t="s">
        <v>30</v>
      </c>
      <c r="D2744" s="56">
        <v>381.45449829101562</v>
      </c>
      <c r="E2744" s="67">
        <v>384.17367553710937</v>
      </c>
    </row>
    <row r="2745" spans="1:5" ht="30" x14ac:dyDescent="0.25">
      <c r="A2745" s="5" t="s">
        <v>5375</v>
      </c>
      <c r="B2745" s="15" t="s">
        <v>5376</v>
      </c>
      <c r="C2745" s="20" t="s">
        <v>212</v>
      </c>
      <c r="D2745" s="53">
        <v>1112.2601318359375</v>
      </c>
      <c r="E2745" s="67">
        <v>951.85504150390625</v>
      </c>
    </row>
    <row r="2746" spans="1:5" ht="30" x14ac:dyDescent="0.25">
      <c r="A2746" s="5" t="s">
        <v>5377</v>
      </c>
      <c r="B2746" s="15" t="s">
        <v>5378</v>
      </c>
      <c r="C2746" s="20" t="s">
        <v>505</v>
      </c>
      <c r="D2746" s="50">
        <v>6.4730405807495117</v>
      </c>
      <c r="E2746" s="61">
        <v>6.5452723503112793</v>
      </c>
    </row>
    <row r="2747" spans="1:5" ht="30" x14ac:dyDescent="0.25">
      <c r="A2747" s="5" t="s">
        <v>5379</v>
      </c>
      <c r="B2747" s="15" t="s">
        <v>5380</v>
      </c>
      <c r="C2747" s="20" t="s">
        <v>500</v>
      </c>
      <c r="D2747" s="52">
        <v>3130.478759765625</v>
      </c>
      <c r="E2747" s="63">
        <v>3149.5126953125</v>
      </c>
    </row>
    <row r="2748" spans="1:5" ht="30" x14ac:dyDescent="0.25">
      <c r="A2748" s="5" t="s">
        <v>5381</v>
      </c>
      <c r="B2748" s="15" t="s">
        <v>5382</v>
      </c>
      <c r="C2748" s="20" t="s">
        <v>500</v>
      </c>
      <c r="D2748" s="56">
        <v>582.99017333984375</v>
      </c>
      <c r="E2748" s="67">
        <v>602.02398681640625</v>
      </c>
    </row>
    <row r="2749" spans="1:5" ht="30" x14ac:dyDescent="0.25">
      <c r="A2749" s="5" t="s">
        <v>5383</v>
      </c>
      <c r="B2749" s="15" t="s">
        <v>5384</v>
      </c>
      <c r="C2749" s="20"/>
      <c r="D2749" s="50">
        <v>1.219788670539856</v>
      </c>
      <c r="E2749" s="61">
        <v>1.2225035429000854</v>
      </c>
    </row>
    <row r="2750" spans="1:5" ht="30" x14ac:dyDescent="0.25">
      <c r="A2750" s="5" t="s">
        <v>5385</v>
      </c>
      <c r="B2750" s="15" t="s">
        <v>5386</v>
      </c>
      <c r="C2750" s="20" t="s">
        <v>3939</v>
      </c>
      <c r="D2750" s="51">
        <v>21.839019775390625</v>
      </c>
      <c r="E2750" s="62">
        <v>19.377542495727539</v>
      </c>
    </row>
    <row r="2751" spans="1:5" ht="30" x14ac:dyDescent="0.25">
      <c r="A2751" s="5" t="s">
        <v>5387</v>
      </c>
      <c r="B2751" s="15" t="s">
        <v>5388</v>
      </c>
      <c r="C2751" s="20" t="s">
        <v>505</v>
      </c>
      <c r="D2751" s="50">
        <v>2.6335439682006836</v>
      </c>
      <c r="E2751" s="61">
        <v>2.5427372455596924</v>
      </c>
    </row>
    <row r="2752" spans="1:5" ht="45" x14ac:dyDescent="0.25">
      <c r="A2752" s="5" t="s">
        <v>5389</v>
      </c>
      <c r="B2752" s="15" t="s">
        <v>5390</v>
      </c>
      <c r="C2752" s="20" t="s">
        <v>5125</v>
      </c>
      <c r="D2752" s="57">
        <v>5.916934460401535E-2</v>
      </c>
      <c r="E2752" s="68">
        <v>5.8573532849550247E-2</v>
      </c>
    </row>
    <row r="2753" spans="1:5" ht="30" x14ac:dyDescent="0.25">
      <c r="A2753" s="5" t="s">
        <v>5391</v>
      </c>
      <c r="B2753" s="15" t="s">
        <v>5392</v>
      </c>
      <c r="C2753" s="20" t="s">
        <v>5128</v>
      </c>
      <c r="D2753" s="58">
        <v>2.3565335141029209E-5</v>
      </c>
      <c r="E2753" s="69">
        <v>2.3686958229518496E-5</v>
      </c>
    </row>
    <row r="2754" spans="1:5" ht="30" x14ac:dyDescent="0.25">
      <c r="A2754" s="5" t="s">
        <v>5393</v>
      </c>
      <c r="B2754" s="15" t="s">
        <v>5394</v>
      </c>
      <c r="C2754" s="20" t="s">
        <v>38</v>
      </c>
      <c r="D2754" s="51">
        <v>59.740001678466797</v>
      </c>
      <c r="E2754" s="62">
        <v>53.90692138671875</v>
      </c>
    </row>
    <row r="2755" spans="1:5" ht="30" x14ac:dyDescent="0.25">
      <c r="A2755" s="5" t="s">
        <v>5395</v>
      </c>
      <c r="B2755" s="15" t="s">
        <v>5396</v>
      </c>
      <c r="C2755" s="20" t="s">
        <v>30</v>
      </c>
      <c r="D2755" s="56">
        <v>381.45449829101562</v>
      </c>
      <c r="E2755" s="67">
        <v>384.17367553710937</v>
      </c>
    </row>
    <row r="2756" spans="1:5" ht="30" x14ac:dyDescent="0.25">
      <c r="A2756" s="5" t="s">
        <v>5397</v>
      </c>
      <c r="B2756" s="15" t="s">
        <v>5398</v>
      </c>
      <c r="C2756" s="20" t="s">
        <v>212</v>
      </c>
      <c r="D2756" s="53">
        <v>1036.517578125</v>
      </c>
      <c r="E2756" s="67">
        <v>889.40875244140625</v>
      </c>
    </row>
    <row r="2757" spans="1:5" ht="30" x14ac:dyDescent="0.25">
      <c r="A2757" s="5" t="s">
        <v>5399</v>
      </c>
      <c r="B2757" s="15" t="s">
        <v>5400</v>
      </c>
      <c r="C2757" s="20" t="s">
        <v>505</v>
      </c>
      <c r="D2757" s="50">
        <v>6.4730405807495117</v>
      </c>
      <c r="E2757" s="61">
        <v>6.5452723503112793</v>
      </c>
    </row>
    <row r="2758" spans="1:5" ht="30" x14ac:dyDescent="0.25">
      <c r="A2758" s="5" t="s">
        <v>5401</v>
      </c>
      <c r="B2758" s="15" t="s">
        <v>5402</v>
      </c>
      <c r="C2758" s="20" t="s">
        <v>500</v>
      </c>
      <c r="D2758" s="52">
        <v>3130.478759765625</v>
      </c>
      <c r="E2758" s="63">
        <v>3149.5126953125</v>
      </c>
    </row>
    <row r="2759" spans="1:5" ht="30" x14ac:dyDescent="0.25">
      <c r="A2759" s="5" t="s">
        <v>5403</v>
      </c>
      <c r="B2759" s="15" t="s">
        <v>5404</v>
      </c>
      <c r="C2759" s="20" t="s">
        <v>500</v>
      </c>
      <c r="D2759" s="56">
        <v>582.99017333984375</v>
      </c>
      <c r="E2759" s="67">
        <v>602.02398681640625</v>
      </c>
    </row>
    <row r="2760" spans="1:5" ht="30" x14ac:dyDescent="0.25">
      <c r="A2760" s="5" t="s">
        <v>5405</v>
      </c>
      <c r="B2760" s="15" t="s">
        <v>5406</v>
      </c>
      <c r="C2760" s="20"/>
      <c r="D2760" s="50">
        <v>1.219788670539856</v>
      </c>
      <c r="E2760" s="61">
        <v>1.2225035429000854</v>
      </c>
    </row>
    <row r="2761" spans="1:5" ht="30" x14ac:dyDescent="0.25">
      <c r="A2761" s="5" t="s">
        <v>5407</v>
      </c>
      <c r="B2761" s="15" t="s">
        <v>5408</v>
      </c>
      <c r="C2761" s="20" t="s">
        <v>3939</v>
      </c>
      <c r="D2761" s="51">
        <v>21.839019775390625</v>
      </c>
      <c r="E2761" s="62">
        <v>19.377542495727539</v>
      </c>
    </row>
    <row r="2762" spans="1:5" ht="30" x14ac:dyDescent="0.25">
      <c r="A2762" s="5" t="s">
        <v>5409</v>
      </c>
      <c r="B2762" s="15" t="s">
        <v>5410</v>
      </c>
      <c r="C2762" s="20" t="s">
        <v>505</v>
      </c>
      <c r="D2762" s="50">
        <v>2.6335439682006836</v>
      </c>
      <c r="E2762" s="61">
        <v>2.5427372455596924</v>
      </c>
    </row>
    <row r="2763" spans="1:5" ht="45" x14ac:dyDescent="0.25">
      <c r="A2763" s="5" t="s">
        <v>5411</v>
      </c>
      <c r="B2763" s="15" t="s">
        <v>5412</v>
      </c>
      <c r="C2763" s="20" t="s">
        <v>5125</v>
      </c>
      <c r="D2763" s="57">
        <v>5.916934460401535E-2</v>
      </c>
      <c r="E2763" s="68">
        <v>5.8573532849550247E-2</v>
      </c>
    </row>
    <row r="2764" spans="1:5" ht="45" x14ac:dyDescent="0.25">
      <c r="A2764" s="5" t="s">
        <v>5413</v>
      </c>
      <c r="B2764" s="15" t="s">
        <v>5414</v>
      </c>
      <c r="C2764" s="20" t="s">
        <v>5128</v>
      </c>
      <c r="D2764" s="58">
        <v>2.3565335141029209E-5</v>
      </c>
      <c r="E2764" s="69">
        <v>2.3686958229518496E-5</v>
      </c>
    </row>
    <row r="2765" spans="1:5" ht="30" x14ac:dyDescent="0.25">
      <c r="A2765" s="5" t="s">
        <v>5415</v>
      </c>
      <c r="B2765" s="15" t="s">
        <v>5416</v>
      </c>
      <c r="C2765" s="20" t="s">
        <v>38</v>
      </c>
      <c r="D2765" s="51">
        <v>59.740001678466797</v>
      </c>
      <c r="E2765" s="62">
        <v>53.90692138671875</v>
      </c>
    </row>
    <row r="2766" spans="1:5" ht="30" x14ac:dyDescent="0.25">
      <c r="A2766" s="5" t="s">
        <v>5417</v>
      </c>
      <c r="B2766" s="15" t="s">
        <v>5418</v>
      </c>
      <c r="C2766" s="20" t="s">
        <v>30</v>
      </c>
      <c r="D2766" s="56">
        <v>381.45449829101562</v>
      </c>
      <c r="E2766" s="67">
        <v>384.17367553710937</v>
      </c>
    </row>
    <row r="2767" spans="1:5" ht="30" x14ac:dyDescent="0.25">
      <c r="A2767" s="5" t="s">
        <v>5419</v>
      </c>
      <c r="B2767" s="15" t="s">
        <v>5420</v>
      </c>
      <c r="C2767" s="20" t="s">
        <v>212</v>
      </c>
      <c r="D2767" s="51">
        <v>75.742584228515625</v>
      </c>
      <c r="E2767" s="62">
        <v>62.446266174316406</v>
      </c>
    </row>
    <row r="2768" spans="1:5" ht="30" x14ac:dyDescent="0.25">
      <c r="A2768" s="5" t="s">
        <v>5421</v>
      </c>
      <c r="B2768" s="15" t="s">
        <v>5422</v>
      </c>
      <c r="C2768" s="20" t="s">
        <v>505</v>
      </c>
      <c r="D2768" s="50">
        <v>6.4730405807495117</v>
      </c>
      <c r="E2768" s="61">
        <v>6.5452723503112793</v>
      </c>
    </row>
    <row r="2769" spans="1:5" ht="30" x14ac:dyDescent="0.25">
      <c r="A2769" s="5" t="s">
        <v>5423</v>
      </c>
      <c r="B2769" s="15" t="s">
        <v>5424</v>
      </c>
      <c r="C2769" s="20" t="s">
        <v>500</v>
      </c>
      <c r="D2769" s="52">
        <v>3130.478759765625</v>
      </c>
      <c r="E2769" s="63">
        <v>3149.5126953125</v>
      </c>
    </row>
    <row r="2770" spans="1:5" ht="30" x14ac:dyDescent="0.25">
      <c r="A2770" s="5" t="s">
        <v>5425</v>
      </c>
      <c r="B2770" s="15" t="s">
        <v>5426</v>
      </c>
      <c r="C2770" s="20" t="s">
        <v>500</v>
      </c>
      <c r="D2770" s="56">
        <v>582.99017333984375</v>
      </c>
      <c r="E2770" s="67">
        <v>602.02398681640625</v>
      </c>
    </row>
    <row r="2771" spans="1:5" ht="30" x14ac:dyDescent="0.25">
      <c r="A2771" s="5" t="s">
        <v>5427</v>
      </c>
      <c r="B2771" s="15" t="s">
        <v>5428</v>
      </c>
      <c r="C2771" s="20"/>
      <c r="D2771" s="50">
        <v>1.219788670539856</v>
      </c>
      <c r="E2771" s="61">
        <v>1.2225035429000854</v>
      </c>
    </row>
    <row r="2772" spans="1:5" ht="30" x14ac:dyDescent="0.25">
      <c r="A2772" s="5" t="s">
        <v>5429</v>
      </c>
      <c r="B2772" s="15" t="s">
        <v>5430</v>
      </c>
      <c r="C2772" s="20" t="s">
        <v>3939</v>
      </c>
      <c r="D2772" s="51">
        <v>21.839019775390625</v>
      </c>
      <c r="E2772" s="62">
        <v>19.377542495727539</v>
      </c>
    </row>
    <row r="2773" spans="1:5" ht="30" x14ac:dyDescent="0.25">
      <c r="A2773" s="5" t="s">
        <v>5431</v>
      </c>
      <c r="B2773" s="15" t="s">
        <v>5432</v>
      </c>
      <c r="C2773" s="20" t="s">
        <v>505</v>
      </c>
      <c r="D2773" s="50">
        <v>2.6335439682006836</v>
      </c>
      <c r="E2773" s="61">
        <v>2.5427372455596924</v>
      </c>
    </row>
    <row r="2774" spans="1:5" ht="30" x14ac:dyDescent="0.25">
      <c r="A2774" s="5" t="s">
        <v>5433</v>
      </c>
      <c r="B2774" s="15" t="s">
        <v>5434</v>
      </c>
      <c r="C2774" s="20" t="s">
        <v>5125</v>
      </c>
      <c r="D2774" s="57">
        <v>5.916934460401535E-2</v>
      </c>
      <c r="E2774" s="68">
        <v>5.8573532849550247E-2</v>
      </c>
    </row>
    <row r="2775" spans="1:5" ht="30" x14ac:dyDescent="0.25">
      <c r="A2775" s="5" t="s">
        <v>5435</v>
      </c>
      <c r="B2775" s="15" t="s">
        <v>5436</v>
      </c>
      <c r="C2775" s="20" t="s">
        <v>5128</v>
      </c>
      <c r="D2775" s="58">
        <v>2.3565335141029209E-5</v>
      </c>
      <c r="E2775" s="69">
        <v>2.3686958229518496E-5</v>
      </c>
    </row>
    <row r="2776" spans="1:5" ht="30" x14ac:dyDescent="0.25">
      <c r="A2776" s="5" t="s">
        <v>5437</v>
      </c>
      <c r="B2776" s="15" t="s">
        <v>5438</v>
      </c>
      <c r="C2776" s="20" t="s">
        <v>38</v>
      </c>
      <c r="D2776" s="51">
        <v>35.779994964599609</v>
      </c>
      <c r="E2776" s="62">
        <v>32.286945343017578</v>
      </c>
    </row>
    <row r="2777" spans="1:5" ht="30" x14ac:dyDescent="0.25">
      <c r="A2777" s="5" t="s">
        <v>5439</v>
      </c>
      <c r="B2777" s="15" t="s">
        <v>5440</v>
      </c>
      <c r="C2777" s="20" t="s">
        <v>30</v>
      </c>
      <c r="D2777" s="56">
        <v>327.41390991210937</v>
      </c>
      <c r="E2777" s="67">
        <v>323.69198608398437</v>
      </c>
    </row>
    <row r="2778" spans="1:5" ht="30" x14ac:dyDescent="0.25">
      <c r="A2778" s="5" t="s">
        <v>5441</v>
      </c>
      <c r="B2778" s="15" t="s">
        <v>5442</v>
      </c>
      <c r="C2778" s="20" t="s">
        <v>212</v>
      </c>
      <c r="D2778" s="53">
        <v>1036.517578125</v>
      </c>
      <c r="E2778" s="67">
        <v>889.40875244140625</v>
      </c>
    </row>
    <row r="2779" spans="1:5" ht="30" x14ac:dyDescent="0.25">
      <c r="A2779" s="5" t="s">
        <v>5443</v>
      </c>
      <c r="B2779" s="15" t="s">
        <v>5444</v>
      </c>
      <c r="C2779" s="20" t="s">
        <v>505</v>
      </c>
      <c r="D2779" s="50">
        <v>6.5562963485717773</v>
      </c>
      <c r="E2779" s="61">
        <v>6.6001334190368652</v>
      </c>
    </row>
    <row r="2780" spans="1:5" ht="30" x14ac:dyDescent="0.25">
      <c r="A2780" s="5" t="s">
        <v>5445</v>
      </c>
      <c r="B2780" s="15" t="s">
        <v>5446</v>
      </c>
      <c r="C2780" s="20" t="s">
        <v>500</v>
      </c>
      <c r="D2780" s="52">
        <v>3047.150146484375</v>
      </c>
      <c r="E2780" s="63">
        <v>3047.150146484375</v>
      </c>
    </row>
    <row r="2781" spans="1:5" ht="30" x14ac:dyDescent="0.25">
      <c r="A2781" s="5" t="s">
        <v>5447</v>
      </c>
      <c r="B2781" s="15" t="s">
        <v>5448</v>
      </c>
      <c r="C2781" s="20" t="s">
        <v>500</v>
      </c>
      <c r="D2781" s="56">
        <v>499.66159057617187</v>
      </c>
      <c r="E2781" s="67">
        <v>499.66159057617187</v>
      </c>
    </row>
    <row r="2782" spans="1:5" ht="30" x14ac:dyDescent="0.25">
      <c r="A2782" s="5" t="s">
        <v>5449</v>
      </c>
      <c r="B2782" s="15" t="s">
        <v>5450</v>
      </c>
      <c r="C2782" s="20"/>
      <c r="D2782" s="50">
        <v>1.1400474309921265</v>
      </c>
      <c r="E2782" s="61">
        <v>1.1374006271362305</v>
      </c>
    </row>
    <row r="2783" spans="1:5" ht="30" x14ac:dyDescent="0.25">
      <c r="A2783" s="5" t="s">
        <v>5451</v>
      </c>
      <c r="B2783" s="15" t="s">
        <v>5452</v>
      </c>
      <c r="C2783" s="20" t="s">
        <v>3939</v>
      </c>
      <c r="D2783" s="51">
        <v>14.007758140563965</v>
      </c>
      <c r="E2783" s="62">
        <v>12.631233215332031</v>
      </c>
    </row>
    <row r="2784" spans="1:5" ht="30" x14ac:dyDescent="0.25">
      <c r="A2784" s="5" t="s">
        <v>5453</v>
      </c>
      <c r="B2784" s="15" t="s">
        <v>5454</v>
      </c>
      <c r="C2784" s="20" t="s">
        <v>505</v>
      </c>
      <c r="D2784" s="50">
        <v>2.5426304340362549</v>
      </c>
      <c r="E2784" s="61">
        <v>2.4919605255126953</v>
      </c>
    </row>
    <row r="2785" spans="1:5" ht="45" x14ac:dyDescent="0.25">
      <c r="A2785" s="5" t="s">
        <v>5455</v>
      </c>
      <c r="B2785" s="15" t="s">
        <v>5456</v>
      </c>
      <c r="C2785" s="20" t="s">
        <v>5125</v>
      </c>
      <c r="D2785" s="57">
        <v>5.1027905195951462E-2</v>
      </c>
      <c r="E2785" s="68">
        <v>5.011880025267601E-2</v>
      </c>
    </row>
    <row r="2786" spans="1:5" ht="30" x14ac:dyDescent="0.25">
      <c r="A2786" s="5" t="s">
        <v>5457</v>
      </c>
      <c r="B2786" s="15" t="s">
        <v>5458</v>
      </c>
      <c r="C2786" s="20" t="s">
        <v>5128</v>
      </c>
      <c r="D2786" s="58">
        <v>2.1206142264418304E-5</v>
      </c>
      <c r="E2786" s="69">
        <v>2.1060417566332035E-5</v>
      </c>
    </row>
    <row r="2787" spans="1:5" ht="30" x14ac:dyDescent="0.25">
      <c r="A2787" s="5" t="s">
        <v>5459</v>
      </c>
      <c r="B2787" s="15" t="s">
        <v>5460</v>
      </c>
      <c r="C2787" s="20" t="s">
        <v>38</v>
      </c>
      <c r="D2787" s="51">
        <v>35.779994964599609</v>
      </c>
      <c r="E2787" s="62">
        <v>32.286945343017578</v>
      </c>
    </row>
    <row r="2788" spans="1:5" ht="30" x14ac:dyDescent="0.25">
      <c r="A2788" s="5" t="s">
        <v>5461</v>
      </c>
      <c r="B2788" s="15" t="s">
        <v>5462</v>
      </c>
      <c r="C2788" s="20" t="s">
        <v>30</v>
      </c>
      <c r="D2788" s="56">
        <v>327.41390991210937</v>
      </c>
      <c r="E2788" s="67">
        <v>323.69198608398437</v>
      </c>
    </row>
    <row r="2789" spans="1:5" ht="30" x14ac:dyDescent="0.25">
      <c r="A2789" s="5" t="s">
        <v>5463</v>
      </c>
      <c r="B2789" s="15" t="s">
        <v>5464</v>
      </c>
      <c r="C2789" s="20" t="s">
        <v>212</v>
      </c>
      <c r="D2789" s="56">
        <v>941.75274658203125</v>
      </c>
      <c r="E2789" s="67">
        <v>814.748291015625</v>
      </c>
    </row>
    <row r="2790" spans="1:5" ht="30" x14ac:dyDescent="0.25">
      <c r="A2790" s="5" t="s">
        <v>5465</v>
      </c>
      <c r="B2790" s="15" t="s">
        <v>5466</v>
      </c>
      <c r="C2790" s="20" t="s">
        <v>505</v>
      </c>
      <c r="D2790" s="50">
        <v>6.5562963485717773</v>
      </c>
      <c r="E2790" s="61">
        <v>6.6001334190368652</v>
      </c>
    </row>
    <row r="2791" spans="1:5" ht="30" x14ac:dyDescent="0.25">
      <c r="A2791" s="5" t="s">
        <v>5467</v>
      </c>
      <c r="B2791" s="15" t="s">
        <v>5468</v>
      </c>
      <c r="C2791" s="20" t="s">
        <v>500</v>
      </c>
      <c r="D2791" s="52">
        <v>3047.150146484375</v>
      </c>
      <c r="E2791" s="63">
        <v>3047.150146484375</v>
      </c>
    </row>
    <row r="2792" spans="1:5" ht="30" x14ac:dyDescent="0.25">
      <c r="A2792" s="5" t="s">
        <v>5469</v>
      </c>
      <c r="B2792" s="15" t="s">
        <v>5470</v>
      </c>
      <c r="C2792" s="20" t="s">
        <v>500</v>
      </c>
      <c r="D2792" s="56">
        <v>499.66159057617187</v>
      </c>
      <c r="E2792" s="67">
        <v>499.66159057617187</v>
      </c>
    </row>
    <row r="2793" spans="1:5" ht="30" x14ac:dyDescent="0.25">
      <c r="A2793" s="5" t="s">
        <v>5471</v>
      </c>
      <c r="B2793" s="15" t="s">
        <v>5472</v>
      </c>
      <c r="C2793" s="20"/>
      <c r="D2793" s="50">
        <v>1.1400474309921265</v>
      </c>
      <c r="E2793" s="61">
        <v>1.1374006271362305</v>
      </c>
    </row>
    <row r="2794" spans="1:5" ht="30" x14ac:dyDescent="0.25">
      <c r="A2794" s="5" t="s">
        <v>5473</v>
      </c>
      <c r="B2794" s="15" t="s">
        <v>5474</v>
      </c>
      <c r="C2794" s="20" t="s">
        <v>3939</v>
      </c>
      <c r="D2794" s="51">
        <v>14.007758140563965</v>
      </c>
      <c r="E2794" s="62">
        <v>12.631233215332031</v>
      </c>
    </row>
    <row r="2795" spans="1:5" ht="30" x14ac:dyDescent="0.25">
      <c r="A2795" s="5" t="s">
        <v>5475</v>
      </c>
      <c r="B2795" s="15" t="s">
        <v>5476</v>
      </c>
      <c r="C2795" s="20" t="s">
        <v>505</v>
      </c>
      <c r="D2795" s="50">
        <v>2.5426304340362549</v>
      </c>
      <c r="E2795" s="61">
        <v>2.4919605255126953</v>
      </c>
    </row>
    <row r="2796" spans="1:5" ht="30" x14ac:dyDescent="0.25">
      <c r="A2796" s="5" t="s">
        <v>5477</v>
      </c>
      <c r="B2796" s="15" t="s">
        <v>5478</v>
      </c>
      <c r="C2796" s="20" t="s">
        <v>5125</v>
      </c>
      <c r="D2796" s="57">
        <v>5.1027905195951462E-2</v>
      </c>
      <c r="E2796" s="68">
        <v>5.011880025267601E-2</v>
      </c>
    </row>
    <row r="2797" spans="1:5" ht="30" x14ac:dyDescent="0.25">
      <c r="A2797" s="5" t="s">
        <v>5479</v>
      </c>
      <c r="B2797" s="15" t="s">
        <v>5480</v>
      </c>
      <c r="C2797" s="20" t="s">
        <v>5128</v>
      </c>
      <c r="D2797" s="58">
        <v>2.1206142264418304E-5</v>
      </c>
      <c r="E2797" s="69">
        <v>2.1060417566332035E-5</v>
      </c>
    </row>
    <row r="2798" spans="1:5" ht="30" x14ac:dyDescent="0.25">
      <c r="A2798" s="5" t="s">
        <v>5481</v>
      </c>
      <c r="B2798" s="15" t="s">
        <v>5482</v>
      </c>
      <c r="C2798" s="20" t="s">
        <v>38</v>
      </c>
      <c r="D2798" s="51">
        <v>35.779994964599609</v>
      </c>
      <c r="E2798" s="62">
        <v>32.286945343017578</v>
      </c>
    </row>
    <row r="2799" spans="1:5" ht="30" x14ac:dyDescent="0.25">
      <c r="A2799" s="5" t="s">
        <v>5483</v>
      </c>
      <c r="B2799" s="15" t="s">
        <v>5484</v>
      </c>
      <c r="C2799" s="20" t="s">
        <v>30</v>
      </c>
      <c r="D2799" s="56">
        <v>327.41390991210937</v>
      </c>
      <c r="E2799" s="67">
        <v>323.69198608398437</v>
      </c>
    </row>
    <row r="2800" spans="1:5" ht="30" x14ac:dyDescent="0.25">
      <c r="A2800" s="5" t="s">
        <v>5485</v>
      </c>
      <c r="B2800" s="15" t="s">
        <v>5486</v>
      </c>
      <c r="C2800" s="20" t="s">
        <v>212</v>
      </c>
      <c r="D2800" s="56">
        <v>940.274169921875</v>
      </c>
      <c r="E2800" s="67">
        <v>813.46917724609375</v>
      </c>
    </row>
    <row r="2801" spans="1:5" ht="30" x14ac:dyDescent="0.25">
      <c r="A2801" s="5" t="s">
        <v>5487</v>
      </c>
      <c r="B2801" s="15" t="s">
        <v>5488</v>
      </c>
      <c r="C2801" s="20" t="s">
        <v>505</v>
      </c>
      <c r="D2801" s="50">
        <v>6.5562963485717773</v>
      </c>
      <c r="E2801" s="61">
        <v>6.6001334190368652</v>
      </c>
    </row>
    <row r="2802" spans="1:5" ht="30" x14ac:dyDescent="0.25">
      <c r="A2802" s="5" t="s">
        <v>5489</v>
      </c>
      <c r="B2802" s="15" t="s">
        <v>5490</v>
      </c>
      <c r="C2802" s="20" t="s">
        <v>500</v>
      </c>
      <c r="D2802" s="52">
        <v>3047.150146484375</v>
      </c>
      <c r="E2802" s="63">
        <v>3047.150146484375</v>
      </c>
    </row>
    <row r="2803" spans="1:5" ht="30" x14ac:dyDescent="0.25">
      <c r="A2803" s="5" t="s">
        <v>5491</v>
      </c>
      <c r="B2803" s="15" t="s">
        <v>5492</v>
      </c>
      <c r="C2803" s="20" t="s">
        <v>500</v>
      </c>
      <c r="D2803" s="56">
        <v>499.66159057617187</v>
      </c>
      <c r="E2803" s="67">
        <v>499.66159057617187</v>
      </c>
    </row>
    <row r="2804" spans="1:5" ht="30" x14ac:dyDescent="0.25">
      <c r="A2804" s="5" t="s">
        <v>5493</v>
      </c>
      <c r="B2804" s="15" t="s">
        <v>5494</v>
      </c>
      <c r="C2804" s="20"/>
      <c r="D2804" s="50">
        <v>1.1400474309921265</v>
      </c>
      <c r="E2804" s="61">
        <v>1.1374006271362305</v>
      </c>
    </row>
    <row r="2805" spans="1:5" ht="30" x14ac:dyDescent="0.25">
      <c r="A2805" s="5" t="s">
        <v>5495</v>
      </c>
      <c r="B2805" s="15" t="s">
        <v>5496</v>
      </c>
      <c r="C2805" s="20" t="s">
        <v>3939</v>
      </c>
      <c r="D2805" s="51">
        <v>14.007758140563965</v>
      </c>
      <c r="E2805" s="62">
        <v>12.631233215332031</v>
      </c>
    </row>
    <row r="2806" spans="1:5" ht="30" x14ac:dyDescent="0.25">
      <c r="A2806" s="5" t="s">
        <v>5497</v>
      </c>
      <c r="B2806" s="15" t="s">
        <v>5498</v>
      </c>
      <c r="C2806" s="20" t="s">
        <v>505</v>
      </c>
      <c r="D2806" s="50">
        <v>2.5426304340362549</v>
      </c>
      <c r="E2806" s="61">
        <v>2.4919605255126953</v>
      </c>
    </row>
    <row r="2807" spans="1:5" ht="30" x14ac:dyDescent="0.25">
      <c r="A2807" s="5" t="s">
        <v>5499</v>
      </c>
      <c r="B2807" s="15" t="s">
        <v>5500</v>
      </c>
      <c r="C2807" s="20" t="s">
        <v>5125</v>
      </c>
      <c r="D2807" s="57">
        <v>5.1027905195951462E-2</v>
      </c>
      <c r="E2807" s="68">
        <v>5.011880025267601E-2</v>
      </c>
    </row>
    <row r="2808" spans="1:5" ht="30" x14ac:dyDescent="0.25">
      <c r="A2808" s="5" t="s">
        <v>5501</v>
      </c>
      <c r="B2808" s="15" t="s">
        <v>5502</v>
      </c>
      <c r="C2808" s="20" t="s">
        <v>5128</v>
      </c>
      <c r="D2808" s="58">
        <v>2.1206142264418304E-5</v>
      </c>
      <c r="E2808" s="69">
        <v>2.1060417566332035E-5</v>
      </c>
    </row>
    <row r="2809" spans="1:5" ht="30" x14ac:dyDescent="0.25">
      <c r="A2809" s="5" t="s">
        <v>5503</v>
      </c>
      <c r="B2809" s="15" t="s">
        <v>5504</v>
      </c>
      <c r="C2809" s="20" t="s">
        <v>38</v>
      </c>
      <c r="D2809" s="51">
        <v>35.779994964599609</v>
      </c>
      <c r="E2809" s="62">
        <v>32.286945343017578</v>
      </c>
    </row>
    <row r="2810" spans="1:5" ht="30" x14ac:dyDescent="0.25">
      <c r="A2810" s="5" t="s">
        <v>5505</v>
      </c>
      <c r="B2810" s="15" t="s">
        <v>5506</v>
      </c>
      <c r="C2810" s="20" t="s">
        <v>30</v>
      </c>
      <c r="D2810" s="56">
        <v>327.41390991210937</v>
      </c>
      <c r="E2810" s="67">
        <v>323.69198608398437</v>
      </c>
    </row>
    <row r="2811" spans="1:5" ht="30" x14ac:dyDescent="0.25">
      <c r="A2811" s="5" t="s">
        <v>5507</v>
      </c>
      <c r="B2811" s="15" t="s">
        <v>5508</v>
      </c>
      <c r="C2811" s="20" t="s">
        <v>212</v>
      </c>
      <c r="D2811" s="51">
        <v>88.187698364257812</v>
      </c>
      <c r="E2811" s="62">
        <v>68.856491088867188</v>
      </c>
    </row>
    <row r="2812" spans="1:5" ht="30" x14ac:dyDescent="0.25">
      <c r="A2812" s="5" t="s">
        <v>5509</v>
      </c>
      <c r="B2812" s="15" t="s">
        <v>5510</v>
      </c>
      <c r="C2812" s="20" t="s">
        <v>505</v>
      </c>
      <c r="D2812" s="50">
        <v>6.5562963485717773</v>
      </c>
      <c r="E2812" s="61">
        <v>6.6001334190368652</v>
      </c>
    </row>
    <row r="2813" spans="1:5" ht="30" x14ac:dyDescent="0.25">
      <c r="A2813" s="5" t="s">
        <v>5511</v>
      </c>
      <c r="B2813" s="15" t="s">
        <v>5512</v>
      </c>
      <c r="C2813" s="20" t="s">
        <v>500</v>
      </c>
      <c r="D2813" s="52">
        <v>3047.150146484375</v>
      </c>
      <c r="E2813" s="63">
        <v>3047.150146484375</v>
      </c>
    </row>
    <row r="2814" spans="1:5" ht="30" x14ac:dyDescent="0.25">
      <c r="A2814" s="5" t="s">
        <v>5513</v>
      </c>
      <c r="B2814" s="15" t="s">
        <v>5514</v>
      </c>
      <c r="C2814" s="20" t="s">
        <v>500</v>
      </c>
      <c r="D2814" s="56">
        <v>499.66159057617187</v>
      </c>
      <c r="E2814" s="67">
        <v>499.66159057617187</v>
      </c>
    </row>
    <row r="2815" spans="1:5" ht="30" x14ac:dyDescent="0.25">
      <c r="A2815" s="5" t="s">
        <v>5515</v>
      </c>
      <c r="B2815" s="15" t="s">
        <v>5516</v>
      </c>
      <c r="C2815" s="20"/>
      <c r="D2815" s="50">
        <v>1.1400474309921265</v>
      </c>
      <c r="E2815" s="61">
        <v>1.1374006271362305</v>
      </c>
    </row>
    <row r="2816" spans="1:5" ht="30" x14ac:dyDescent="0.25">
      <c r="A2816" s="5" t="s">
        <v>5517</v>
      </c>
      <c r="B2816" s="15" t="s">
        <v>5518</v>
      </c>
      <c r="C2816" s="20" t="s">
        <v>3939</v>
      </c>
      <c r="D2816" s="51">
        <v>14.007758140563965</v>
      </c>
      <c r="E2816" s="62">
        <v>12.631233215332031</v>
      </c>
    </row>
    <row r="2817" spans="1:5" ht="30" x14ac:dyDescent="0.25">
      <c r="A2817" s="5" t="s">
        <v>5519</v>
      </c>
      <c r="B2817" s="15" t="s">
        <v>5520</v>
      </c>
      <c r="C2817" s="20" t="s">
        <v>505</v>
      </c>
      <c r="D2817" s="50">
        <v>2.5426304340362549</v>
      </c>
      <c r="E2817" s="61">
        <v>2.4919605255126953</v>
      </c>
    </row>
    <row r="2818" spans="1:5" ht="30" x14ac:dyDescent="0.25">
      <c r="A2818" s="5" t="s">
        <v>5521</v>
      </c>
      <c r="B2818" s="15" t="s">
        <v>5522</v>
      </c>
      <c r="C2818" s="20" t="s">
        <v>5125</v>
      </c>
      <c r="D2818" s="57">
        <v>5.1027905195951462E-2</v>
      </c>
      <c r="E2818" s="68">
        <v>5.011880025267601E-2</v>
      </c>
    </row>
    <row r="2819" spans="1:5" ht="30" x14ac:dyDescent="0.25">
      <c r="A2819" s="5" t="s">
        <v>5523</v>
      </c>
      <c r="B2819" s="15" t="s">
        <v>5524</v>
      </c>
      <c r="C2819" s="20" t="s">
        <v>5128</v>
      </c>
      <c r="D2819" s="58">
        <v>2.1206142264418304E-5</v>
      </c>
      <c r="E2819" s="69">
        <v>2.1060417566332035E-5</v>
      </c>
    </row>
    <row r="2820" spans="1:5" ht="30" x14ac:dyDescent="0.25">
      <c r="A2820" s="5" t="s">
        <v>5525</v>
      </c>
      <c r="B2820" s="15" t="s">
        <v>5526</v>
      </c>
      <c r="C2820" s="20" t="s">
        <v>38</v>
      </c>
      <c r="D2820" s="56">
        <v>165.10000610351562</v>
      </c>
      <c r="E2820" s="67">
        <v>148.97998046875</v>
      </c>
    </row>
    <row r="2821" spans="1:5" ht="30" x14ac:dyDescent="0.25">
      <c r="A2821" s="5" t="s">
        <v>5527</v>
      </c>
      <c r="B2821" s="15" t="s">
        <v>5528</v>
      </c>
      <c r="C2821" s="20" t="s">
        <v>30</v>
      </c>
      <c r="D2821" s="56">
        <v>534.43243408203125</v>
      </c>
      <c r="E2821" s="67">
        <v>536.2867431640625</v>
      </c>
    </row>
    <row r="2822" spans="1:5" ht="30" x14ac:dyDescent="0.25">
      <c r="A2822" s="5" t="s">
        <v>5529</v>
      </c>
      <c r="B2822" s="15" t="s">
        <v>5530</v>
      </c>
      <c r="C2822" s="20" t="s">
        <v>212</v>
      </c>
      <c r="D2822" s="53">
        <v>1112.740234375</v>
      </c>
      <c r="E2822" s="67">
        <v>952.33184814453125</v>
      </c>
    </row>
    <row r="2823" spans="1:5" ht="30" x14ac:dyDescent="0.25">
      <c r="A2823" s="5" t="s">
        <v>5531</v>
      </c>
      <c r="B2823" s="15" t="s">
        <v>5532</v>
      </c>
      <c r="C2823" s="20" t="s">
        <v>505</v>
      </c>
      <c r="D2823" s="50">
        <v>6.410006046295166</v>
      </c>
      <c r="E2823" s="61">
        <v>6.481417179107666</v>
      </c>
    </row>
    <row r="2824" spans="1:5" ht="30" x14ac:dyDescent="0.25">
      <c r="A2824" s="5" t="s">
        <v>5533</v>
      </c>
      <c r="B2824" s="15" t="s">
        <v>5534</v>
      </c>
      <c r="C2824" s="20" t="s">
        <v>500</v>
      </c>
      <c r="D2824" s="52">
        <v>3390.67822265625</v>
      </c>
      <c r="E2824" s="63">
        <v>3414.169189453125</v>
      </c>
    </row>
    <row r="2825" spans="1:5" ht="30" x14ac:dyDescent="0.25">
      <c r="A2825" s="5" t="s">
        <v>5535</v>
      </c>
      <c r="B2825" s="15" t="s">
        <v>5536</v>
      </c>
      <c r="C2825" s="20" t="s">
        <v>500</v>
      </c>
      <c r="D2825" s="56">
        <v>843.189697265625</v>
      </c>
      <c r="E2825" s="67">
        <v>866.68072509765625</v>
      </c>
    </row>
    <row r="2826" spans="1:5" ht="30" x14ac:dyDescent="0.25">
      <c r="A2826" s="5" t="s">
        <v>5537</v>
      </c>
      <c r="B2826" s="15" t="s">
        <v>5538</v>
      </c>
      <c r="C2826" s="20"/>
      <c r="D2826" s="50">
        <v>1.9242851734161377</v>
      </c>
      <c r="E2826" s="61">
        <v>1.7943505048751831</v>
      </c>
    </row>
    <row r="2827" spans="1:5" ht="30" x14ac:dyDescent="0.25">
      <c r="A2827" s="5" t="s">
        <v>5539</v>
      </c>
      <c r="B2827" s="15" t="s">
        <v>5540</v>
      </c>
      <c r="C2827" s="20" t="s">
        <v>3939</v>
      </c>
      <c r="D2827" s="51">
        <v>49.964454650878906</v>
      </c>
      <c r="E2827" s="62">
        <v>44.34173583984375</v>
      </c>
    </row>
    <row r="2828" spans="1:5" ht="30" x14ac:dyDescent="0.25">
      <c r="A2828" s="5" t="s">
        <v>5541</v>
      </c>
      <c r="B2828" s="15" t="s">
        <v>5542</v>
      </c>
      <c r="C2828" s="20" t="s">
        <v>505</v>
      </c>
      <c r="D2828" s="50">
        <v>2.796999454498291</v>
      </c>
      <c r="E2828" s="61">
        <v>2.70798659324646</v>
      </c>
    </row>
    <row r="2829" spans="1:5" ht="45" x14ac:dyDescent="0.25">
      <c r="A2829" s="5" t="s">
        <v>5543</v>
      </c>
      <c r="B2829" s="15" t="s">
        <v>5544</v>
      </c>
      <c r="C2829" s="20" t="s">
        <v>5125</v>
      </c>
      <c r="D2829" s="57">
        <v>8.6242645978927612E-2</v>
      </c>
      <c r="E2829" s="68">
        <v>8.4480419754981995E-2</v>
      </c>
    </row>
    <row r="2830" spans="1:5" ht="45" x14ac:dyDescent="0.25">
      <c r="A2830" s="5" t="s">
        <v>5545</v>
      </c>
      <c r="B2830" s="15" t="s">
        <v>5546</v>
      </c>
      <c r="C2830" s="20" t="s">
        <v>5128</v>
      </c>
      <c r="D2830" s="58">
        <v>3.0879004043526947E-5</v>
      </c>
      <c r="E2830" s="69">
        <v>3.0809416784904897E-5</v>
      </c>
    </row>
    <row r="2831" spans="1:5" ht="45" x14ac:dyDescent="0.25">
      <c r="A2831" s="5" t="s">
        <v>5547</v>
      </c>
      <c r="B2831" s="15" t="s">
        <v>5548</v>
      </c>
      <c r="C2831" s="20" t="s">
        <v>38</v>
      </c>
      <c r="D2831" s="51">
        <v>35.07843017578125</v>
      </c>
      <c r="E2831" s="62">
        <v>31.653867721557617</v>
      </c>
    </row>
    <row r="2832" spans="1:5" ht="45" x14ac:dyDescent="0.25">
      <c r="A2832" s="5" t="s">
        <v>5549</v>
      </c>
      <c r="B2832" s="15" t="s">
        <v>5550</v>
      </c>
      <c r="C2832" s="20" t="s">
        <v>30</v>
      </c>
      <c r="D2832" s="56">
        <v>326.27511596679687</v>
      </c>
      <c r="E2832" s="67">
        <v>322.60311889648437</v>
      </c>
    </row>
    <row r="2833" spans="1:5" ht="45" x14ac:dyDescent="0.25">
      <c r="A2833" s="5" t="s">
        <v>5551</v>
      </c>
      <c r="B2833" s="15" t="s">
        <v>5552</v>
      </c>
      <c r="C2833" s="20" t="s">
        <v>212</v>
      </c>
      <c r="D2833" s="51">
        <v>88.187698364257812</v>
      </c>
      <c r="E2833" s="62">
        <v>68.856491088867188</v>
      </c>
    </row>
    <row r="2834" spans="1:5" ht="45" x14ac:dyDescent="0.25">
      <c r="A2834" s="5" t="s">
        <v>5553</v>
      </c>
      <c r="B2834" s="15" t="s">
        <v>5554</v>
      </c>
      <c r="C2834" s="20" t="s">
        <v>505</v>
      </c>
      <c r="D2834" s="50">
        <v>6.5630550384521484</v>
      </c>
      <c r="E2834" s="61">
        <v>6.606940746307373</v>
      </c>
    </row>
    <row r="2835" spans="1:5" ht="45" x14ac:dyDescent="0.25">
      <c r="A2835" s="5" t="s">
        <v>5555</v>
      </c>
      <c r="B2835" s="15" t="s">
        <v>5556</v>
      </c>
      <c r="C2835" s="20" t="s">
        <v>500</v>
      </c>
      <c r="D2835" s="52">
        <v>3046.150146484375</v>
      </c>
      <c r="E2835" s="63">
        <v>3046.150146484375</v>
      </c>
    </row>
    <row r="2836" spans="1:5" ht="45" x14ac:dyDescent="0.25">
      <c r="A2836" s="5" t="s">
        <v>5557</v>
      </c>
      <c r="B2836" s="15" t="s">
        <v>5558</v>
      </c>
      <c r="C2836" s="20" t="s">
        <v>500</v>
      </c>
      <c r="D2836" s="56">
        <v>498.66162109375</v>
      </c>
      <c r="E2836" s="67">
        <v>498.66162109375</v>
      </c>
    </row>
    <row r="2837" spans="1:5" ht="45" x14ac:dyDescent="0.25">
      <c r="A2837" s="5" t="s">
        <v>5559</v>
      </c>
      <c r="B2837" s="15" t="s">
        <v>5560</v>
      </c>
      <c r="C2837" s="20"/>
      <c r="D2837" s="50">
        <v>1.1389156579971313</v>
      </c>
      <c r="E2837" s="61">
        <v>1.1364001035690308</v>
      </c>
    </row>
    <row r="2838" spans="1:5" ht="45" x14ac:dyDescent="0.25">
      <c r="A2838" s="5" t="s">
        <v>5561</v>
      </c>
      <c r="B2838" s="15" t="s">
        <v>5562</v>
      </c>
      <c r="C2838" s="20" t="s">
        <v>3939</v>
      </c>
      <c r="D2838" s="51">
        <v>13.743597030639648</v>
      </c>
      <c r="E2838" s="62">
        <v>12.393153190612793</v>
      </c>
    </row>
    <row r="2839" spans="1:5" ht="45" x14ac:dyDescent="0.25">
      <c r="A2839" s="5" t="s">
        <v>5563</v>
      </c>
      <c r="B2839" s="15" t="s">
        <v>5564</v>
      </c>
      <c r="C2839" s="20" t="s">
        <v>505</v>
      </c>
      <c r="D2839" s="50">
        <v>2.5347690582275391</v>
      </c>
      <c r="E2839" s="61">
        <v>2.4846813678741455</v>
      </c>
    </row>
    <row r="2840" spans="1:5" ht="45" x14ac:dyDescent="0.25">
      <c r="A2840" s="5" t="s">
        <v>5565</v>
      </c>
      <c r="B2840" s="15" t="s">
        <v>5566</v>
      </c>
      <c r="C2840" s="20" t="s">
        <v>5125</v>
      </c>
      <c r="D2840" s="57">
        <v>5.0813544541597366E-2</v>
      </c>
      <c r="E2840" s="68">
        <v>4.9919869750738144E-2</v>
      </c>
    </row>
    <row r="2841" spans="1:5" ht="45" x14ac:dyDescent="0.25">
      <c r="A2841" s="5" t="s">
        <v>5567</v>
      </c>
      <c r="B2841" s="15" t="s">
        <v>5568</v>
      </c>
      <c r="C2841" s="20" t="s">
        <v>5128</v>
      </c>
      <c r="D2841" s="58">
        <v>2.1159214156796224E-5</v>
      </c>
      <c r="E2841" s="69">
        <v>2.1015956008341163E-5</v>
      </c>
    </row>
    <row r="2842" spans="1:5" ht="45" x14ac:dyDescent="0.25">
      <c r="A2842" s="5" t="s">
        <v>5569</v>
      </c>
      <c r="B2842" s="15" t="s">
        <v>5570</v>
      </c>
      <c r="C2842" s="20" t="s">
        <v>38</v>
      </c>
      <c r="D2842" s="56">
        <v>184.16072082519531</v>
      </c>
      <c r="E2842" s="67">
        <v>166.17967224121094</v>
      </c>
    </row>
    <row r="2843" spans="1:5" ht="60" x14ac:dyDescent="0.25">
      <c r="A2843" s="5" t="s">
        <v>5571</v>
      </c>
      <c r="B2843" s="15" t="s">
        <v>5572</v>
      </c>
      <c r="C2843" s="20" t="s">
        <v>30</v>
      </c>
      <c r="D2843" s="56">
        <v>201.68338012695312</v>
      </c>
      <c r="E2843" s="67">
        <v>199.26774597167969</v>
      </c>
    </row>
    <row r="2844" spans="1:5" ht="45" x14ac:dyDescent="0.25">
      <c r="A2844" s="5" t="s">
        <v>5573</v>
      </c>
      <c r="B2844" s="15" t="s">
        <v>5574</v>
      </c>
      <c r="C2844" s="20" t="s">
        <v>212</v>
      </c>
      <c r="D2844" s="53">
        <v>1108.7650146484375</v>
      </c>
      <c r="E2844" s="67">
        <v>949.43768310546875</v>
      </c>
    </row>
    <row r="2845" spans="1:5" ht="45" x14ac:dyDescent="0.25">
      <c r="A2845" s="5" t="s">
        <v>5575</v>
      </c>
      <c r="B2845" s="15" t="s">
        <v>5576</v>
      </c>
      <c r="C2845" s="20" t="s">
        <v>505</v>
      </c>
      <c r="D2845" s="50">
        <v>2.3209035396575928</v>
      </c>
      <c r="E2845" s="61">
        <v>2.3010189533233643</v>
      </c>
    </row>
    <row r="2846" spans="1:5" ht="45" x14ac:dyDescent="0.25">
      <c r="A2846" s="5" t="s">
        <v>5577</v>
      </c>
      <c r="B2846" s="15" t="s">
        <v>5578</v>
      </c>
      <c r="C2846" s="20" t="s">
        <v>500</v>
      </c>
      <c r="D2846" s="56">
        <v>867.02606201171875</v>
      </c>
      <c r="E2846" s="67">
        <v>855.55523681640625</v>
      </c>
    </row>
    <row r="2847" spans="1:5" ht="45" x14ac:dyDescent="0.25">
      <c r="A2847" s="5" t="s">
        <v>5579</v>
      </c>
      <c r="B2847" s="15" t="s">
        <v>5580</v>
      </c>
      <c r="C2847" s="20" t="s">
        <v>500</v>
      </c>
      <c r="D2847" s="53">
        <v>-1680.46240234375</v>
      </c>
      <c r="E2847" s="64">
        <v>-1691.933349609375</v>
      </c>
    </row>
    <row r="2848" spans="1:5" ht="60" x14ac:dyDescent="0.25">
      <c r="A2848" s="5" t="s">
        <v>5581</v>
      </c>
      <c r="B2848" s="15" t="s">
        <v>5582</v>
      </c>
      <c r="C2848" s="20"/>
      <c r="D2848" s="50">
        <v>-1.190608024597168</v>
      </c>
      <c r="E2848" s="68">
        <v>-0.92442560195922852</v>
      </c>
    </row>
    <row r="2849" spans="1:5" ht="45" x14ac:dyDescent="0.25">
      <c r="A2849" s="5" t="s">
        <v>5583</v>
      </c>
      <c r="B2849" s="15" t="s">
        <v>5584</v>
      </c>
      <c r="C2849" s="20" t="s">
        <v>3939</v>
      </c>
      <c r="D2849" s="56">
        <v>875.0457763671875</v>
      </c>
      <c r="E2849" s="67">
        <v>876.4930419921875</v>
      </c>
    </row>
    <row r="2850" spans="1:5" ht="60" x14ac:dyDescent="0.25">
      <c r="A2850" s="5" t="s">
        <v>5585</v>
      </c>
      <c r="B2850" s="15" t="s">
        <v>5586</v>
      </c>
      <c r="C2850" s="20" t="s">
        <v>505</v>
      </c>
      <c r="D2850" s="50">
        <v>4.4152250289916992</v>
      </c>
      <c r="E2850" s="61">
        <v>4.4138131141662598</v>
      </c>
    </row>
    <row r="2851" spans="1:5" ht="60" x14ac:dyDescent="0.25">
      <c r="A2851" s="5" t="s">
        <v>5587</v>
      </c>
      <c r="B2851" s="15" t="s">
        <v>5588</v>
      </c>
      <c r="C2851" s="20" t="s">
        <v>5125</v>
      </c>
      <c r="D2851" s="57">
        <v>0.67712217569351196</v>
      </c>
      <c r="E2851" s="68">
        <v>0.67713135480880737</v>
      </c>
    </row>
    <row r="2852" spans="1:5" ht="60" x14ac:dyDescent="0.25">
      <c r="A2852" s="5" t="s">
        <v>5589</v>
      </c>
      <c r="B2852" s="15" t="s">
        <v>5590</v>
      </c>
      <c r="C2852" s="20" t="s">
        <v>5128</v>
      </c>
      <c r="D2852" s="60">
        <v>1.3656794908456504E-4</v>
      </c>
      <c r="E2852" s="71">
        <v>1.3784093607682735E-4</v>
      </c>
    </row>
    <row r="2853" spans="1:5" ht="45" x14ac:dyDescent="0.25">
      <c r="A2853" s="5" t="s">
        <v>5591</v>
      </c>
      <c r="B2853" s="15" t="s">
        <v>5592</v>
      </c>
      <c r="C2853" s="20" t="s">
        <v>38</v>
      </c>
      <c r="D2853" s="51">
        <v>35.078441619873047</v>
      </c>
      <c r="E2853" s="62">
        <v>31.653877258300781</v>
      </c>
    </row>
    <row r="2854" spans="1:5" ht="60" x14ac:dyDescent="0.25">
      <c r="A2854" s="5" t="s">
        <v>5593</v>
      </c>
      <c r="B2854" s="15" t="s">
        <v>5594</v>
      </c>
      <c r="C2854" s="20" t="s">
        <v>30</v>
      </c>
      <c r="D2854" s="56">
        <v>207.28559875488281</v>
      </c>
      <c r="E2854" s="67">
        <v>204.87171936035156</v>
      </c>
    </row>
    <row r="2855" spans="1:5" ht="45" x14ac:dyDescent="0.25">
      <c r="A2855" s="5" t="s">
        <v>5595</v>
      </c>
      <c r="B2855" s="15" t="s">
        <v>5596</v>
      </c>
      <c r="C2855" s="20" t="s">
        <v>212</v>
      </c>
      <c r="D2855" s="56">
        <v>163.9302978515625</v>
      </c>
      <c r="E2855" s="67">
        <v>131.30278015136719</v>
      </c>
    </row>
    <row r="2856" spans="1:5" ht="45" x14ac:dyDescent="0.25">
      <c r="A2856" s="5" t="s">
        <v>5597</v>
      </c>
      <c r="B2856" s="15" t="s">
        <v>5598</v>
      </c>
      <c r="C2856" s="20" t="s">
        <v>505</v>
      </c>
      <c r="D2856" s="50">
        <v>2.3964970111846924</v>
      </c>
      <c r="E2856" s="61">
        <v>2.3743152618408203</v>
      </c>
    </row>
    <row r="2857" spans="1:5" ht="45" x14ac:dyDescent="0.25">
      <c r="A2857" s="5" t="s">
        <v>5599</v>
      </c>
      <c r="B2857" s="15" t="s">
        <v>5600</v>
      </c>
      <c r="C2857" s="20" t="s">
        <v>500</v>
      </c>
      <c r="D2857" s="56">
        <v>885.97442626953125</v>
      </c>
      <c r="E2857" s="67">
        <v>874.937744140625</v>
      </c>
    </row>
    <row r="2858" spans="1:5" ht="45" x14ac:dyDescent="0.25">
      <c r="A2858" s="5" t="s">
        <v>5601</v>
      </c>
      <c r="B2858" s="15" t="s">
        <v>5602</v>
      </c>
      <c r="C2858" s="20" t="s">
        <v>500</v>
      </c>
      <c r="D2858" s="53">
        <v>-1661.5140380859375</v>
      </c>
      <c r="E2858" s="64">
        <v>-1672.55078125</v>
      </c>
    </row>
    <row r="2859" spans="1:5" ht="60" x14ac:dyDescent="0.25">
      <c r="A2859" s="5" t="s">
        <v>5603</v>
      </c>
      <c r="B2859" s="15" t="s">
        <v>5604</v>
      </c>
      <c r="C2859" s="20"/>
      <c r="D2859" s="57">
        <v>-9.3828111886978149E-2</v>
      </c>
      <c r="E2859" s="68">
        <v>-8.2893267273902893E-2</v>
      </c>
    </row>
    <row r="2860" spans="1:5" ht="45" x14ac:dyDescent="0.25">
      <c r="A2860" s="5" t="s">
        <v>5605</v>
      </c>
      <c r="B2860" s="15" t="s">
        <v>5606</v>
      </c>
      <c r="C2860" s="20" t="s">
        <v>3939</v>
      </c>
      <c r="D2860" s="56">
        <v>857.4166259765625</v>
      </c>
      <c r="E2860" s="67">
        <v>860.08880615234375</v>
      </c>
    </row>
    <row r="2861" spans="1:5" ht="60" x14ac:dyDescent="0.25">
      <c r="A2861" s="5" t="s">
        <v>5607</v>
      </c>
      <c r="B2861" s="15" t="s">
        <v>5608</v>
      </c>
      <c r="C2861" s="20" t="s">
        <v>505</v>
      </c>
      <c r="D2861" s="50">
        <v>4.524174690246582</v>
      </c>
      <c r="E2861" s="61">
        <v>4.5128664970397949</v>
      </c>
    </row>
    <row r="2862" spans="1:5" ht="60" x14ac:dyDescent="0.25">
      <c r="A2862" s="5" t="s">
        <v>5609</v>
      </c>
      <c r="B2862" s="15" t="s">
        <v>5610</v>
      </c>
      <c r="C2862" s="20" t="s">
        <v>5125</v>
      </c>
      <c r="D2862" s="57">
        <v>0.66038012504577637</v>
      </c>
      <c r="E2862" s="68">
        <v>0.66186398267745972</v>
      </c>
    </row>
    <row r="2863" spans="1:5" ht="60" x14ac:dyDescent="0.25">
      <c r="A2863" s="5" t="s">
        <v>5611</v>
      </c>
      <c r="B2863" s="15" t="s">
        <v>5612</v>
      </c>
      <c r="C2863" s="20" t="s">
        <v>5128</v>
      </c>
      <c r="D2863" s="60">
        <v>1.2912930105812848E-4</v>
      </c>
      <c r="E2863" s="71">
        <v>1.3065188250038773E-4</v>
      </c>
    </row>
    <row r="2864" spans="1:5" ht="30" x14ac:dyDescent="0.25">
      <c r="A2864" s="5" t="s">
        <v>5613</v>
      </c>
      <c r="B2864" s="15" t="s">
        <v>5614</v>
      </c>
      <c r="C2864" s="20" t="s">
        <v>38</v>
      </c>
      <c r="D2864" s="50">
        <v>9.8499994277954102</v>
      </c>
      <c r="E2864" s="61">
        <v>8.8881454467773437</v>
      </c>
    </row>
    <row r="2865" spans="1:5" ht="30" x14ac:dyDescent="0.25">
      <c r="A2865" s="5" t="s">
        <v>5615</v>
      </c>
      <c r="B2865" s="15" t="s">
        <v>5616</v>
      </c>
      <c r="C2865" s="20" t="s">
        <v>30</v>
      </c>
      <c r="D2865" s="56">
        <v>360.61846923828125</v>
      </c>
      <c r="E2865" s="67">
        <v>360.97769165039063</v>
      </c>
    </row>
    <row r="2866" spans="1:5" ht="30" x14ac:dyDescent="0.25">
      <c r="A2866" s="5" t="s">
        <v>5617</v>
      </c>
      <c r="B2866" s="15" t="s">
        <v>5618</v>
      </c>
      <c r="C2866" s="20" t="s">
        <v>212</v>
      </c>
      <c r="D2866" s="56">
        <v>816.25421142578125</v>
      </c>
      <c r="E2866" s="67">
        <v>706.32861328125</v>
      </c>
    </row>
    <row r="2867" spans="1:5" ht="30" x14ac:dyDescent="0.25">
      <c r="A2867" s="5" t="s">
        <v>5619</v>
      </c>
      <c r="B2867" s="15" t="s">
        <v>5620</v>
      </c>
      <c r="C2867" s="20" t="s">
        <v>505</v>
      </c>
      <c r="D2867" s="50">
        <v>7.3459877967834473</v>
      </c>
      <c r="E2867" s="61">
        <v>7.3967499732971191</v>
      </c>
    </row>
    <row r="2868" spans="1:5" ht="30" x14ac:dyDescent="0.25">
      <c r="A2868" s="5" t="s">
        <v>5621</v>
      </c>
      <c r="B2868" s="15" t="s">
        <v>5622</v>
      </c>
      <c r="C2868" s="20" t="s">
        <v>500</v>
      </c>
      <c r="D2868" s="52">
        <v>3180.99267578125</v>
      </c>
      <c r="E2868" s="63">
        <v>3183.57666015625</v>
      </c>
    </row>
    <row r="2869" spans="1:5" ht="30" x14ac:dyDescent="0.25">
      <c r="A2869" s="5" t="s">
        <v>5623</v>
      </c>
      <c r="B2869" s="15" t="s">
        <v>5624</v>
      </c>
      <c r="C2869" s="20" t="s">
        <v>500</v>
      </c>
      <c r="D2869" s="56">
        <v>633.5042724609375</v>
      </c>
      <c r="E2869" s="67">
        <v>636.08819580078125</v>
      </c>
    </row>
    <row r="2870" spans="1:5" ht="30" x14ac:dyDescent="0.25">
      <c r="A2870" s="5" t="s">
        <v>5625</v>
      </c>
      <c r="B2870" s="15" t="s">
        <v>5626</v>
      </c>
      <c r="C2870" s="20"/>
      <c r="D2870" s="50">
        <v>1.2005442380905151</v>
      </c>
      <c r="E2870" s="61">
        <v>1.2022652626037598</v>
      </c>
    </row>
    <row r="2871" spans="1:5" ht="30" x14ac:dyDescent="0.25">
      <c r="A2871" s="5" t="s">
        <v>5627</v>
      </c>
      <c r="B2871" s="15" t="s">
        <v>5628</v>
      </c>
      <c r="C2871" s="20" t="s">
        <v>3939</v>
      </c>
      <c r="D2871" s="50">
        <v>3.4236855506896973</v>
      </c>
      <c r="E2871" s="61">
        <v>3.0824275016784668</v>
      </c>
    </row>
    <row r="2872" spans="1:5" ht="30" x14ac:dyDescent="0.25">
      <c r="A2872" s="5" t="s">
        <v>5629</v>
      </c>
      <c r="B2872" s="15" t="s">
        <v>5630</v>
      </c>
      <c r="C2872" s="20" t="s">
        <v>505</v>
      </c>
      <c r="D2872" s="50">
        <v>2.1149947643280029</v>
      </c>
      <c r="E2872" s="61">
        <v>2.1066696643829346</v>
      </c>
    </row>
    <row r="2873" spans="1:5" ht="45" x14ac:dyDescent="0.25">
      <c r="A2873" s="5" t="s">
        <v>5631</v>
      </c>
      <c r="B2873" s="15" t="s">
        <v>5632</v>
      </c>
      <c r="C2873" s="20" t="s">
        <v>5125</v>
      </c>
      <c r="D2873" s="57">
        <v>5.1001131534576416E-2</v>
      </c>
      <c r="E2873" s="68">
        <v>5.0950806587934494E-2</v>
      </c>
    </row>
    <row r="2874" spans="1:5" ht="45" x14ac:dyDescent="0.25">
      <c r="A2874" s="5" t="s">
        <v>5633</v>
      </c>
      <c r="B2874" s="15" t="s">
        <v>5634</v>
      </c>
      <c r="C2874" s="20" t="s">
        <v>5128</v>
      </c>
      <c r="D2874" s="58">
        <v>2.2775759134674445E-5</v>
      </c>
      <c r="E2874" s="69">
        <v>2.2795495169702917E-5</v>
      </c>
    </row>
    <row r="2875" spans="1:5" ht="30" x14ac:dyDescent="0.25">
      <c r="A2875" s="5" t="s">
        <v>5635</v>
      </c>
      <c r="B2875" s="15" t="s">
        <v>5636</v>
      </c>
      <c r="C2875" s="20" t="s">
        <v>38</v>
      </c>
      <c r="D2875" s="51">
        <v>32.599998474121094</v>
      </c>
      <c r="E2875" s="62">
        <v>29.416101455688477</v>
      </c>
    </row>
    <row r="2876" spans="1:5" ht="30" x14ac:dyDescent="0.25">
      <c r="A2876" s="5" t="s">
        <v>5637</v>
      </c>
      <c r="B2876" s="15" t="s">
        <v>5638</v>
      </c>
      <c r="C2876" s="20" t="s">
        <v>30</v>
      </c>
      <c r="D2876" s="56">
        <v>532.26885986328125</v>
      </c>
      <c r="E2876" s="67">
        <v>532.367919921875</v>
      </c>
    </row>
    <row r="2877" spans="1:5" ht="30" x14ac:dyDescent="0.25">
      <c r="A2877" s="5" t="s">
        <v>5639</v>
      </c>
      <c r="B2877" s="15" t="s">
        <v>5640</v>
      </c>
      <c r="C2877" s="20" t="s">
        <v>212</v>
      </c>
      <c r="D2877" s="56">
        <v>933.11334228515625</v>
      </c>
      <c r="E2877" s="67">
        <v>804.87451171875</v>
      </c>
    </row>
    <row r="2878" spans="1:5" ht="30" x14ac:dyDescent="0.25">
      <c r="A2878" s="5" t="s">
        <v>5641</v>
      </c>
      <c r="B2878" s="15" t="s">
        <v>5642</v>
      </c>
      <c r="C2878" s="20" t="s">
        <v>505</v>
      </c>
      <c r="D2878" s="50">
        <v>7.2867836952209473</v>
      </c>
      <c r="E2878" s="61">
        <v>7.3374547958374023</v>
      </c>
    </row>
    <row r="2879" spans="1:5" ht="30" x14ac:dyDescent="0.25">
      <c r="A2879" s="5" t="s">
        <v>5643</v>
      </c>
      <c r="B2879" s="15" t="s">
        <v>5644</v>
      </c>
      <c r="C2879" s="20" t="s">
        <v>500</v>
      </c>
      <c r="D2879" s="52">
        <v>3527.034912109375</v>
      </c>
      <c r="E2879" s="63">
        <v>3530.419189453125</v>
      </c>
    </row>
    <row r="2880" spans="1:5" ht="30" x14ac:dyDescent="0.25">
      <c r="A2880" s="5" t="s">
        <v>5645</v>
      </c>
      <c r="B2880" s="15" t="s">
        <v>5646</v>
      </c>
      <c r="C2880" s="20" t="s">
        <v>500</v>
      </c>
      <c r="D2880" s="56">
        <v>979.54620361328125</v>
      </c>
      <c r="E2880" s="67">
        <v>982.93060302734375</v>
      </c>
    </row>
    <row r="2881" spans="1:5" ht="30" x14ac:dyDescent="0.25">
      <c r="A2881" s="5" t="s">
        <v>5647</v>
      </c>
      <c r="B2881" s="15" t="s">
        <v>5648</v>
      </c>
      <c r="C2881" s="20"/>
      <c r="D2881" s="50">
        <v>1.4083235263824463</v>
      </c>
      <c r="E2881" s="61">
        <v>1.4040024280548096</v>
      </c>
    </row>
    <row r="2882" spans="1:5" ht="30" x14ac:dyDescent="0.25">
      <c r="A2882" s="5" t="s">
        <v>5649</v>
      </c>
      <c r="B2882" s="15" t="s">
        <v>5650</v>
      </c>
      <c r="C2882" s="20" t="s">
        <v>3939</v>
      </c>
      <c r="D2882" s="50">
        <v>8.9612302780151367</v>
      </c>
      <c r="E2882" s="61">
        <v>8.0675640106201172</v>
      </c>
    </row>
    <row r="2883" spans="1:5" ht="30" x14ac:dyDescent="0.25">
      <c r="A2883" s="5" t="s">
        <v>5651</v>
      </c>
      <c r="B2883" s="15" t="s">
        <v>5652</v>
      </c>
      <c r="C2883" s="20" t="s">
        <v>505</v>
      </c>
      <c r="D2883" s="50">
        <v>2.2488138675689697</v>
      </c>
      <c r="E2883" s="61">
        <v>2.2389295101165771</v>
      </c>
    </row>
    <row r="2884" spans="1:5" ht="45" x14ac:dyDescent="0.25">
      <c r="A2884" s="5" t="s">
        <v>5653</v>
      </c>
      <c r="B2884" s="15" t="s">
        <v>5654</v>
      </c>
      <c r="C2884" s="20" t="s">
        <v>5125</v>
      </c>
      <c r="D2884" s="57">
        <v>7.323029637336731E-2</v>
      </c>
      <c r="E2884" s="68">
        <v>7.3012173175811768E-2</v>
      </c>
    </row>
    <row r="2885" spans="1:5" ht="45" x14ac:dyDescent="0.25">
      <c r="A2885" s="5" t="s">
        <v>5655</v>
      </c>
      <c r="B2885" s="15" t="s">
        <v>5656</v>
      </c>
      <c r="C2885" s="20" t="s">
        <v>5128</v>
      </c>
      <c r="D2885" s="58">
        <v>2.9974096833029762E-5</v>
      </c>
      <c r="E2885" s="69">
        <v>2.9968654416734353E-5</v>
      </c>
    </row>
    <row r="2886" spans="1:5" ht="30" x14ac:dyDescent="0.25">
      <c r="A2886" s="5" t="s">
        <v>5657</v>
      </c>
      <c r="B2886" s="15" t="s">
        <v>5658</v>
      </c>
      <c r="C2886" s="20" t="s">
        <v>38</v>
      </c>
      <c r="D2886" s="51">
        <v>32.599998474121094</v>
      </c>
      <c r="E2886" s="62">
        <v>29.416101455688477</v>
      </c>
    </row>
    <row r="2887" spans="1:5" ht="30" x14ac:dyDescent="0.25">
      <c r="A2887" s="5" t="s">
        <v>5659</v>
      </c>
      <c r="B2887" s="15" t="s">
        <v>5660</v>
      </c>
      <c r="C2887" s="20" t="s">
        <v>30</v>
      </c>
      <c r="D2887" s="56">
        <v>532.26885986328125</v>
      </c>
      <c r="E2887" s="67">
        <v>532.3680419921875</v>
      </c>
    </row>
    <row r="2888" spans="1:5" ht="30" x14ac:dyDescent="0.25">
      <c r="A2888" s="5" t="s">
        <v>5661</v>
      </c>
      <c r="B2888" s="15" t="s">
        <v>5662</v>
      </c>
      <c r="C2888" s="20" t="s">
        <v>212</v>
      </c>
      <c r="D2888" s="56">
        <v>933.11334228515625</v>
      </c>
      <c r="E2888" s="67">
        <v>804.87451171875</v>
      </c>
    </row>
    <row r="2889" spans="1:5" ht="30" x14ac:dyDescent="0.25">
      <c r="A2889" s="5" t="s">
        <v>5663</v>
      </c>
      <c r="B2889" s="15" t="s">
        <v>5664</v>
      </c>
      <c r="C2889" s="20" t="s">
        <v>505</v>
      </c>
      <c r="D2889" s="50">
        <v>7.2867836952209473</v>
      </c>
      <c r="E2889" s="61">
        <v>7.3374547958374023</v>
      </c>
    </row>
    <row r="2890" spans="1:5" ht="30" x14ac:dyDescent="0.25">
      <c r="A2890" s="5" t="s">
        <v>5665</v>
      </c>
      <c r="B2890" s="15" t="s">
        <v>5666</v>
      </c>
      <c r="C2890" s="20" t="s">
        <v>500</v>
      </c>
      <c r="D2890" s="52">
        <v>3527.034912109375</v>
      </c>
      <c r="E2890" s="63">
        <v>3530.419189453125</v>
      </c>
    </row>
    <row r="2891" spans="1:5" ht="30" x14ac:dyDescent="0.25">
      <c r="A2891" s="5" t="s">
        <v>5667</v>
      </c>
      <c r="B2891" s="15" t="s">
        <v>5668</v>
      </c>
      <c r="C2891" s="20" t="s">
        <v>500</v>
      </c>
      <c r="D2891" s="56">
        <v>979.5462646484375</v>
      </c>
      <c r="E2891" s="67">
        <v>982.93072509765625</v>
      </c>
    </row>
    <row r="2892" spans="1:5" ht="30" x14ac:dyDescent="0.25">
      <c r="A2892" s="5" t="s">
        <v>5669</v>
      </c>
      <c r="B2892" s="15" t="s">
        <v>5670</v>
      </c>
      <c r="C2892" s="20"/>
      <c r="D2892" s="50">
        <v>1.4083235263824463</v>
      </c>
      <c r="E2892" s="61">
        <v>1.4040024280548096</v>
      </c>
    </row>
    <row r="2893" spans="1:5" ht="30" x14ac:dyDescent="0.25">
      <c r="A2893" s="5" t="s">
        <v>5671</v>
      </c>
      <c r="B2893" s="15" t="s">
        <v>5672</v>
      </c>
      <c r="C2893" s="20" t="s">
        <v>3939</v>
      </c>
      <c r="D2893" s="50">
        <v>8.9612302780151367</v>
      </c>
      <c r="E2893" s="61">
        <v>8.0675621032714844</v>
      </c>
    </row>
    <row r="2894" spans="1:5" ht="30" x14ac:dyDescent="0.25">
      <c r="A2894" s="5" t="s">
        <v>5673</v>
      </c>
      <c r="B2894" s="15" t="s">
        <v>5674</v>
      </c>
      <c r="C2894" s="20" t="s">
        <v>505</v>
      </c>
      <c r="D2894" s="50">
        <v>2.2488138675689697</v>
      </c>
      <c r="E2894" s="61">
        <v>2.2389295101165771</v>
      </c>
    </row>
    <row r="2895" spans="1:5" ht="30" x14ac:dyDescent="0.25">
      <c r="A2895" s="5" t="s">
        <v>5675</v>
      </c>
      <c r="B2895" s="15" t="s">
        <v>5676</v>
      </c>
      <c r="C2895" s="20" t="s">
        <v>5125</v>
      </c>
      <c r="D2895" s="57">
        <v>7.323029637336731E-2</v>
      </c>
      <c r="E2895" s="68">
        <v>7.3012195527553558E-2</v>
      </c>
    </row>
    <row r="2896" spans="1:5" ht="30" x14ac:dyDescent="0.25">
      <c r="A2896" s="5" t="s">
        <v>5677</v>
      </c>
      <c r="B2896" s="15" t="s">
        <v>5678</v>
      </c>
      <c r="C2896" s="20" t="s">
        <v>5128</v>
      </c>
      <c r="D2896" s="58">
        <v>2.9974096833029762E-5</v>
      </c>
      <c r="E2896" s="69">
        <v>2.9968661692691967E-5</v>
      </c>
    </row>
    <row r="2897" spans="1:5" ht="30" x14ac:dyDescent="0.25">
      <c r="A2897" s="5" t="s">
        <v>5679</v>
      </c>
      <c r="B2897" s="15" t="s">
        <v>5680</v>
      </c>
      <c r="C2897" s="20" t="s">
        <v>38</v>
      </c>
      <c r="D2897" s="51">
        <v>17.440000534057617</v>
      </c>
      <c r="E2897" s="62">
        <v>15.736757278442383</v>
      </c>
    </row>
    <row r="2898" spans="1:5" ht="30" x14ac:dyDescent="0.25">
      <c r="A2898" s="5" t="s">
        <v>5681</v>
      </c>
      <c r="B2898" s="15" t="s">
        <v>5682</v>
      </c>
      <c r="C2898" s="20" t="s">
        <v>30</v>
      </c>
      <c r="D2898" s="56">
        <v>438.8858642578125</v>
      </c>
      <c r="E2898" s="67">
        <v>439.15817260742187</v>
      </c>
    </row>
    <row r="2899" spans="1:5" ht="30" x14ac:dyDescent="0.25">
      <c r="A2899" s="5" t="s">
        <v>5683</v>
      </c>
      <c r="B2899" s="15" t="s">
        <v>5684</v>
      </c>
      <c r="C2899" s="20" t="s">
        <v>212</v>
      </c>
      <c r="D2899" s="56">
        <v>933.11334228515625</v>
      </c>
      <c r="E2899" s="67">
        <v>804.87451171875</v>
      </c>
    </row>
    <row r="2900" spans="1:5" ht="30" x14ac:dyDescent="0.25">
      <c r="A2900" s="5" t="s">
        <v>5685</v>
      </c>
      <c r="B2900" s="15" t="s">
        <v>5686</v>
      </c>
      <c r="C2900" s="20" t="s">
        <v>505</v>
      </c>
      <c r="D2900" s="50">
        <v>7.3192582130432129</v>
      </c>
      <c r="E2900" s="61">
        <v>7.3699789047241211</v>
      </c>
    </row>
    <row r="2901" spans="1:5" ht="30" x14ac:dyDescent="0.25">
      <c r="A2901" s="5" t="s">
        <v>5687</v>
      </c>
      <c r="B2901" s="15" t="s">
        <v>5688</v>
      </c>
      <c r="C2901" s="20" t="s">
        <v>500</v>
      </c>
      <c r="D2901" s="52">
        <v>3337.197265625</v>
      </c>
      <c r="E2901" s="63">
        <v>3340.135986328125</v>
      </c>
    </row>
    <row r="2902" spans="1:5" ht="30" x14ac:dyDescent="0.25">
      <c r="A2902" s="5" t="s">
        <v>5689</v>
      </c>
      <c r="B2902" s="15" t="s">
        <v>5690</v>
      </c>
      <c r="C2902" s="20" t="s">
        <v>500</v>
      </c>
      <c r="D2902" s="56">
        <v>789.70880126953125</v>
      </c>
      <c r="E2902" s="67">
        <v>792.64739990234375</v>
      </c>
    </row>
    <row r="2903" spans="1:5" ht="30" x14ac:dyDescent="0.25">
      <c r="A2903" s="5" t="s">
        <v>5691</v>
      </c>
      <c r="B2903" s="15" t="s">
        <v>5692</v>
      </c>
      <c r="C2903" s="20"/>
      <c r="D2903" s="50">
        <v>1.2826405763626099</v>
      </c>
      <c r="E2903" s="61">
        <v>1.2827122211456299</v>
      </c>
    </row>
    <row r="2904" spans="1:5" ht="30" x14ac:dyDescent="0.25">
      <c r="A2904" s="5" t="s">
        <v>5693</v>
      </c>
      <c r="B2904" s="15" t="s">
        <v>5694</v>
      </c>
      <c r="C2904" s="20" t="s">
        <v>3939</v>
      </c>
      <c r="D2904" s="50">
        <v>5.4072999954223633</v>
      </c>
      <c r="E2904" s="61">
        <v>4.8681259155273437</v>
      </c>
    </row>
    <row r="2905" spans="1:5" ht="30" x14ac:dyDescent="0.25">
      <c r="A2905" s="5" t="s">
        <v>5695</v>
      </c>
      <c r="B2905" s="15" t="s">
        <v>5696</v>
      </c>
      <c r="C2905" s="20" t="s">
        <v>505</v>
      </c>
      <c r="D2905" s="50">
        <v>2.1687972545623779</v>
      </c>
      <c r="E2905" s="61">
        <v>2.1604232788085937</v>
      </c>
    </row>
    <row r="2906" spans="1:5" ht="45" x14ac:dyDescent="0.25">
      <c r="A2906" s="5" t="s">
        <v>5697</v>
      </c>
      <c r="B2906" s="15" t="s">
        <v>5698</v>
      </c>
      <c r="C2906" s="20" t="s">
        <v>5125</v>
      </c>
      <c r="D2906" s="57">
        <v>6.0663457959890366E-2</v>
      </c>
      <c r="E2906" s="68">
        <v>6.0557588934898376E-2</v>
      </c>
    </row>
    <row r="2907" spans="1:5" ht="30" x14ac:dyDescent="0.25">
      <c r="A2907" s="5" t="s">
        <v>5699</v>
      </c>
      <c r="B2907" s="15" t="s">
        <v>5700</v>
      </c>
      <c r="C2907" s="20" t="s">
        <v>5128</v>
      </c>
      <c r="D2907" s="58">
        <v>2.6057396098622121E-5</v>
      </c>
      <c r="E2907" s="69">
        <v>2.606937414384447E-5</v>
      </c>
    </row>
    <row r="2908" spans="1:5" ht="30" x14ac:dyDescent="0.25">
      <c r="A2908" s="5" t="s">
        <v>5701</v>
      </c>
      <c r="B2908" s="15" t="s">
        <v>5702</v>
      </c>
      <c r="C2908" s="20" t="s">
        <v>38</v>
      </c>
      <c r="D2908" s="51">
        <v>17.440000534057617</v>
      </c>
      <c r="E2908" s="62">
        <v>15.736757278442383</v>
      </c>
    </row>
    <row r="2909" spans="1:5" ht="30" x14ac:dyDescent="0.25">
      <c r="A2909" s="5" t="s">
        <v>5703</v>
      </c>
      <c r="B2909" s="15" t="s">
        <v>5704</v>
      </c>
      <c r="C2909" s="20" t="s">
        <v>30</v>
      </c>
      <c r="D2909" s="56">
        <v>438.8858642578125</v>
      </c>
      <c r="E2909" s="67">
        <v>439.15817260742187</v>
      </c>
    </row>
    <row r="2910" spans="1:5" ht="30" x14ac:dyDescent="0.25">
      <c r="A2910" s="5" t="s">
        <v>5705</v>
      </c>
      <c r="B2910" s="15" t="s">
        <v>5706</v>
      </c>
      <c r="C2910" s="20" t="s">
        <v>212</v>
      </c>
      <c r="D2910" s="56">
        <v>910.49420166015625</v>
      </c>
      <c r="E2910" s="67">
        <v>784.8204345703125</v>
      </c>
    </row>
    <row r="2911" spans="1:5" ht="30" x14ac:dyDescent="0.25">
      <c r="A2911" s="5" t="s">
        <v>5707</v>
      </c>
      <c r="B2911" s="15" t="s">
        <v>5708</v>
      </c>
      <c r="C2911" s="20" t="s">
        <v>505</v>
      </c>
      <c r="D2911" s="50">
        <v>7.3192582130432129</v>
      </c>
      <c r="E2911" s="61">
        <v>7.3699789047241211</v>
      </c>
    </row>
    <row r="2912" spans="1:5" ht="30" x14ac:dyDescent="0.25">
      <c r="A2912" s="5" t="s">
        <v>5709</v>
      </c>
      <c r="B2912" s="15" t="s">
        <v>5710</v>
      </c>
      <c r="C2912" s="20" t="s">
        <v>500</v>
      </c>
      <c r="D2912" s="52">
        <v>3337.197265625</v>
      </c>
      <c r="E2912" s="63">
        <v>3340.135986328125</v>
      </c>
    </row>
    <row r="2913" spans="1:5" ht="30" x14ac:dyDescent="0.25">
      <c r="A2913" s="5" t="s">
        <v>5711</v>
      </c>
      <c r="B2913" s="15" t="s">
        <v>5712</v>
      </c>
      <c r="C2913" s="20" t="s">
        <v>500</v>
      </c>
      <c r="D2913" s="56">
        <v>789.70880126953125</v>
      </c>
      <c r="E2913" s="67">
        <v>792.64739990234375</v>
      </c>
    </row>
    <row r="2914" spans="1:5" ht="30" x14ac:dyDescent="0.25">
      <c r="A2914" s="5" t="s">
        <v>5713</v>
      </c>
      <c r="B2914" s="15" t="s">
        <v>5714</v>
      </c>
      <c r="C2914" s="20"/>
      <c r="D2914" s="50">
        <v>1.2826405763626099</v>
      </c>
      <c r="E2914" s="61">
        <v>1.2827122211456299</v>
      </c>
    </row>
    <row r="2915" spans="1:5" ht="30" x14ac:dyDescent="0.25">
      <c r="A2915" s="5" t="s">
        <v>5715</v>
      </c>
      <c r="B2915" s="15" t="s">
        <v>5716</v>
      </c>
      <c r="C2915" s="20" t="s">
        <v>3939</v>
      </c>
      <c r="D2915" s="50">
        <v>5.4072999954223633</v>
      </c>
      <c r="E2915" s="61">
        <v>4.8681259155273437</v>
      </c>
    </row>
    <row r="2916" spans="1:5" ht="30" x14ac:dyDescent="0.25">
      <c r="A2916" s="5" t="s">
        <v>5717</v>
      </c>
      <c r="B2916" s="15" t="s">
        <v>5718</v>
      </c>
      <c r="C2916" s="20" t="s">
        <v>505</v>
      </c>
      <c r="D2916" s="50">
        <v>2.1687972545623779</v>
      </c>
      <c r="E2916" s="61">
        <v>2.1604232788085937</v>
      </c>
    </row>
    <row r="2917" spans="1:5" ht="45" x14ac:dyDescent="0.25">
      <c r="A2917" s="5" t="s">
        <v>5719</v>
      </c>
      <c r="B2917" s="15" t="s">
        <v>5720</v>
      </c>
      <c r="C2917" s="20" t="s">
        <v>5125</v>
      </c>
      <c r="D2917" s="57">
        <v>6.0663457959890366E-2</v>
      </c>
      <c r="E2917" s="68">
        <v>6.0557588934898376E-2</v>
      </c>
    </row>
    <row r="2918" spans="1:5" ht="45" x14ac:dyDescent="0.25">
      <c r="A2918" s="5" t="s">
        <v>5721</v>
      </c>
      <c r="B2918" s="15" t="s">
        <v>5722</v>
      </c>
      <c r="C2918" s="20" t="s">
        <v>5128</v>
      </c>
      <c r="D2918" s="58">
        <v>2.6057396098622121E-5</v>
      </c>
      <c r="E2918" s="69">
        <v>2.606937414384447E-5</v>
      </c>
    </row>
    <row r="2919" spans="1:5" ht="30" x14ac:dyDescent="0.25">
      <c r="A2919" s="5" t="s">
        <v>5723</v>
      </c>
      <c r="B2919" s="15" t="s">
        <v>5724</v>
      </c>
      <c r="C2919" s="20" t="s">
        <v>38</v>
      </c>
      <c r="D2919" s="51">
        <v>17.440000534057617</v>
      </c>
      <c r="E2919" s="62">
        <v>15.736757278442383</v>
      </c>
    </row>
    <row r="2920" spans="1:5" ht="30" x14ac:dyDescent="0.25">
      <c r="A2920" s="5" t="s">
        <v>5725</v>
      </c>
      <c r="B2920" s="15" t="s">
        <v>5726</v>
      </c>
      <c r="C2920" s="20" t="s">
        <v>30</v>
      </c>
      <c r="D2920" s="56">
        <v>438.8858642578125</v>
      </c>
      <c r="E2920" s="67">
        <v>439.15817260742187</v>
      </c>
    </row>
    <row r="2921" spans="1:5" ht="30" x14ac:dyDescent="0.25">
      <c r="A2921" s="5" t="s">
        <v>5727</v>
      </c>
      <c r="B2921" s="15" t="s">
        <v>5728</v>
      </c>
      <c r="C2921" s="20" t="s">
        <v>212</v>
      </c>
      <c r="D2921" s="51">
        <v>22.619091033935547</v>
      </c>
      <c r="E2921" s="62">
        <v>20.05413818359375</v>
      </c>
    </row>
    <row r="2922" spans="1:5" ht="30" x14ac:dyDescent="0.25">
      <c r="A2922" s="5" t="s">
        <v>5729</v>
      </c>
      <c r="B2922" s="15" t="s">
        <v>5730</v>
      </c>
      <c r="C2922" s="20" t="s">
        <v>505</v>
      </c>
      <c r="D2922" s="50">
        <v>7.3192582130432129</v>
      </c>
      <c r="E2922" s="61">
        <v>7.3699789047241211</v>
      </c>
    </row>
    <row r="2923" spans="1:5" ht="30" x14ac:dyDescent="0.25">
      <c r="A2923" s="5" t="s">
        <v>5731</v>
      </c>
      <c r="B2923" s="15" t="s">
        <v>5732</v>
      </c>
      <c r="C2923" s="20" t="s">
        <v>500</v>
      </c>
      <c r="D2923" s="52">
        <v>3337.197265625</v>
      </c>
      <c r="E2923" s="63">
        <v>3340.135986328125</v>
      </c>
    </row>
    <row r="2924" spans="1:5" ht="30" x14ac:dyDescent="0.25">
      <c r="A2924" s="5" t="s">
        <v>5733</v>
      </c>
      <c r="B2924" s="15" t="s">
        <v>5734</v>
      </c>
      <c r="C2924" s="20" t="s">
        <v>500</v>
      </c>
      <c r="D2924" s="56">
        <v>789.70880126953125</v>
      </c>
      <c r="E2924" s="67">
        <v>792.64739990234375</v>
      </c>
    </row>
    <row r="2925" spans="1:5" ht="30" x14ac:dyDescent="0.25">
      <c r="A2925" s="5" t="s">
        <v>5735</v>
      </c>
      <c r="B2925" s="15" t="s">
        <v>5736</v>
      </c>
      <c r="C2925" s="20"/>
      <c r="D2925" s="50">
        <v>1.2826405763626099</v>
      </c>
      <c r="E2925" s="61">
        <v>1.2827122211456299</v>
      </c>
    </row>
    <row r="2926" spans="1:5" ht="30" x14ac:dyDescent="0.25">
      <c r="A2926" s="5" t="s">
        <v>5737</v>
      </c>
      <c r="B2926" s="15" t="s">
        <v>5738</v>
      </c>
      <c r="C2926" s="20" t="s">
        <v>3939</v>
      </c>
      <c r="D2926" s="50">
        <v>5.4072999954223633</v>
      </c>
      <c r="E2926" s="61">
        <v>4.8681259155273437</v>
      </c>
    </row>
    <row r="2927" spans="1:5" ht="30" x14ac:dyDescent="0.25">
      <c r="A2927" s="5" t="s">
        <v>5739</v>
      </c>
      <c r="B2927" s="15" t="s">
        <v>5740</v>
      </c>
      <c r="C2927" s="20" t="s">
        <v>505</v>
      </c>
      <c r="D2927" s="50">
        <v>2.1687972545623779</v>
      </c>
      <c r="E2927" s="61">
        <v>2.1604232788085937</v>
      </c>
    </row>
    <row r="2928" spans="1:5" ht="30" x14ac:dyDescent="0.25">
      <c r="A2928" s="5" t="s">
        <v>5741</v>
      </c>
      <c r="B2928" s="15" t="s">
        <v>5742</v>
      </c>
      <c r="C2928" s="20" t="s">
        <v>5125</v>
      </c>
      <c r="D2928" s="57">
        <v>6.0663457959890366E-2</v>
      </c>
      <c r="E2928" s="68">
        <v>6.0557588934898376E-2</v>
      </c>
    </row>
    <row r="2929" spans="1:5" ht="30" x14ac:dyDescent="0.25">
      <c r="A2929" s="5" t="s">
        <v>5743</v>
      </c>
      <c r="B2929" s="15" t="s">
        <v>5744</v>
      </c>
      <c r="C2929" s="20" t="s">
        <v>5128</v>
      </c>
      <c r="D2929" s="58">
        <v>2.6057396098622121E-5</v>
      </c>
      <c r="E2929" s="69">
        <v>2.606937414384447E-5</v>
      </c>
    </row>
    <row r="2930" spans="1:5" ht="30" x14ac:dyDescent="0.25">
      <c r="A2930" s="5" t="s">
        <v>5745</v>
      </c>
      <c r="B2930" s="15" t="s">
        <v>5746</v>
      </c>
      <c r="C2930" s="20" t="s">
        <v>38</v>
      </c>
      <c r="D2930" s="51">
        <v>17.440000534057617</v>
      </c>
      <c r="E2930" s="62">
        <v>15.736757278442383</v>
      </c>
    </row>
    <row r="2931" spans="1:5" ht="30" x14ac:dyDescent="0.25">
      <c r="A2931" s="5" t="s">
        <v>5747</v>
      </c>
      <c r="B2931" s="15" t="s">
        <v>5748</v>
      </c>
      <c r="C2931" s="20" t="s">
        <v>30</v>
      </c>
      <c r="D2931" s="56">
        <v>525.4931640625</v>
      </c>
      <c r="E2931" s="67">
        <v>526.2562255859375</v>
      </c>
    </row>
    <row r="2932" spans="1:5" ht="30" x14ac:dyDescent="0.25">
      <c r="A2932" s="5" t="s">
        <v>5749</v>
      </c>
      <c r="B2932" s="15" t="s">
        <v>5750</v>
      </c>
      <c r="C2932" s="20" t="s">
        <v>212</v>
      </c>
      <c r="D2932" s="50">
        <v>9.6938972473144531</v>
      </c>
      <c r="E2932" s="61">
        <v>8.5946321487426758</v>
      </c>
    </row>
    <row r="2933" spans="1:5" ht="30" x14ac:dyDescent="0.25">
      <c r="A2933" s="5" t="s">
        <v>5751</v>
      </c>
      <c r="B2933" s="15" t="s">
        <v>5752</v>
      </c>
      <c r="C2933" s="20" t="s">
        <v>505</v>
      </c>
      <c r="D2933" s="50">
        <v>7.5708370208740234</v>
      </c>
      <c r="E2933" s="61">
        <v>7.6219744682312012</v>
      </c>
    </row>
    <row r="2934" spans="1:5" ht="30" x14ac:dyDescent="0.25">
      <c r="A2934" s="5" t="s">
        <v>5753</v>
      </c>
      <c r="B2934" s="15" t="s">
        <v>5754</v>
      </c>
      <c r="C2934" s="20" t="s">
        <v>500</v>
      </c>
      <c r="D2934" s="52">
        <v>3527.034912109375</v>
      </c>
      <c r="E2934" s="63">
        <v>3530.419189453125</v>
      </c>
    </row>
    <row r="2935" spans="1:5" ht="30" x14ac:dyDescent="0.25">
      <c r="A2935" s="5" t="s">
        <v>5755</v>
      </c>
      <c r="B2935" s="15" t="s">
        <v>5756</v>
      </c>
      <c r="C2935" s="20" t="s">
        <v>500</v>
      </c>
      <c r="D2935" s="56">
        <v>979.5462646484375</v>
      </c>
      <c r="E2935" s="67">
        <v>982.93072509765625</v>
      </c>
    </row>
    <row r="2936" spans="1:5" ht="30" x14ac:dyDescent="0.25">
      <c r="A2936" s="5" t="s">
        <v>5757</v>
      </c>
      <c r="B2936" s="15" t="s">
        <v>5758</v>
      </c>
      <c r="C2936" s="20"/>
      <c r="D2936" s="50">
        <v>1.3816359043121338</v>
      </c>
      <c r="E2936" s="61">
        <v>1.3809281587600708</v>
      </c>
    </row>
    <row r="2937" spans="1:5" ht="30" x14ac:dyDescent="0.25">
      <c r="A2937" s="5" t="s">
        <v>5759</v>
      </c>
      <c r="B2937" s="15" t="s">
        <v>5760</v>
      </c>
      <c r="C2937" s="20" t="s">
        <v>3939</v>
      </c>
      <c r="D2937" s="50">
        <v>4.7877259254455566</v>
      </c>
      <c r="E2937" s="61">
        <v>4.310814380645752</v>
      </c>
    </row>
    <row r="2938" spans="1:5" ht="30" x14ac:dyDescent="0.25">
      <c r="A2938" s="5" t="s">
        <v>5761</v>
      </c>
      <c r="B2938" s="15" t="s">
        <v>5762</v>
      </c>
      <c r="C2938" s="20" t="s">
        <v>505</v>
      </c>
      <c r="D2938" s="50">
        <v>2.1992025375366211</v>
      </c>
      <c r="E2938" s="61">
        <v>2.1943576335906982</v>
      </c>
    </row>
    <row r="2939" spans="1:5" ht="30" x14ac:dyDescent="0.25">
      <c r="A2939" s="5" t="s">
        <v>5763</v>
      </c>
      <c r="B2939" s="15" t="s">
        <v>5764</v>
      </c>
      <c r="C2939" s="20" t="s">
        <v>5125</v>
      </c>
      <c r="D2939" s="57">
        <v>7.129891961812973E-2</v>
      </c>
      <c r="E2939" s="68">
        <v>7.1278579533100128E-2</v>
      </c>
    </row>
    <row r="2940" spans="1:5" ht="30" x14ac:dyDescent="0.25">
      <c r="A2940" s="5" t="s">
        <v>5765</v>
      </c>
      <c r="B2940" s="15" t="s">
        <v>5766</v>
      </c>
      <c r="C2940" s="20" t="s">
        <v>5128</v>
      </c>
      <c r="D2940" s="58">
        <v>2.9654451282112859E-5</v>
      </c>
      <c r="E2940" s="69">
        <v>2.9681894375244156E-5</v>
      </c>
    </row>
    <row r="2941" spans="1:5" ht="30" x14ac:dyDescent="0.25">
      <c r="A2941" s="5" t="s">
        <v>5767</v>
      </c>
      <c r="B2941" s="15" t="s">
        <v>5768</v>
      </c>
      <c r="C2941" s="20" t="s">
        <v>38</v>
      </c>
      <c r="D2941" s="51">
        <v>17.440000534057617</v>
      </c>
      <c r="E2941" s="62">
        <v>15.736757278442383</v>
      </c>
    </row>
    <row r="2942" spans="1:5" ht="30" x14ac:dyDescent="0.25">
      <c r="A2942" s="5" t="s">
        <v>5769</v>
      </c>
      <c r="B2942" s="15" t="s">
        <v>5770</v>
      </c>
      <c r="C2942" s="20" t="s">
        <v>30</v>
      </c>
      <c r="D2942" s="56">
        <v>464.96829223632812</v>
      </c>
      <c r="E2942" s="67">
        <v>465.4056396484375</v>
      </c>
    </row>
    <row r="2943" spans="1:5" ht="30" x14ac:dyDescent="0.25">
      <c r="A2943" s="5" t="s">
        <v>5771</v>
      </c>
      <c r="B2943" s="15" t="s">
        <v>5772</v>
      </c>
      <c r="C2943" s="20" t="s">
        <v>212</v>
      </c>
      <c r="D2943" s="51">
        <v>32.31298828125</v>
      </c>
      <c r="E2943" s="62">
        <v>28.648771286010742</v>
      </c>
    </row>
    <row r="2944" spans="1:5" ht="30" x14ac:dyDescent="0.25">
      <c r="A2944" s="5" t="s">
        <v>5773</v>
      </c>
      <c r="B2944" s="15" t="s">
        <v>5774</v>
      </c>
      <c r="C2944" s="20" t="s">
        <v>505</v>
      </c>
      <c r="D2944" s="50">
        <v>7.3978095054626465</v>
      </c>
      <c r="E2944" s="61">
        <v>7.4486761093139648</v>
      </c>
    </row>
    <row r="2945" spans="1:5" ht="30" x14ac:dyDescent="0.25">
      <c r="A2945" s="5" t="s">
        <v>5775</v>
      </c>
      <c r="B2945" s="15" t="s">
        <v>5776</v>
      </c>
      <c r="C2945" s="20" t="s">
        <v>500</v>
      </c>
      <c r="D2945" s="52">
        <v>3394.148681640625</v>
      </c>
      <c r="E2945" s="63">
        <v>3397.220947265625</v>
      </c>
    </row>
    <row r="2946" spans="1:5" ht="30" x14ac:dyDescent="0.25">
      <c r="A2946" s="5" t="s">
        <v>5777</v>
      </c>
      <c r="B2946" s="15" t="s">
        <v>5778</v>
      </c>
      <c r="C2946" s="20" t="s">
        <v>500</v>
      </c>
      <c r="D2946" s="56">
        <v>846.66009521484375</v>
      </c>
      <c r="E2946" s="67">
        <v>849.73248291015625</v>
      </c>
    </row>
    <row r="2947" spans="1:5" ht="30" x14ac:dyDescent="0.25">
      <c r="A2947" s="5" t="s">
        <v>5779</v>
      </c>
      <c r="B2947" s="15" t="s">
        <v>5780</v>
      </c>
      <c r="C2947" s="20"/>
      <c r="D2947" s="50">
        <v>1.312339186668396</v>
      </c>
      <c r="E2947" s="61">
        <v>1.3121770620346069</v>
      </c>
    </row>
    <row r="2948" spans="1:5" ht="30" x14ac:dyDescent="0.25">
      <c r="A2948" s="5" t="s">
        <v>5781</v>
      </c>
      <c r="B2948" s="15" t="s">
        <v>5782</v>
      </c>
      <c r="C2948" s="20" t="s">
        <v>3939</v>
      </c>
      <c r="D2948" s="50">
        <v>5.2031869888305664</v>
      </c>
      <c r="E2948" s="61">
        <v>4.6845369338989258</v>
      </c>
    </row>
    <row r="2949" spans="1:5" ht="30" x14ac:dyDescent="0.25">
      <c r="A2949" s="5" t="s">
        <v>5783</v>
      </c>
      <c r="B2949" s="15" t="s">
        <v>5784</v>
      </c>
      <c r="C2949" s="20" t="s">
        <v>505</v>
      </c>
      <c r="D2949" s="50">
        <v>2.174912691116333</v>
      </c>
      <c r="E2949" s="61">
        <v>2.1679446697235107</v>
      </c>
    </row>
    <row r="2950" spans="1:5" ht="30" x14ac:dyDescent="0.25">
      <c r="A2950" s="5" t="s">
        <v>5785</v>
      </c>
      <c r="B2950" s="15" t="s">
        <v>5786</v>
      </c>
      <c r="C2950" s="20" t="s">
        <v>5125</v>
      </c>
      <c r="D2950" s="57">
        <v>6.3790343701839447E-2</v>
      </c>
      <c r="E2950" s="68">
        <v>6.3712850213050842E-2</v>
      </c>
    </row>
    <row r="2951" spans="1:5" ht="30" x14ac:dyDescent="0.25">
      <c r="A2951" s="5" t="s">
        <v>5787</v>
      </c>
      <c r="B2951" s="15" t="s">
        <v>5788</v>
      </c>
      <c r="C2951" s="20" t="s">
        <v>5128</v>
      </c>
      <c r="D2951" s="58">
        <v>2.7149080779054202E-5</v>
      </c>
      <c r="E2951" s="69">
        <v>2.7166277504875325E-5</v>
      </c>
    </row>
    <row r="2952" spans="1:5" ht="45" x14ac:dyDescent="0.25">
      <c r="A2952" s="5" t="s">
        <v>5789</v>
      </c>
      <c r="B2952" s="15" t="s">
        <v>5790</v>
      </c>
      <c r="C2952" s="20" t="s">
        <v>38</v>
      </c>
      <c r="D2952" s="51">
        <v>16.224603652954102</v>
      </c>
      <c r="E2952" s="62">
        <v>15.428197860717773</v>
      </c>
    </row>
    <row r="2953" spans="1:5" ht="45" x14ac:dyDescent="0.25">
      <c r="A2953" s="5" t="s">
        <v>5791</v>
      </c>
      <c r="B2953" s="15" t="s">
        <v>5792</v>
      </c>
      <c r="C2953" s="20" t="s">
        <v>30</v>
      </c>
      <c r="D2953" s="56">
        <v>183.02764892578125</v>
      </c>
      <c r="E2953" s="67">
        <v>180.04852294921875</v>
      </c>
    </row>
    <row r="2954" spans="1:5" ht="45" x14ac:dyDescent="0.25">
      <c r="A2954" s="5" t="s">
        <v>5793</v>
      </c>
      <c r="B2954" s="15" t="s">
        <v>5794</v>
      </c>
      <c r="C2954" s="20" t="s">
        <v>212</v>
      </c>
      <c r="D2954" s="56">
        <v>196.24327087402344</v>
      </c>
      <c r="E2954" s="67">
        <v>159.9515380859375</v>
      </c>
    </row>
    <row r="2955" spans="1:5" ht="45" x14ac:dyDescent="0.25">
      <c r="A2955" s="5" t="s">
        <v>5795</v>
      </c>
      <c r="B2955" s="15" t="s">
        <v>5796</v>
      </c>
      <c r="C2955" s="20" t="s">
        <v>505</v>
      </c>
      <c r="D2955" s="50">
        <v>2.1680459976196289</v>
      </c>
      <c r="E2955" s="61">
        <v>2.1392679214477539</v>
      </c>
    </row>
    <row r="2956" spans="1:5" ht="45" x14ac:dyDescent="0.25">
      <c r="A2956" s="5" t="s">
        <v>5797</v>
      </c>
      <c r="B2956" s="15" t="s">
        <v>5798</v>
      </c>
      <c r="C2956" s="20" t="s">
        <v>500</v>
      </c>
      <c r="D2956" s="56">
        <v>776.76971435546875</v>
      </c>
      <c r="E2956" s="67">
        <v>763.5889892578125</v>
      </c>
    </row>
    <row r="2957" spans="1:5" ht="45" x14ac:dyDescent="0.25">
      <c r="A2957" s="5" t="s">
        <v>5799</v>
      </c>
      <c r="B2957" s="15" t="s">
        <v>5800</v>
      </c>
      <c r="C2957" s="20" t="s">
        <v>500</v>
      </c>
      <c r="D2957" s="53">
        <v>-1770.7188720703125</v>
      </c>
      <c r="E2957" s="64">
        <v>-1783.8995361328125</v>
      </c>
    </row>
    <row r="2958" spans="1:5" ht="45" x14ac:dyDescent="0.25">
      <c r="A2958" s="5" t="s">
        <v>5801</v>
      </c>
      <c r="B2958" s="15" t="s">
        <v>5802</v>
      </c>
      <c r="C2958" s="20"/>
      <c r="D2958" s="57">
        <v>-4.3939009308815002E-2</v>
      </c>
      <c r="E2958" s="68">
        <v>-4.4900894165039063E-2</v>
      </c>
    </row>
    <row r="2959" spans="1:5" ht="45" x14ac:dyDescent="0.25">
      <c r="A2959" s="5" t="s">
        <v>5803</v>
      </c>
      <c r="B2959" s="15" t="s">
        <v>5804</v>
      </c>
      <c r="C2959" s="20" t="s">
        <v>3939</v>
      </c>
      <c r="D2959" s="56">
        <v>884.1566162109375</v>
      </c>
      <c r="E2959" s="67">
        <v>887.347900390625</v>
      </c>
    </row>
    <row r="2960" spans="1:5" ht="45" x14ac:dyDescent="0.25">
      <c r="A2960" s="5" t="s">
        <v>5805</v>
      </c>
      <c r="B2960" s="15" t="s">
        <v>5806</v>
      </c>
      <c r="C2960" s="20" t="s">
        <v>505</v>
      </c>
      <c r="D2960" s="50">
        <v>4.4168252944946289</v>
      </c>
      <c r="E2960" s="61">
        <v>4.4050955772399902</v>
      </c>
    </row>
    <row r="2961" spans="1:5" ht="45" x14ac:dyDescent="0.25">
      <c r="A2961" s="5" t="s">
        <v>5807</v>
      </c>
      <c r="B2961" s="15" t="s">
        <v>5808</v>
      </c>
      <c r="C2961" s="20" t="s">
        <v>5125</v>
      </c>
      <c r="D2961" s="57">
        <v>0.67411059141159058</v>
      </c>
      <c r="E2961" s="68">
        <v>0.67551815509796143</v>
      </c>
    </row>
    <row r="2962" spans="1:5" ht="45" x14ac:dyDescent="0.25">
      <c r="A2962" s="5" t="s">
        <v>5809</v>
      </c>
      <c r="B2962" s="15" t="s">
        <v>5810</v>
      </c>
      <c r="C2962" s="20" t="s">
        <v>5128</v>
      </c>
      <c r="D2962" s="60">
        <v>1.4690982061438262E-4</v>
      </c>
      <c r="E2962" s="71">
        <v>1.4950217155274004E-4</v>
      </c>
    </row>
    <row r="2963" spans="1:5" ht="30" x14ac:dyDescent="0.25">
      <c r="A2963" s="5" t="s">
        <v>5811</v>
      </c>
      <c r="B2963" s="15" t="s">
        <v>5812</v>
      </c>
      <c r="C2963" s="20" t="s">
        <v>38</v>
      </c>
      <c r="D2963" s="51">
        <v>10.329487800598145</v>
      </c>
      <c r="E2963" s="61">
        <v>9.7933597564697266</v>
      </c>
    </row>
    <row r="2964" spans="1:5" ht="30" x14ac:dyDescent="0.25">
      <c r="A2964" s="5" t="s">
        <v>5813</v>
      </c>
      <c r="B2964" s="15" t="s">
        <v>5814</v>
      </c>
      <c r="C2964" s="20" t="s">
        <v>30</v>
      </c>
      <c r="D2964" s="56">
        <v>176.53359985351562</v>
      </c>
      <c r="E2964" s="67">
        <v>173.99797058105469</v>
      </c>
    </row>
    <row r="2965" spans="1:5" ht="30" x14ac:dyDescent="0.25">
      <c r="A2965" s="5" t="s">
        <v>5815</v>
      </c>
      <c r="B2965" s="15" t="s">
        <v>5816</v>
      </c>
      <c r="C2965" s="20" t="s">
        <v>212</v>
      </c>
      <c r="D2965" s="53">
        <v>1118.03857421875</v>
      </c>
      <c r="E2965" s="67">
        <v>954.69952392578125</v>
      </c>
    </row>
    <row r="2966" spans="1:5" ht="30" x14ac:dyDescent="0.25">
      <c r="A2966" s="5" t="s">
        <v>5817</v>
      </c>
      <c r="B2966" s="15" t="s">
        <v>5818</v>
      </c>
      <c r="C2966" s="20" t="s">
        <v>505</v>
      </c>
      <c r="D2966" s="50">
        <v>2.1057207584381104</v>
      </c>
      <c r="E2966" s="61">
        <v>2.0809822082519531</v>
      </c>
    </row>
    <row r="2967" spans="1:5" ht="30" x14ac:dyDescent="0.25">
      <c r="A2967" s="5" t="s">
        <v>5819</v>
      </c>
      <c r="B2967" s="15" t="s">
        <v>5820</v>
      </c>
      <c r="C2967" s="20" t="s">
        <v>500</v>
      </c>
      <c r="D2967" s="56">
        <v>747.8646240234375</v>
      </c>
      <c r="E2967" s="67">
        <v>736.7081298828125</v>
      </c>
    </row>
    <row r="2968" spans="1:5" ht="30" x14ac:dyDescent="0.25">
      <c r="A2968" s="5" t="s">
        <v>5821</v>
      </c>
      <c r="B2968" s="15" t="s">
        <v>5822</v>
      </c>
      <c r="C2968" s="20" t="s">
        <v>500</v>
      </c>
      <c r="D2968" s="53">
        <v>-1799.6239013671875</v>
      </c>
      <c r="E2968" s="64">
        <v>-1810.7803955078125</v>
      </c>
    </row>
    <row r="2969" spans="1:5" ht="30" x14ac:dyDescent="0.25">
      <c r="A2969" s="5" t="s">
        <v>5823</v>
      </c>
      <c r="B2969" s="15" t="s">
        <v>5824</v>
      </c>
      <c r="C2969" s="20"/>
      <c r="D2969" s="57">
        <v>-1.0483432561159134E-2</v>
      </c>
      <c r="E2969" s="68">
        <v>-1.0892751626670361E-2</v>
      </c>
    </row>
    <row r="2970" spans="1:5" ht="30" x14ac:dyDescent="0.25">
      <c r="A2970" s="5" t="s">
        <v>5825</v>
      </c>
      <c r="B2970" s="15" t="s">
        <v>5826</v>
      </c>
      <c r="C2970" s="20" t="s">
        <v>3939</v>
      </c>
      <c r="D2970" s="56">
        <v>890.78436279296875</v>
      </c>
      <c r="E2970" s="67">
        <v>893.43585205078125</v>
      </c>
    </row>
    <row r="2971" spans="1:5" ht="30" x14ac:dyDescent="0.25">
      <c r="A2971" s="5" t="s">
        <v>5827</v>
      </c>
      <c r="B2971" s="15" t="s">
        <v>5828</v>
      </c>
      <c r="C2971" s="20" t="s">
        <v>505</v>
      </c>
      <c r="D2971" s="50">
        <v>4.3936023712158203</v>
      </c>
      <c r="E2971" s="61">
        <v>4.3842883110046387</v>
      </c>
    </row>
    <row r="2972" spans="1:5" ht="45" x14ac:dyDescent="0.25">
      <c r="A2972" s="5" t="s">
        <v>5829</v>
      </c>
      <c r="B2972" s="15" t="s">
        <v>5830</v>
      </c>
      <c r="C2972" s="20" t="s">
        <v>5125</v>
      </c>
      <c r="D2972" s="57">
        <v>0.67674148082733154</v>
      </c>
      <c r="E2972" s="68">
        <v>0.67779082059860229</v>
      </c>
    </row>
    <row r="2973" spans="1:5" ht="45" x14ac:dyDescent="0.25">
      <c r="A2973" s="5" t="s">
        <v>5831</v>
      </c>
      <c r="B2973" s="15" t="s">
        <v>5832</v>
      </c>
      <c r="C2973" s="20" t="s">
        <v>5128</v>
      </c>
      <c r="D2973" s="60">
        <v>1.5258100756909698E-4</v>
      </c>
      <c r="E2973" s="71">
        <v>1.549690350657329E-4</v>
      </c>
    </row>
    <row r="2974" spans="1:5" ht="30" x14ac:dyDescent="0.25">
      <c r="A2974" s="5" t="s">
        <v>5833</v>
      </c>
      <c r="B2974" s="15" t="s">
        <v>5834</v>
      </c>
      <c r="C2974" s="20" t="s">
        <v>38</v>
      </c>
      <c r="D2974" s="50">
        <v>9.8499994277954102</v>
      </c>
      <c r="E2974" s="61">
        <v>8.8881454467773437</v>
      </c>
    </row>
    <row r="2975" spans="1:5" ht="30" x14ac:dyDescent="0.25">
      <c r="A2975" s="5" t="s">
        <v>5835</v>
      </c>
      <c r="B2975" s="15" t="s">
        <v>5836</v>
      </c>
      <c r="C2975" s="20" t="s">
        <v>30</v>
      </c>
      <c r="D2975" s="56">
        <v>360.61846923828125</v>
      </c>
      <c r="E2975" s="67">
        <v>360.97769165039063</v>
      </c>
    </row>
    <row r="2976" spans="1:5" ht="30" x14ac:dyDescent="0.25">
      <c r="A2976" s="5" t="s">
        <v>5837</v>
      </c>
      <c r="B2976" s="15" t="s">
        <v>5838</v>
      </c>
      <c r="C2976" s="20" t="s">
        <v>212</v>
      </c>
      <c r="D2976" s="56">
        <v>910.49420166015625</v>
      </c>
      <c r="E2976" s="67">
        <v>784.8204345703125</v>
      </c>
    </row>
    <row r="2977" spans="1:5" ht="30" x14ac:dyDescent="0.25">
      <c r="A2977" s="5" t="s">
        <v>5839</v>
      </c>
      <c r="B2977" s="15" t="s">
        <v>5840</v>
      </c>
      <c r="C2977" s="20" t="s">
        <v>505</v>
      </c>
      <c r="D2977" s="50">
        <v>7.3459877967834473</v>
      </c>
      <c r="E2977" s="61">
        <v>7.3967499732971191</v>
      </c>
    </row>
    <row r="2978" spans="1:5" ht="30" x14ac:dyDescent="0.25">
      <c r="A2978" s="5" t="s">
        <v>5841</v>
      </c>
      <c r="B2978" s="15" t="s">
        <v>5842</v>
      </c>
      <c r="C2978" s="20" t="s">
        <v>500</v>
      </c>
      <c r="D2978" s="52">
        <v>3180.99267578125</v>
      </c>
      <c r="E2978" s="63">
        <v>3183.57666015625</v>
      </c>
    </row>
    <row r="2979" spans="1:5" ht="30" x14ac:dyDescent="0.25">
      <c r="A2979" s="5" t="s">
        <v>5843</v>
      </c>
      <c r="B2979" s="15" t="s">
        <v>5844</v>
      </c>
      <c r="C2979" s="20" t="s">
        <v>500</v>
      </c>
      <c r="D2979" s="56">
        <v>633.5042724609375</v>
      </c>
      <c r="E2979" s="67">
        <v>636.08819580078125</v>
      </c>
    </row>
    <row r="2980" spans="1:5" ht="30" x14ac:dyDescent="0.25">
      <c r="A2980" s="5" t="s">
        <v>5845</v>
      </c>
      <c r="B2980" s="15" t="s">
        <v>5846</v>
      </c>
      <c r="C2980" s="20"/>
      <c r="D2980" s="50">
        <v>1.2005442380905151</v>
      </c>
      <c r="E2980" s="61">
        <v>1.2022652626037598</v>
      </c>
    </row>
    <row r="2981" spans="1:5" ht="30" x14ac:dyDescent="0.25">
      <c r="A2981" s="5" t="s">
        <v>5847</v>
      </c>
      <c r="B2981" s="15" t="s">
        <v>5848</v>
      </c>
      <c r="C2981" s="20" t="s">
        <v>3939</v>
      </c>
      <c r="D2981" s="50">
        <v>3.4236855506896973</v>
      </c>
      <c r="E2981" s="61">
        <v>3.0824275016784668</v>
      </c>
    </row>
    <row r="2982" spans="1:5" ht="30" x14ac:dyDescent="0.25">
      <c r="A2982" s="5" t="s">
        <v>5849</v>
      </c>
      <c r="B2982" s="15" t="s">
        <v>5850</v>
      </c>
      <c r="C2982" s="20" t="s">
        <v>505</v>
      </c>
      <c r="D2982" s="50">
        <v>2.1149947643280029</v>
      </c>
      <c r="E2982" s="61">
        <v>2.1066696643829346</v>
      </c>
    </row>
    <row r="2983" spans="1:5" ht="45" x14ac:dyDescent="0.25">
      <c r="A2983" s="5" t="s">
        <v>5851</v>
      </c>
      <c r="B2983" s="15" t="s">
        <v>5852</v>
      </c>
      <c r="C2983" s="20" t="s">
        <v>5125</v>
      </c>
      <c r="D2983" s="57">
        <v>5.1001131534576416E-2</v>
      </c>
      <c r="E2983" s="68">
        <v>5.0950806587934494E-2</v>
      </c>
    </row>
    <row r="2984" spans="1:5" ht="30" x14ac:dyDescent="0.25">
      <c r="A2984" s="5" t="s">
        <v>5853</v>
      </c>
      <c r="B2984" s="15" t="s">
        <v>5854</v>
      </c>
      <c r="C2984" s="20" t="s">
        <v>5128</v>
      </c>
      <c r="D2984" s="58">
        <v>2.2775759134674445E-5</v>
      </c>
      <c r="E2984" s="69">
        <v>2.2795495169702917E-5</v>
      </c>
    </row>
    <row r="2985" spans="1:5" ht="30" x14ac:dyDescent="0.25">
      <c r="A2985" s="5" t="s">
        <v>5855</v>
      </c>
      <c r="B2985" s="15" t="s">
        <v>5856</v>
      </c>
      <c r="C2985" s="20" t="s">
        <v>38</v>
      </c>
      <c r="D2985" s="50">
        <v>9.8499994277954102</v>
      </c>
      <c r="E2985" s="61">
        <v>8.8881454467773437</v>
      </c>
    </row>
    <row r="2986" spans="1:5" ht="30" x14ac:dyDescent="0.25">
      <c r="A2986" s="5" t="s">
        <v>5857</v>
      </c>
      <c r="B2986" s="15" t="s">
        <v>5858</v>
      </c>
      <c r="C2986" s="20" t="s">
        <v>30</v>
      </c>
      <c r="D2986" s="56">
        <v>360.61846923828125</v>
      </c>
      <c r="E2986" s="67">
        <v>360.97769165039063</v>
      </c>
    </row>
    <row r="2987" spans="1:5" ht="30" x14ac:dyDescent="0.25">
      <c r="A2987" s="5" t="s">
        <v>5859</v>
      </c>
      <c r="B2987" s="15" t="s">
        <v>5860</v>
      </c>
      <c r="C2987" s="20" t="s">
        <v>212</v>
      </c>
      <c r="D2987" s="51">
        <v>53.275669097900391</v>
      </c>
      <c r="E2987" s="62">
        <v>47.012165069580078</v>
      </c>
    </row>
    <row r="2988" spans="1:5" ht="30" x14ac:dyDescent="0.25">
      <c r="A2988" s="5" t="s">
        <v>5861</v>
      </c>
      <c r="B2988" s="15" t="s">
        <v>5862</v>
      </c>
      <c r="C2988" s="20" t="s">
        <v>505</v>
      </c>
      <c r="D2988" s="50">
        <v>7.3459877967834473</v>
      </c>
      <c r="E2988" s="61">
        <v>7.3967499732971191</v>
      </c>
    </row>
    <row r="2989" spans="1:5" ht="30" x14ac:dyDescent="0.25">
      <c r="A2989" s="5" t="s">
        <v>5863</v>
      </c>
      <c r="B2989" s="15" t="s">
        <v>5864</v>
      </c>
      <c r="C2989" s="20" t="s">
        <v>500</v>
      </c>
      <c r="D2989" s="52">
        <v>3180.99267578125</v>
      </c>
      <c r="E2989" s="63">
        <v>3183.57666015625</v>
      </c>
    </row>
    <row r="2990" spans="1:5" ht="30" x14ac:dyDescent="0.25">
      <c r="A2990" s="5" t="s">
        <v>5865</v>
      </c>
      <c r="B2990" s="15" t="s">
        <v>5866</v>
      </c>
      <c r="C2990" s="20" t="s">
        <v>500</v>
      </c>
      <c r="D2990" s="56">
        <v>633.5042724609375</v>
      </c>
      <c r="E2990" s="67">
        <v>636.08819580078125</v>
      </c>
    </row>
    <row r="2991" spans="1:5" ht="30" x14ac:dyDescent="0.25">
      <c r="A2991" s="5" t="s">
        <v>5867</v>
      </c>
      <c r="B2991" s="15" t="s">
        <v>5868</v>
      </c>
      <c r="C2991" s="20"/>
      <c r="D2991" s="50">
        <v>1.2005442380905151</v>
      </c>
      <c r="E2991" s="61">
        <v>1.2022652626037598</v>
      </c>
    </row>
    <row r="2992" spans="1:5" ht="30" x14ac:dyDescent="0.25">
      <c r="A2992" s="5" t="s">
        <v>5869</v>
      </c>
      <c r="B2992" s="15" t="s">
        <v>5870</v>
      </c>
      <c r="C2992" s="20" t="s">
        <v>3939</v>
      </c>
      <c r="D2992" s="50">
        <v>3.4236855506896973</v>
      </c>
      <c r="E2992" s="61">
        <v>3.0824275016784668</v>
      </c>
    </row>
    <row r="2993" spans="1:5" ht="30" x14ac:dyDescent="0.25">
      <c r="A2993" s="5" t="s">
        <v>5871</v>
      </c>
      <c r="B2993" s="15" t="s">
        <v>5872</v>
      </c>
      <c r="C2993" s="20" t="s">
        <v>505</v>
      </c>
      <c r="D2993" s="50">
        <v>2.1149947643280029</v>
      </c>
      <c r="E2993" s="61">
        <v>2.1066696643829346</v>
      </c>
    </row>
    <row r="2994" spans="1:5" ht="30" x14ac:dyDescent="0.25">
      <c r="A2994" s="5" t="s">
        <v>5873</v>
      </c>
      <c r="B2994" s="15" t="s">
        <v>5874</v>
      </c>
      <c r="C2994" s="20" t="s">
        <v>5125</v>
      </c>
      <c r="D2994" s="57">
        <v>5.1001131534576416E-2</v>
      </c>
      <c r="E2994" s="68">
        <v>5.0950806587934494E-2</v>
      </c>
    </row>
    <row r="2995" spans="1:5" ht="30" x14ac:dyDescent="0.25">
      <c r="A2995" s="5" t="s">
        <v>5875</v>
      </c>
      <c r="B2995" s="15" t="s">
        <v>5876</v>
      </c>
      <c r="C2995" s="20" t="s">
        <v>5128</v>
      </c>
      <c r="D2995" s="58">
        <v>2.2775759134674445E-5</v>
      </c>
      <c r="E2995" s="69">
        <v>2.2795495169702917E-5</v>
      </c>
    </row>
    <row r="2996" spans="1:5" ht="30" x14ac:dyDescent="0.25">
      <c r="A2996" s="5" t="s">
        <v>5877</v>
      </c>
      <c r="B2996" s="15" t="s">
        <v>5878</v>
      </c>
      <c r="C2996" s="20" t="s">
        <v>38</v>
      </c>
      <c r="D2996" s="50">
        <v>9.8499994277954102</v>
      </c>
      <c r="E2996" s="61">
        <v>8.8881454467773437</v>
      </c>
    </row>
    <row r="2997" spans="1:5" ht="30" x14ac:dyDescent="0.25">
      <c r="A2997" s="5" t="s">
        <v>5879</v>
      </c>
      <c r="B2997" s="15" t="s">
        <v>5880</v>
      </c>
      <c r="C2997" s="20" t="s">
        <v>30</v>
      </c>
      <c r="D2997" s="56">
        <v>353.6856689453125</v>
      </c>
      <c r="E2997" s="67">
        <v>353.88140869140625</v>
      </c>
    </row>
    <row r="2998" spans="1:5" ht="30" x14ac:dyDescent="0.25">
      <c r="A2998" s="5" t="s">
        <v>5881</v>
      </c>
      <c r="B2998" s="15" t="s">
        <v>5882</v>
      </c>
      <c r="C2998" s="20" t="s">
        <v>212</v>
      </c>
      <c r="D2998" s="51">
        <v>59.852916717529297</v>
      </c>
      <c r="E2998" s="62">
        <v>52.816135406494141</v>
      </c>
    </row>
    <row r="2999" spans="1:5" ht="30" x14ac:dyDescent="0.25">
      <c r="A2999" s="5" t="s">
        <v>5883</v>
      </c>
      <c r="B2999" s="15" t="s">
        <v>5884</v>
      </c>
      <c r="C2999" s="20" t="s">
        <v>505</v>
      </c>
      <c r="D2999" s="50">
        <v>7.3226542472839355</v>
      </c>
      <c r="E2999" s="61">
        <v>7.3729763031005859</v>
      </c>
    </row>
    <row r="3000" spans="1:5" ht="30" x14ac:dyDescent="0.25">
      <c r="A3000" s="5" t="s">
        <v>5885</v>
      </c>
      <c r="B3000" s="15" t="s">
        <v>5886</v>
      </c>
      <c r="C3000" s="20" t="s">
        <v>500</v>
      </c>
      <c r="D3000" s="52">
        <v>3166.28466796875</v>
      </c>
      <c r="E3000" s="63">
        <v>3168.584716796875</v>
      </c>
    </row>
    <row r="3001" spans="1:5" ht="30" x14ac:dyDescent="0.25">
      <c r="A3001" s="5" t="s">
        <v>5887</v>
      </c>
      <c r="B3001" s="15" t="s">
        <v>5888</v>
      </c>
      <c r="C3001" s="20" t="s">
        <v>500</v>
      </c>
      <c r="D3001" s="56">
        <v>618.79620361328125</v>
      </c>
      <c r="E3001" s="67">
        <v>621.09613037109375</v>
      </c>
    </row>
    <row r="3002" spans="1:5" ht="30" x14ac:dyDescent="0.25">
      <c r="A3002" s="5" t="s">
        <v>5889</v>
      </c>
      <c r="B3002" s="15" t="s">
        <v>5890</v>
      </c>
      <c r="C3002" s="20"/>
      <c r="D3002" s="50">
        <v>1.193251371383667</v>
      </c>
      <c r="E3002" s="61">
        <v>1.1948878765106201</v>
      </c>
    </row>
    <row r="3003" spans="1:5" ht="30" x14ac:dyDescent="0.25">
      <c r="A3003" s="5" t="s">
        <v>5891</v>
      </c>
      <c r="B3003" s="15" t="s">
        <v>5892</v>
      </c>
      <c r="C3003" s="20" t="s">
        <v>3939</v>
      </c>
      <c r="D3003" s="50">
        <v>3.4640865325927734</v>
      </c>
      <c r="E3003" s="61">
        <v>3.1194040775299072</v>
      </c>
    </row>
    <row r="3004" spans="1:5" ht="30" x14ac:dyDescent="0.25">
      <c r="A3004" s="5" t="s">
        <v>5893</v>
      </c>
      <c r="B3004" s="15" t="s">
        <v>5894</v>
      </c>
      <c r="C3004" s="20" t="s">
        <v>505</v>
      </c>
      <c r="D3004" s="50">
        <v>2.1156039237976074</v>
      </c>
      <c r="E3004" s="61">
        <v>2.1066875457763672</v>
      </c>
    </row>
    <row r="3005" spans="1:5" ht="30" x14ac:dyDescent="0.25">
      <c r="A3005" s="5" t="s">
        <v>5895</v>
      </c>
      <c r="B3005" s="15" t="s">
        <v>5896</v>
      </c>
      <c r="C3005" s="20" t="s">
        <v>5125</v>
      </c>
      <c r="D3005" s="57">
        <v>5.023309588432312E-2</v>
      </c>
      <c r="E3005" s="68">
        <v>5.016200989484787E-2</v>
      </c>
    </row>
    <row r="3006" spans="1:5" ht="30" x14ac:dyDescent="0.25">
      <c r="A3006" s="5" t="s">
        <v>5897</v>
      </c>
      <c r="B3006" s="15" t="s">
        <v>5898</v>
      </c>
      <c r="C3006" s="20" t="s">
        <v>5128</v>
      </c>
      <c r="D3006" s="58">
        <v>2.2482898202724755E-5</v>
      </c>
      <c r="E3006" s="69">
        <v>2.2496204110211693E-5</v>
      </c>
    </row>
    <row r="3007" spans="1:5" ht="30" x14ac:dyDescent="0.25">
      <c r="A3007" s="5" t="s">
        <v>5899</v>
      </c>
      <c r="B3007" s="15" t="s">
        <v>5900</v>
      </c>
      <c r="C3007" s="20" t="s">
        <v>38</v>
      </c>
      <c r="D3007" s="56">
        <v>187.84394836425781</v>
      </c>
      <c r="E3007" s="67">
        <v>169.50326538085937</v>
      </c>
    </row>
    <row r="3008" spans="1:5" ht="30" x14ac:dyDescent="0.25">
      <c r="A3008" s="5" t="s">
        <v>5901</v>
      </c>
      <c r="B3008" s="15" t="s">
        <v>5902</v>
      </c>
      <c r="C3008" s="20" t="s">
        <v>30</v>
      </c>
      <c r="D3008" s="56">
        <v>180.50973510742187</v>
      </c>
      <c r="E3008" s="67">
        <v>177.52925109863281</v>
      </c>
    </row>
    <row r="3009" spans="1:5" ht="30" x14ac:dyDescent="0.25">
      <c r="A3009" s="5" t="s">
        <v>5903</v>
      </c>
      <c r="B3009" s="15" t="s">
        <v>5904</v>
      </c>
      <c r="C3009" s="20" t="s">
        <v>212</v>
      </c>
      <c r="D3009" s="53">
        <v>1118.03857421875</v>
      </c>
      <c r="E3009" s="67">
        <v>954.69952392578125</v>
      </c>
    </row>
    <row r="3010" spans="1:5" ht="30" x14ac:dyDescent="0.25">
      <c r="A3010" s="5" t="s">
        <v>5905</v>
      </c>
      <c r="B3010" s="15" t="s">
        <v>5906</v>
      </c>
      <c r="C3010" s="20" t="s">
        <v>505</v>
      </c>
      <c r="D3010" s="50">
        <v>2.1209976673126221</v>
      </c>
      <c r="E3010" s="61">
        <v>2.0947425365447998</v>
      </c>
    </row>
    <row r="3011" spans="1:5" ht="30" x14ac:dyDescent="0.25">
      <c r="A3011" s="5" t="s">
        <v>5907</v>
      </c>
      <c r="B3011" s="15" t="s">
        <v>5908</v>
      </c>
      <c r="C3011" s="20" t="s">
        <v>500</v>
      </c>
      <c r="D3011" s="56">
        <v>774.63037109375</v>
      </c>
      <c r="E3011" s="67">
        <v>760.718017578125</v>
      </c>
    </row>
    <row r="3012" spans="1:5" ht="30" x14ac:dyDescent="0.25">
      <c r="A3012" s="5" t="s">
        <v>5909</v>
      </c>
      <c r="B3012" s="15" t="s">
        <v>5910</v>
      </c>
      <c r="C3012" s="20" t="s">
        <v>500</v>
      </c>
      <c r="D3012" s="53">
        <v>-1772.858154296875</v>
      </c>
      <c r="E3012" s="64">
        <v>-1786.7705078125</v>
      </c>
    </row>
    <row r="3013" spans="1:5" ht="30" x14ac:dyDescent="0.25">
      <c r="A3013" s="5" t="s">
        <v>5911</v>
      </c>
      <c r="B3013" s="15" t="s">
        <v>5912</v>
      </c>
      <c r="C3013" s="20"/>
      <c r="D3013" s="50">
        <v>-1.3998935222625732</v>
      </c>
      <c r="E3013" s="61">
        <v>-1.0770722627639771</v>
      </c>
    </row>
    <row r="3014" spans="1:5" ht="30" x14ac:dyDescent="0.25">
      <c r="A3014" s="5" t="s">
        <v>5913</v>
      </c>
      <c r="B3014" s="15" t="s">
        <v>5914</v>
      </c>
      <c r="C3014" s="20" t="s">
        <v>3939</v>
      </c>
      <c r="D3014" s="56">
        <v>897.8984375</v>
      </c>
      <c r="E3014" s="67">
        <v>899.8062744140625</v>
      </c>
    </row>
    <row r="3015" spans="1:5" ht="30" x14ac:dyDescent="0.25">
      <c r="A3015" s="5" t="s">
        <v>5915</v>
      </c>
      <c r="B3015" s="15" t="s">
        <v>5916</v>
      </c>
      <c r="C3015" s="20" t="s">
        <v>505</v>
      </c>
      <c r="D3015" s="50">
        <v>4.3368649482727051</v>
      </c>
      <c r="E3015" s="61">
        <v>4.3342075347900391</v>
      </c>
    </row>
    <row r="3016" spans="1:5" ht="30" x14ac:dyDescent="0.25">
      <c r="A3016" s="5" t="s">
        <v>5917</v>
      </c>
      <c r="B3016" s="15" t="s">
        <v>5918</v>
      </c>
      <c r="C3016" s="20" t="s">
        <v>5125</v>
      </c>
      <c r="D3016" s="57">
        <v>0.68829405307769775</v>
      </c>
      <c r="E3016" s="68">
        <v>0.68816477060317993</v>
      </c>
    </row>
    <row r="3017" spans="1:5" ht="30" x14ac:dyDescent="0.25">
      <c r="A3017" s="5" t="s">
        <v>5919</v>
      </c>
      <c r="B3017" s="15" t="s">
        <v>5920</v>
      </c>
      <c r="C3017" s="20" t="s">
        <v>5128</v>
      </c>
      <c r="D3017" s="60">
        <v>1.5331816393882036E-4</v>
      </c>
      <c r="E3017" s="71">
        <v>1.5557678125333041E-4</v>
      </c>
    </row>
    <row r="3018" spans="1:5" ht="30" x14ac:dyDescent="0.25">
      <c r="A3018" s="5" t="s">
        <v>5921</v>
      </c>
      <c r="B3018" s="15" t="s">
        <v>5922</v>
      </c>
      <c r="C3018" s="20" t="s">
        <v>38</v>
      </c>
      <c r="D3018" s="51">
        <v>35.779994964599609</v>
      </c>
      <c r="E3018" s="62">
        <v>32.286945343017578</v>
      </c>
    </row>
    <row r="3019" spans="1:5" ht="30" x14ac:dyDescent="0.25">
      <c r="A3019" s="5" t="s">
        <v>5923</v>
      </c>
      <c r="B3019" s="15" t="s">
        <v>5924</v>
      </c>
      <c r="C3019" s="20" t="s">
        <v>30</v>
      </c>
      <c r="D3019" s="56">
        <v>327.41390991210937</v>
      </c>
      <c r="E3019" s="67">
        <v>323.69198608398437</v>
      </c>
    </row>
    <row r="3020" spans="1:5" ht="30" x14ac:dyDescent="0.25">
      <c r="A3020" s="5" t="s">
        <v>5925</v>
      </c>
      <c r="B3020" s="15" t="s">
        <v>5926</v>
      </c>
      <c r="C3020" s="20" t="s">
        <v>212</v>
      </c>
      <c r="D3020" s="50">
        <v>6.5772428512573242</v>
      </c>
      <c r="E3020" s="61">
        <v>5.8039712905883789</v>
      </c>
    </row>
    <row r="3021" spans="1:5" ht="30" x14ac:dyDescent="0.25">
      <c r="A3021" s="5" t="s">
        <v>5927</v>
      </c>
      <c r="B3021" s="15" t="s">
        <v>5928</v>
      </c>
      <c r="C3021" s="20" t="s">
        <v>505</v>
      </c>
      <c r="D3021" s="50">
        <v>6.5562963485717773</v>
      </c>
      <c r="E3021" s="61">
        <v>6.6001334190368652</v>
      </c>
    </row>
    <row r="3022" spans="1:5" ht="30" x14ac:dyDescent="0.25">
      <c r="A3022" s="5" t="s">
        <v>5929</v>
      </c>
      <c r="B3022" s="15" t="s">
        <v>5930</v>
      </c>
      <c r="C3022" s="20" t="s">
        <v>500</v>
      </c>
      <c r="D3022" s="52">
        <v>3047.150146484375</v>
      </c>
      <c r="E3022" s="63">
        <v>3047.150146484375</v>
      </c>
    </row>
    <row r="3023" spans="1:5" ht="30" x14ac:dyDescent="0.25">
      <c r="A3023" s="5" t="s">
        <v>5931</v>
      </c>
      <c r="B3023" s="15" t="s">
        <v>5932</v>
      </c>
      <c r="C3023" s="20" t="s">
        <v>500</v>
      </c>
      <c r="D3023" s="56">
        <v>499.66159057617187</v>
      </c>
      <c r="E3023" s="67">
        <v>499.66159057617187</v>
      </c>
    </row>
    <row r="3024" spans="1:5" ht="30" x14ac:dyDescent="0.25">
      <c r="A3024" s="5" t="s">
        <v>5933</v>
      </c>
      <c r="B3024" s="15" t="s">
        <v>5934</v>
      </c>
      <c r="C3024" s="20"/>
      <c r="D3024" s="50">
        <v>1.1400474309921265</v>
      </c>
      <c r="E3024" s="61">
        <v>1.1374006271362305</v>
      </c>
    </row>
    <row r="3025" spans="1:5" ht="30" x14ac:dyDescent="0.25">
      <c r="A3025" s="5" t="s">
        <v>5935</v>
      </c>
      <c r="B3025" s="15" t="s">
        <v>5936</v>
      </c>
      <c r="C3025" s="20" t="s">
        <v>3939</v>
      </c>
      <c r="D3025" s="51">
        <v>14.007758140563965</v>
      </c>
      <c r="E3025" s="62">
        <v>12.631233215332031</v>
      </c>
    </row>
    <row r="3026" spans="1:5" ht="30" x14ac:dyDescent="0.25">
      <c r="A3026" s="5" t="s">
        <v>5937</v>
      </c>
      <c r="B3026" s="15" t="s">
        <v>5938</v>
      </c>
      <c r="C3026" s="20" t="s">
        <v>505</v>
      </c>
      <c r="D3026" s="50">
        <v>2.5426304340362549</v>
      </c>
      <c r="E3026" s="61">
        <v>2.4919605255126953</v>
      </c>
    </row>
    <row r="3027" spans="1:5" ht="30" x14ac:dyDescent="0.25">
      <c r="A3027" s="5" t="s">
        <v>5939</v>
      </c>
      <c r="B3027" s="15" t="s">
        <v>5940</v>
      </c>
      <c r="C3027" s="20" t="s">
        <v>5125</v>
      </c>
      <c r="D3027" s="57">
        <v>5.1027905195951462E-2</v>
      </c>
      <c r="E3027" s="68">
        <v>5.011880025267601E-2</v>
      </c>
    </row>
    <row r="3028" spans="1:5" ht="30" x14ac:dyDescent="0.25">
      <c r="A3028" s="5" t="s">
        <v>5941</v>
      </c>
      <c r="B3028" s="15" t="s">
        <v>5942</v>
      </c>
      <c r="C3028" s="20" t="s">
        <v>5128</v>
      </c>
      <c r="D3028" s="58">
        <v>2.1206142264418304E-5</v>
      </c>
      <c r="E3028" s="69">
        <v>2.1060417566332035E-5</v>
      </c>
    </row>
    <row r="3029" spans="1:5" ht="30" x14ac:dyDescent="0.25">
      <c r="A3029" s="5" t="s">
        <v>5943</v>
      </c>
      <c r="B3029" s="15" t="s">
        <v>5944</v>
      </c>
      <c r="C3029" s="20" t="s">
        <v>38</v>
      </c>
      <c r="D3029" s="51">
        <v>32.599998474121094</v>
      </c>
      <c r="E3029" s="62">
        <v>29.416101455688477</v>
      </c>
    </row>
    <row r="3030" spans="1:5" ht="30" x14ac:dyDescent="0.25">
      <c r="A3030" s="5" t="s">
        <v>5945</v>
      </c>
      <c r="B3030" s="15" t="s">
        <v>5946</v>
      </c>
      <c r="C3030" s="20" t="s">
        <v>30</v>
      </c>
      <c r="D3030" s="56">
        <v>471.900390625</v>
      </c>
      <c r="E3030" s="67">
        <v>480.60821533203125</v>
      </c>
    </row>
    <row r="3031" spans="1:5" ht="30" x14ac:dyDescent="0.25">
      <c r="A3031" s="5" t="s">
        <v>5947</v>
      </c>
      <c r="B3031" s="15" t="s">
        <v>5948</v>
      </c>
      <c r="C3031" s="20" t="s">
        <v>212</v>
      </c>
      <c r="D3031" s="58">
        <v>2.9418970370898023E-7</v>
      </c>
      <c r="E3031" s="69">
        <v>2.9418970370898023E-7</v>
      </c>
    </row>
    <row r="3032" spans="1:5" ht="30" x14ac:dyDescent="0.25">
      <c r="A3032" s="5" t="s">
        <v>5949</v>
      </c>
      <c r="B3032" s="15" t="s">
        <v>5950</v>
      </c>
      <c r="C3032" s="20" t="s">
        <v>505</v>
      </c>
      <c r="D3032" s="50">
        <v>7.1107964515686035</v>
      </c>
      <c r="E3032" s="61">
        <v>7.188288688659668</v>
      </c>
    </row>
    <row r="3033" spans="1:5" ht="30" x14ac:dyDescent="0.25">
      <c r="A3033" s="5" t="s">
        <v>5951</v>
      </c>
      <c r="B3033" s="15" t="s">
        <v>5952</v>
      </c>
      <c r="C3033" s="20" t="s">
        <v>500</v>
      </c>
      <c r="D3033" s="52">
        <v>3390.67822265625</v>
      </c>
      <c r="E3033" s="63">
        <v>3414.169189453125</v>
      </c>
    </row>
    <row r="3034" spans="1:5" ht="30" x14ac:dyDescent="0.25">
      <c r="A3034" s="5" t="s">
        <v>5953</v>
      </c>
      <c r="B3034" s="15" t="s">
        <v>5954</v>
      </c>
      <c r="C3034" s="20" t="s">
        <v>500</v>
      </c>
      <c r="D3034" s="56">
        <v>843.189697265625</v>
      </c>
      <c r="E3034" s="67">
        <v>866.68072509765625</v>
      </c>
    </row>
    <row r="3035" spans="1:5" ht="30" x14ac:dyDescent="0.25">
      <c r="A3035" s="5" t="s">
        <v>5955</v>
      </c>
      <c r="B3035" s="15" t="s">
        <v>5956</v>
      </c>
      <c r="C3035" s="20"/>
      <c r="D3035" s="50">
        <v>1.3314054012298584</v>
      </c>
      <c r="E3035" s="61">
        <v>1.3394184112548828</v>
      </c>
    </row>
    <row r="3036" spans="1:5" ht="30" x14ac:dyDescent="0.25">
      <c r="A3036" s="5" t="s">
        <v>5957</v>
      </c>
      <c r="B3036" s="15" t="s">
        <v>5958</v>
      </c>
      <c r="C3036" s="20" t="s">
        <v>3939</v>
      </c>
      <c r="D3036" s="50">
        <v>9.7663764953613281</v>
      </c>
      <c r="E3036" s="61">
        <v>8.6739492416381836</v>
      </c>
    </row>
    <row r="3037" spans="1:5" ht="30" x14ac:dyDescent="0.25">
      <c r="A3037" s="5" t="s">
        <v>5959</v>
      </c>
      <c r="B3037" s="15" t="s">
        <v>5960</v>
      </c>
      <c r="C3037" s="20" t="s">
        <v>505</v>
      </c>
      <c r="D3037" s="50">
        <v>2.2411830425262451</v>
      </c>
      <c r="E3037" s="61">
        <v>2.2275965213775635</v>
      </c>
    </row>
    <row r="3038" spans="1:5" ht="30" x14ac:dyDescent="0.25">
      <c r="A3038" s="5" t="s">
        <v>5961</v>
      </c>
      <c r="B3038" s="15" t="s">
        <v>5962</v>
      </c>
      <c r="C3038" s="20" t="s">
        <v>5125</v>
      </c>
      <c r="D3038" s="57">
        <v>6.5836712718009949E-2</v>
      </c>
      <c r="E3038" s="68">
        <v>6.6623061895370483E-2</v>
      </c>
    </row>
    <row r="3039" spans="1:5" ht="30" x14ac:dyDescent="0.25">
      <c r="A3039" s="5" t="s">
        <v>5963</v>
      </c>
      <c r="B3039" s="15" t="s">
        <v>5964</v>
      </c>
      <c r="C3039" s="20" t="s">
        <v>5128</v>
      </c>
      <c r="D3039" s="58">
        <v>2.7456735551822931E-5</v>
      </c>
      <c r="E3039" s="69">
        <v>2.7817221052828245E-5</v>
      </c>
    </row>
    <row r="3040" spans="1:5" ht="45" x14ac:dyDescent="0.25">
      <c r="A3040" s="5" t="s">
        <v>5965</v>
      </c>
      <c r="B3040" s="15" t="s">
        <v>5966</v>
      </c>
      <c r="C3040" s="20" t="s">
        <v>38</v>
      </c>
      <c r="D3040" s="51">
        <v>58.568634033203125</v>
      </c>
      <c r="E3040" s="62">
        <v>52.849922180175781</v>
      </c>
    </row>
    <row r="3041" spans="1:5" ht="45" x14ac:dyDescent="0.25">
      <c r="A3041" s="5" t="s">
        <v>5967</v>
      </c>
      <c r="B3041" s="15" t="s">
        <v>5968</v>
      </c>
      <c r="C3041" s="20" t="s">
        <v>30</v>
      </c>
      <c r="D3041" s="56">
        <v>380.14117431640625</v>
      </c>
      <c r="E3041" s="67">
        <v>382.94552612304687</v>
      </c>
    </row>
    <row r="3042" spans="1:5" ht="45" x14ac:dyDescent="0.25">
      <c r="A3042" s="5" t="s">
        <v>5969</v>
      </c>
      <c r="B3042" s="15" t="s">
        <v>5970</v>
      </c>
      <c r="C3042" s="20" t="s">
        <v>212</v>
      </c>
      <c r="D3042" s="51">
        <v>75.742584228515625</v>
      </c>
      <c r="E3042" s="62">
        <v>62.446266174316406</v>
      </c>
    </row>
    <row r="3043" spans="1:5" ht="45" x14ac:dyDescent="0.25">
      <c r="A3043" s="5" t="s">
        <v>5971</v>
      </c>
      <c r="B3043" s="15" t="s">
        <v>5972</v>
      </c>
      <c r="C3043" s="20" t="s">
        <v>505</v>
      </c>
      <c r="D3043" s="50">
        <v>6.4797921180725098</v>
      </c>
      <c r="E3043" s="61">
        <v>6.5521349906921387</v>
      </c>
    </row>
    <row r="3044" spans="1:5" ht="45" x14ac:dyDescent="0.25">
      <c r="A3044" s="5" t="s">
        <v>5973</v>
      </c>
      <c r="B3044" s="15" t="s">
        <v>5974</v>
      </c>
      <c r="C3044" s="20" t="s">
        <v>500</v>
      </c>
      <c r="D3044" s="52">
        <v>3129.478759765625</v>
      </c>
      <c r="E3044" s="63">
        <v>3148.5126953125</v>
      </c>
    </row>
    <row r="3045" spans="1:5" ht="45" x14ac:dyDescent="0.25">
      <c r="A3045" s="5" t="s">
        <v>5975</v>
      </c>
      <c r="B3045" s="15" t="s">
        <v>5976</v>
      </c>
      <c r="C3045" s="20" t="s">
        <v>500</v>
      </c>
      <c r="D3045" s="56">
        <v>581.990234375</v>
      </c>
      <c r="E3045" s="67">
        <v>601.0240478515625</v>
      </c>
    </row>
    <row r="3046" spans="1:5" ht="45" x14ac:dyDescent="0.25">
      <c r="A3046" s="5" t="s">
        <v>5977</v>
      </c>
      <c r="B3046" s="15" t="s">
        <v>5978</v>
      </c>
      <c r="C3046" s="20"/>
      <c r="D3046" s="50">
        <v>1.2172647714614868</v>
      </c>
      <c r="E3046" s="61">
        <v>1.2202727794647217</v>
      </c>
    </row>
    <row r="3047" spans="1:5" ht="45" x14ac:dyDescent="0.25">
      <c r="A3047" s="5" t="s">
        <v>5979</v>
      </c>
      <c r="B3047" s="15" t="s">
        <v>5980</v>
      </c>
      <c r="C3047" s="20" t="s">
        <v>3939</v>
      </c>
      <c r="D3047" s="51">
        <v>21.424907684326172</v>
      </c>
      <c r="E3047" s="62">
        <v>19.010110855102539</v>
      </c>
    </row>
    <row r="3048" spans="1:5" ht="45" x14ac:dyDescent="0.25">
      <c r="A3048" s="5" t="s">
        <v>5981</v>
      </c>
      <c r="B3048" s="15" t="s">
        <v>5982</v>
      </c>
      <c r="C3048" s="20" t="s">
        <v>505</v>
      </c>
      <c r="D3048" s="50">
        <v>2.6246399879455566</v>
      </c>
      <c r="E3048" s="61">
        <v>2.5348641872406006</v>
      </c>
    </row>
    <row r="3049" spans="1:5" ht="45" x14ac:dyDescent="0.25">
      <c r="A3049" s="5" t="s">
        <v>5983</v>
      </c>
      <c r="B3049" s="15" t="s">
        <v>5984</v>
      </c>
      <c r="C3049" s="20" t="s">
        <v>5125</v>
      </c>
      <c r="D3049" s="57">
        <v>5.8877740055322647E-2</v>
      </c>
      <c r="E3049" s="68">
        <v>5.8313120156526566E-2</v>
      </c>
    </row>
    <row r="3050" spans="1:5" ht="45" x14ac:dyDescent="0.25">
      <c r="A3050" s="5" t="s">
        <v>5985</v>
      </c>
      <c r="B3050" s="15" t="s">
        <v>5986</v>
      </c>
      <c r="C3050" s="20" t="s">
        <v>5128</v>
      </c>
      <c r="D3050" s="58">
        <v>2.3506561774411239E-5</v>
      </c>
      <c r="E3050" s="69">
        <v>2.36327887250809E-5</v>
      </c>
    </row>
    <row r="3051" spans="1:5" ht="30" x14ac:dyDescent="0.25">
      <c r="A3051" s="5" t="s">
        <v>5987</v>
      </c>
      <c r="B3051" s="15" t="s">
        <v>5988</v>
      </c>
      <c r="C3051" s="20" t="s">
        <v>38</v>
      </c>
      <c r="D3051" s="51">
        <v>35.779994964599609</v>
      </c>
      <c r="E3051" s="62">
        <v>32.286945343017578</v>
      </c>
    </row>
    <row r="3052" spans="1:5" ht="30" x14ac:dyDescent="0.25">
      <c r="A3052" s="5" t="s">
        <v>5989</v>
      </c>
      <c r="B3052" s="15" t="s">
        <v>5990</v>
      </c>
      <c r="C3052" s="20" t="s">
        <v>30</v>
      </c>
      <c r="D3052" s="56">
        <v>473.64288330078125</v>
      </c>
      <c r="E3052" s="67">
        <v>482.13336181640625</v>
      </c>
    </row>
    <row r="3053" spans="1:5" ht="30" x14ac:dyDescent="0.25">
      <c r="A3053" s="5" t="s">
        <v>5991</v>
      </c>
      <c r="B3053" s="15" t="s">
        <v>5992</v>
      </c>
      <c r="C3053" s="20" t="s">
        <v>212</v>
      </c>
      <c r="D3053" s="58">
        <v>2.9418970370898023E-7</v>
      </c>
      <c r="E3053" s="69">
        <v>2.9418970370898023E-7</v>
      </c>
    </row>
    <row r="3054" spans="1:5" ht="30" x14ac:dyDescent="0.25">
      <c r="A3054" s="5" t="s">
        <v>5993</v>
      </c>
      <c r="B3054" s="15" t="s">
        <v>5994</v>
      </c>
      <c r="C3054" s="20" t="s">
        <v>505</v>
      </c>
      <c r="D3054" s="50">
        <v>7.0691490173339844</v>
      </c>
      <c r="E3054" s="61">
        <v>7.1464405059814453</v>
      </c>
    </row>
    <row r="3055" spans="1:5" ht="30" x14ac:dyDescent="0.25">
      <c r="A3055" s="5" t="s">
        <v>5995</v>
      </c>
      <c r="B3055" s="15" t="s">
        <v>5996</v>
      </c>
      <c r="C3055" s="20" t="s">
        <v>500</v>
      </c>
      <c r="D3055" s="52">
        <v>3390.67822265625</v>
      </c>
      <c r="E3055" s="63">
        <v>3414.169189453125</v>
      </c>
    </row>
    <row r="3056" spans="1:5" ht="30" x14ac:dyDescent="0.25">
      <c r="A3056" s="5" t="s">
        <v>5997</v>
      </c>
      <c r="B3056" s="15" t="s">
        <v>5998</v>
      </c>
      <c r="C3056" s="20" t="s">
        <v>500</v>
      </c>
      <c r="D3056" s="56">
        <v>843.189697265625</v>
      </c>
      <c r="E3056" s="67">
        <v>866.68072509765625</v>
      </c>
    </row>
    <row r="3057" spans="1:5" ht="30" x14ac:dyDescent="0.25">
      <c r="A3057" s="5" t="s">
        <v>5999</v>
      </c>
      <c r="B3057" s="15" t="s">
        <v>6000</v>
      </c>
      <c r="C3057" s="20"/>
      <c r="D3057" s="50">
        <v>1.3367242813110352</v>
      </c>
      <c r="E3057" s="61">
        <v>1.3441284894943237</v>
      </c>
    </row>
    <row r="3058" spans="1:5" ht="30" x14ac:dyDescent="0.25">
      <c r="A3058" s="5" t="s">
        <v>6001</v>
      </c>
      <c r="B3058" s="15" t="s">
        <v>6002</v>
      </c>
      <c r="C3058" s="20" t="s">
        <v>3939</v>
      </c>
      <c r="D3058" s="51">
        <v>10.722997665405273</v>
      </c>
      <c r="E3058" s="61">
        <v>9.5235176086425781</v>
      </c>
    </row>
    <row r="3059" spans="1:5" ht="30" x14ac:dyDescent="0.25">
      <c r="A3059" s="5" t="s">
        <v>6003</v>
      </c>
      <c r="B3059" s="15" t="s">
        <v>6004</v>
      </c>
      <c r="C3059" s="20" t="s">
        <v>505</v>
      </c>
      <c r="D3059" s="50">
        <v>2.2551705837249756</v>
      </c>
      <c r="E3059" s="61">
        <v>2.2395060062408447</v>
      </c>
    </row>
    <row r="3060" spans="1:5" ht="30" x14ac:dyDescent="0.25">
      <c r="A3060" s="5" t="s">
        <v>6005</v>
      </c>
      <c r="B3060" s="15" t="s">
        <v>6006</v>
      </c>
      <c r="C3060" s="20" t="s">
        <v>5125</v>
      </c>
      <c r="D3060" s="57">
        <v>6.6309250891208649E-2</v>
      </c>
      <c r="E3060" s="68">
        <v>6.7037373781204224E-2</v>
      </c>
    </row>
    <row r="3061" spans="1:5" ht="30" x14ac:dyDescent="0.25">
      <c r="A3061" s="5" t="s">
        <v>6007</v>
      </c>
      <c r="B3061" s="15" t="s">
        <v>6008</v>
      </c>
      <c r="C3061" s="20" t="s">
        <v>5128</v>
      </c>
      <c r="D3061" s="58">
        <v>2.753561238932889E-5</v>
      </c>
      <c r="E3061" s="69">
        <v>2.7886302632396109E-5</v>
      </c>
    </row>
    <row r="3062" spans="1:5" ht="45" x14ac:dyDescent="0.25">
      <c r="A3062" s="5" t="s">
        <v>6009</v>
      </c>
      <c r="B3062" s="15" t="s">
        <v>6010</v>
      </c>
      <c r="C3062" s="20" t="s">
        <v>38</v>
      </c>
      <c r="D3062" s="51">
        <v>17.098039627075195</v>
      </c>
      <c r="E3062" s="62">
        <v>15.428194046020508</v>
      </c>
    </row>
    <row r="3063" spans="1:5" ht="45" x14ac:dyDescent="0.25">
      <c r="A3063" s="5" t="s">
        <v>6011</v>
      </c>
      <c r="B3063" s="15" t="s">
        <v>6012</v>
      </c>
      <c r="C3063" s="20" t="s">
        <v>30</v>
      </c>
      <c r="D3063" s="56">
        <v>464.31549072265625</v>
      </c>
      <c r="E3063" s="67">
        <v>464.77041625976562</v>
      </c>
    </row>
    <row r="3064" spans="1:5" ht="45" x14ac:dyDescent="0.25">
      <c r="A3064" s="5" t="s">
        <v>6013</v>
      </c>
      <c r="B3064" s="15" t="s">
        <v>6014</v>
      </c>
      <c r="C3064" s="20" t="s">
        <v>212</v>
      </c>
      <c r="D3064" s="51">
        <v>32.31298828125</v>
      </c>
      <c r="E3064" s="62">
        <v>28.648771286010742</v>
      </c>
    </row>
    <row r="3065" spans="1:5" ht="45" x14ac:dyDescent="0.25">
      <c r="A3065" s="5" t="s">
        <v>6015</v>
      </c>
      <c r="B3065" s="15" t="s">
        <v>6016</v>
      </c>
      <c r="C3065" s="20" t="s">
        <v>505</v>
      </c>
      <c r="D3065" s="50">
        <v>7.4054479598999023</v>
      </c>
      <c r="E3065" s="61">
        <v>7.456329345703125</v>
      </c>
    </row>
    <row r="3066" spans="1:5" ht="45" x14ac:dyDescent="0.25">
      <c r="A3066" s="5" t="s">
        <v>6017</v>
      </c>
      <c r="B3066" s="15" t="s">
        <v>6018</v>
      </c>
      <c r="C3066" s="20" t="s">
        <v>500</v>
      </c>
      <c r="D3066" s="52">
        <v>3393.148681640625</v>
      </c>
      <c r="E3066" s="63">
        <v>3396.220947265625</v>
      </c>
    </row>
    <row r="3067" spans="1:5" ht="45" x14ac:dyDescent="0.25">
      <c r="A3067" s="5" t="s">
        <v>6019</v>
      </c>
      <c r="B3067" s="15" t="s">
        <v>6020</v>
      </c>
      <c r="C3067" s="20" t="s">
        <v>500</v>
      </c>
      <c r="D3067" s="56">
        <v>845.66015625</v>
      </c>
      <c r="E3067" s="67">
        <v>848.73248291015625</v>
      </c>
    </row>
    <row r="3068" spans="1:5" ht="45" x14ac:dyDescent="0.25">
      <c r="A3068" s="5" t="s">
        <v>6021</v>
      </c>
      <c r="B3068" s="15" t="s">
        <v>6022</v>
      </c>
      <c r="C3068" s="20"/>
      <c r="D3068" s="50">
        <v>1.3114546537399292</v>
      </c>
      <c r="E3068" s="61">
        <v>1.3113611936569214</v>
      </c>
    </row>
    <row r="3069" spans="1:5" ht="45" x14ac:dyDescent="0.25">
      <c r="A3069" s="5" t="s">
        <v>6023</v>
      </c>
      <c r="B3069" s="15" t="s">
        <v>6024</v>
      </c>
      <c r="C3069" s="20" t="s">
        <v>3939</v>
      </c>
      <c r="D3069" s="50">
        <v>5.104313850402832</v>
      </c>
      <c r="E3069" s="61">
        <v>4.5955281257629395</v>
      </c>
    </row>
    <row r="3070" spans="1:5" ht="45" x14ac:dyDescent="0.25">
      <c r="A3070" s="5" t="s">
        <v>6025</v>
      </c>
      <c r="B3070" s="15" t="s">
        <v>6026</v>
      </c>
      <c r="C3070" s="20" t="s">
        <v>505</v>
      </c>
      <c r="D3070" s="50">
        <v>2.1732773780822754</v>
      </c>
      <c r="E3070" s="61">
        <v>2.1664438247680664</v>
      </c>
    </row>
    <row r="3071" spans="1:5" ht="45" x14ac:dyDescent="0.25">
      <c r="A3071" s="5" t="s">
        <v>6027</v>
      </c>
      <c r="B3071" s="15" t="s">
        <v>6028</v>
      </c>
      <c r="C3071" s="20" t="s">
        <v>5125</v>
      </c>
      <c r="D3071" s="57">
        <v>6.3684865832328796E-2</v>
      </c>
      <c r="E3071" s="68">
        <v>6.361214816570282E-2</v>
      </c>
    </row>
    <row r="3072" spans="1:5" ht="45" x14ac:dyDescent="0.25">
      <c r="A3072" s="5" t="s">
        <v>6029</v>
      </c>
      <c r="B3072" s="15" t="s">
        <v>6030</v>
      </c>
      <c r="C3072" s="20" t="s">
        <v>5128</v>
      </c>
      <c r="D3072" s="58">
        <v>2.7121635866933502E-5</v>
      </c>
      <c r="E3072" s="69">
        <v>2.7139643862028606E-5</v>
      </c>
    </row>
    <row r="3073" spans="1:5" ht="30" x14ac:dyDescent="0.25">
      <c r="A3073" s="5" t="s">
        <v>6031</v>
      </c>
      <c r="B3073" s="15" t="s">
        <v>6032</v>
      </c>
      <c r="C3073" s="20" t="s">
        <v>38</v>
      </c>
      <c r="D3073" s="57">
        <v>8.3999998867511749E-2</v>
      </c>
      <c r="E3073" s="68">
        <v>8.3999998867511749E-2</v>
      </c>
    </row>
    <row r="3074" spans="1:5" ht="30" x14ac:dyDescent="0.25">
      <c r="A3074" s="5" t="s">
        <v>6033</v>
      </c>
      <c r="B3074" s="15" t="s">
        <v>6034</v>
      </c>
      <c r="C3074" s="20" t="s">
        <v>30</v>
      </c>
      <c r="D3074" s="51">
        <v>42.438381195068359</v>
      </c>
      <c r="E3074" s="62">
        <v>42.438381195068359</v>
      </c>
    </row>
    <row r="3075" spans="1:5" ht="30" x14ac:dyDescent="0.25">
      <c r="A3075" s="5" t="s">
        <v>6035</v>
      </c>
      <c r="B3075" s="15" t="s">
        <v>6036</v>
      </c>
      <c r="C3075" s="20" t="s">
        <v>212</v>
      </c>
      <c r="D3075" s="51">
        <v>40.964332580566406</v>
      </c>
      <c r="E3075" s="62">
        <v>31.479619979858398</v>
      </c>
    </row>
    <row r="3076" spans="1:5" ht="30" x14ac:dyDescent="0.25">
      <c r="A3076" s="5" t="s">
        <v>6037</v>
      </c>
      <c r="B3076" s="15" t="s">
        <v>6038</v>
      </c>
      <c r="C3076" s="20" t="s">
        <v>505</v>
      </c>
      <c r="D3076" s="50">
        <v>7.7256875038146973</v>
      </c>
      <c r="E3076" s="61">
        <v>7.7415156364440918</v>
      </c>
    </row>
    <row r="3077" spans="1:5" ht="30" x14ac:dyDescent="0.25">
      <c r="A3077" s="5" t="s">
        <v>6039</v>
      </c>
      <c r="B3077" s="15" t="s">
        <v>6040</v>
      </c>
      <c r="C3077" s="20" t="s">
        <v>500</v>
      </c>
      <c r="D3077" s="53">
        <v>2424.9833984375</v>
      </c>
      <c r="E3077" s="64">
        <v>2429.978515625</v>
      </c>
    </row>
    <row r="3078" spans="1:5" ht="30" x14ac:dyDescent="0.25">
      <c r="A3078" s="5" t="s">
        <v>6041</v>
      </c>
      <c r="B3078" s="15" t="s">
        <v>6042</v>
      </c>
      <c r="C3078" s="20" t="s">
        <v>500</v>
      </c>
      <c r="D3078" s="56">
        <v>-122.50516510009766</v>
      </c>
      <c r="E3078" s="67">
        <v>-117.50995635986328</v>
      </c>
    </row>
    <row r="3079" spans="1:5" ht="30" x14ac:dyDescent="0.25">
      <c r="A3079" s="5" t="s">
        <v>6043</v>
      </c>
      <c r="B3079" s="15" t="s">
        <v>6044</v>
      </c>
      <c r="C3079" s="20"/>
      <c r="D3079" s="57">
        <v>0.93629151582717896</v>
      </c>
      <c r="E3079" s="68">
        <v>0.93837273120880127</v>
      </c>
    </row>
    <row r="3080" spans="1:5" ht="30" x14ac:dyDescent="0.25">
      <c r="A3080" s="5" t="s">
        <v>6045</v>
      </c>
      <c r="B3080" s="15" t="s">
        <v>6046</v>
      </c>
      <c r="C3080" s="20" t="s">
        <v>3939</v>
      </c>
      <c r="D3080" s="57">
        <v>6.1785876750946045E-2</v>
      </c>
      <c r="E3080" s="68">
        <v>6.1648853123188019E-2</v>
      </c>
    </row>
    <row r="3081" spans="1:5" ht="30" x14ac:dyDescent="0.25">
      <c r="A3081" s="5" t="s">
        <v>6047</v>
      </c>
      <c r="B3081" s="15" t="s">
        <v>6048</v>
      </c>
      <c r="C3081" s="20" t="s">
        <v>505</v>
      </c>
      <c r="D3081" s="50">
        <v>4.1790595054626465</v>
      </c>
      <c r="E3081" s="61">
        <v>4.1790595054626465</v>
      </c>
    </row>
    <row r="3082" spans="1:5" ht="30" x14ac:dyDescent="0.25">
      <c r="A3082" s="5" t="s">
        <v>6049</v>
      </c>
      <c r="B3082" s="15" t="s">
        <v>6050</v>
      </c>
      <c r="C3082" s="20" t="s">
        <v>5125</v>
      </c>
      <c r="D3082" s="57">
        <v>1.9690455868840218E-2</v>
      </c>
      <c r="E3082" s="68">
        <v>1.9690455868840218E-2</v>
      </c>
    </row>
    <row r="3083" spans="1:5" ht="30" x14ac:dyDescent="0.25">
      <c r="A3083" s="5" t="s">
        <v>6051</v>
      </c>
      <c r="B3083" s="15" t="s">
        <v>6052</v>
      </c>
      <c r="C3083" s="20" t="s">
        <v>5128</v>
      </c>
      <c r="D3083" s="58">
        <v>1.0384920642536599E-5</v>
      </c>
      <c r="E3083" s="69">
        <v>1.0384920642536599E-5</v>
      </c>
    </row>
    <row r="3084" spans="1:5" ht="30" x14ac:dyDescent="0.25">
      <c r="A3084" s="5" t="s">
        <v>6053</v>
      </c>
      <c r="B3084" s="15" t="s">
        <v>6054</v>
      </c>
      <c r="C3084" s="20" t="s">
        <v>38</v>
      </c>
      <c r="D3084" s="50">
        <v>3.880000114440918</v>
      </c>
      <c r="E3084" s="61">
        <v>3.5010299682617187</v>
      </c>
    </row>
    <row r="3085" spans="1:5" ht="30" x14ac:dyDescent="0.25">
      <c r="A3085" s="5" t="s">
        <v>6055</v>
      </c>
      <c r="B3085" s="15" t="s">
        <v>6056</v>
      </c>
      <c r="C3085" s="20" t="s">
        <v>30</v>
      </c>
      <c r="D3085" s="56">
        <v>247.61396789550781</v>
      </c>
      <c r="E3085" s="67">
        <v>247.99787902832031</v>
      </c>
    </row>
    <row r="3086" spans="1:5" ht="30" x14ac:dyDescent="0.25">
      <c r="A3086" s="5" t="s">
        <v>6057</v>
      </c>
      <c r="B3086" s="15" t="s">
        <v>6058</v>
      </c>
      <c r="C3086" s="20" t="s">
        <v>212</v>
      </c>
      <c r="D3086" s="56">
        <v>816.25421142578125</v>
      </c>
      <c r="E3086" s="67">
        <v>706.32861328125</v>
      </c>
    </row>
    <row r="3087" spans="1:5" ht="30" x14ac:dyDescent="0.25">
      <c r="A3087" s="5" t="s">
        <v>6059</v>
      </c>
      <c r="B3087" s="15" t="s">
        <v>6060</v>
      </c>
      <c r="C3087" s="20" t="s">
        <v>505</v>
      </c>
      <c r="D3087" s="50">
        <v>7.3857383728027344</v>
      </c>
      <c r="E3087" s="61">
        <v>7.4365634918212891</v>
      </c>
    </row>
    <row r="3088" spans="1:5" ht="30" x14ac:dyDescent="0.25">
      <c r="A3088" s="5" t="s">
        <v>6061</v>
      </c>
      <c r="B3088" s="15" t="s">
        <v>6062</v>
      </c>
      <c r="C3088" s="20" t="s">
        <v>500</v>
      </c>
      <c r="D3088" s="53">
        <v>2960.06982421875</v>
      </c>
      <c r="E3088" s="64">
        <v>2962.15869140625</v>
      </c>
    </row>
    <row r="3089" spans="1:5" ht="30" x14ac:dyDescent="0.25">
      <c r="A3089" s="5" t="s">
        <v>6063</v>
      </c>
      <c r="B3089" s="15" t="s">
        <v>6064</v>
      </c>
      <c r="C3089" s="20" t="s">
        <v>500</v>
      </c>
      <c r="D3089" s="56">
        <v>412.58126831054687</v>
      </c>
      <c r="E3089" s="67">
        <v>414.6700439453125</v>
      </c>
    </row>
    <row r="3090" spans="1:5" ht="30" x14ac:dyDescent="0.25">
      <c r="A3090" s="5" t="s">
        <v>6065</v>
      </c>
      <c r="B3090" s="15" t="s">
        <v>6066</v>
      </c>
      <c r="C3090" s="20"/>
      <c r="D3090" s="50">
        <v>1.1045553684234619</v>
      </c>
      <c r="E3090" s="61">
        <v>1.1071789264678955</v>
      </c>
    </row>
    <row r="3091" spans="1:5" ht="30" x14ac:dyDescent="0.25">
      <c r="A3091" s="5" t="s">
        <v>6067</v>
      </c>
      <c r="B3091" s="15" t="s">
        <v>6068</v>
      </c>
      <c r="C3091" s="20" t="s">
        <v>3939</v>
      </c>
      <c r="D3091" s="50">
        <v>1.6369442939758301</v>
      </c>
      <c r="E3091" s="61">
        <v>1.4738662242889404</v>
      </c>
    </row>
    <row r="3092" spans="1:5" ht="30" x14ac:dyDescent="0.25">
      <c r="A3092" s="5" t="s">
        <v>6069</v>
      </c>
      <c r="B3092" s="15" t="s">
        <v>6070</v>
      </c>
      <c r="C3092" s="20" t="s">
        <v>505</v>
      </c>
      <c r="D3092" s="50">
        <v>2.0597231388092041</v>
      </c>
      <c r="E3092" s="61">
        <v>2.0497524738311768</v>
      </c>
    </row>
    <row r="3093" spans="1:5" ht="45" x14ac:dyDescent="0.25">
      <c r="A3093" s="5" t="s">
        <v>6071</v>
      </c>
      <c r="B3093" s="15" t="s">
        <v>6072</v>
      </c>
      <c r="C3093" s="20" t="s">
        <v>5125</v>
      </c>
      <c r="D3093" s="57">
        <v>3.8446739315986633E-2</v>
      </c>
      <c r="E3093" s="68">
        <v>3.843085840344429E-2</v>
      </c>
    </row>
    <row r="3094" spans="1:5" ht="30" x14ac:dyDescent="0.25">
      <c r="A3094" s="5" t="s">
        <v>6073</v>
      </c>
      <c r="B3094" s="15" t="s">
        <v>6074</v>
      </c>
      <c r="C3094" s="20" t="s">
        <v>5128</v>
      </c>
      <c r="D3094" s="58">
        <v>1.807998341973871E-5</v>
      </c>
      <c r="E3094" s="69">
        <v>1.810246794775594E-5</v>
      </c>
    </row>
    <row r="3095" spans="1:5" ht="30" x14ac:dyDescent="0.25">
      <c r="A3095" s="5" t="s">
        <v>6075</v>
      </c>
      <c r="B3095" s="15" t="s">
        <v>6076</v>
      </c>
      <c r="C3095" s="20" t="s">
        <v>38</v>
      </c>
      <c r="D3095" s="51">
        <v>32.599998474121094</v>
      </c>
      <c r="E3095" s="62">
        <v>29.416101455688477</v>
      </c>
    </row>
    <row r="3096" spans="1:5" ht="30" x14ac:dyDescent="0.25">
      <c r="A3096" s="5" t="s">
        <v>6077</v>
      </c>
      <c r="B3096" s="15" t="s">
        <v>6078</v>
      </c>
      <c r="C3096" s="20" t="s">
        <v>30</v>
      </c>
      <c r="D3096" s="56">
        <v>532.26885986328125</v>
      </c>
      <c r="E3096" s="67">
        <v>532.3680419921875</v>
      </c>
    </row>
    <row r="3097" spans="1:5" ht="30" x14ac:dyDescent="0.25">
      <c r="A3097" s="5" t="s">
        <v>6079</v>
      </c>
      <c r="B3097" s="15" t="s">
        <v>6080</v>
      </c>
      <c r="C3097" s="20" t="s">
        <v>212</v>
      </c>
      <c r="D3097" s="56">
        <v>942.80718994140625</v>
      </c>
      <c r="E3097" s="67">
        <v>813.46917724609375</v>
      </c>
    </row>
    <row r="3098" spans="1:5" ht="30" x14ac:dyDescent="0.25">
      <c r="A3098" s="5" t="s">
        <v>6081</v>
      </c>
      <c r="B3098" s="15" t="s">
        <v>6082</v>
      </c>
      <c r="C3098" s="20" t="s">
        <v>505</v>
      </c>
      <c r="D3098" s="50">
        <v>7.2867836952209473</v>
      </c>
      <c r="E3098" s="61">
        <v>7.3374547958374023</v>
      </c>
    </row>
    <row r="3099" spans="1:5" ht="30" x14ac:dyDescent="0.25">
      <c r="A3099" s="5" t="s">
        <v>6083</v>
      </c>
      <c r="B3099" s="15" t="s">
        <v>6084</v>
      </c>
      <c r="C3099" s="20" t="s">
        <v>500</v>
      </c>
      <c r="D3099" s="52">
        <v>3527.034912109375</v>
      </c>
      <c r="E3099" s="63">
        <v>3530.419189453125</v>
      </c>
    </row>
    <row r="3100" spans="1:5" ht="30" x14ac:dyDescent="0.25">
      <c r="A3100" s="5" t="s">
        <v>6085</v>
      </c>
      <c r="B3100" s="15" t="s">
        <v>6086</v>
      </c>
      <c r="C3100" s="20" t="s">
        <v>500</v>
      </c>
      <c r="D3100" s="56">
        <v>979.5462646484375</v>
      </c>
      <c r="E3100" s="67">
        <v>982.93072509765625</v>
      </c>
    </row>
    <row r="3101" spans="1:5" ht="30" x14ac:dyDescent="0.25">
      <c r="A3101" s="5" t="s">
        <v>6087</v>
      </c>
      <c r="B3101" s="15" t="s">
        <v>6088</v>
      </c>
      <c r="C3101" s="20"/>
      <c r="D3101" s="50">
        <v>1.4083235263824463</v>
      </c>
      <c r="E3101" s="61">
        <v>1.4040024280548096</v>
      </c>
    </row>
    <row r="3102" spans="1:5" ht="30" x14ac:dyDescent="0.25">
      <c r="A3102" s="5" t="s">
        <v>6089</v>
      </c>
      <c r="B3102" s="15" t="s">
        <v>6090</v>
      </c>
      <c r="C3102" s="20" t="s">
        <v>3939</v>
      </c>
      <c r="D3102" s="50">
        <v>8.9612302780151367</v>
      </c>
      <c r="E3102" s="61">
        <v>8.0675621032714844</v>
      </c>
    </row>
    <row r="3103" spans="1:5" ht="30" x14ac:dyDescent="0.25">
      <c r="A3103" s="5" t="s">
        <v>6091</v>
      </c>
      <c r="B3103" s="15" t="s">
        <v>6092</v>
      </c>
      <c r="C3103" s="20" t="s">
        <v>505</v>
      </c>
      <c r="D3103" s="50">
        <v>2.2488138675689697</v>
      </c>
      <c r="E3103" s="61">
        <v>2.2389295101165771</v>
      </c>
    </row>
    <row r="3104" spans="1:5" ht="30" x14ac:dyDescent="0.25">
      <c r="A3104" s="5" t="s">
        <v>6093</v>
      </c>
      <c r="B3104" s="15" t="s">
        <v>6094</v>
      </c>
      <c r="C3104" s="20" t="s">
        <v>5125</v>
      </c>
      <c r="D3104" s="57">
        <v>7.323029637336731E-2</v>
      </c>
      <c r="E3104" s="68">
        <v>7.3012195527553558E-2</v>
      </c>
    </row>
    <row r="3105" spans="1:5" ht="30" x14ac:dyDescent="0.25">
      <c r="A3105" s="5" t="s">
        <v>6095</v>
      </c>
      <c r="B3105" s="15" t="s">
        <v>6096</v>
      </c>
      <c r="C3105" s="20" t="s">
        <v>5128</v>
      </c>
      <c r="D3105" s="58">
        <v>2.9974096833029762E-5</v>
      </c>
      <c r="E3105" s="69">
        <v>2.9968661692691967E-5</v>
      </c>
    </row>
    <row r="3106" spans="1:5" ht="60" x14ac:dyDescent="0.25">
      <c r="A3106" s="5" t="s">
        <v>6097</v>
      </c>
      <c r="B3106" s="15" t="s">
        <v>6098</v>
      </c>
      <c r="C3106" s="20" t="s">
        <v>38</v>
      </c>
      <c r="D3106" s="56">
        <v>173.52177429199219</v>
      </c>
      <c r="E3106" s="67">
        <v>156.57948303222656</v>
      </c>
    </row>
    <row r="3107" spans="1:5" ht="60" x14ac:dyDescent="0.25">
      <c r="A3107" s="5" t="s">
        <v>6099</v>
      </c>
      <c r="B3107" s="15" t="s">
        <v>6100</v>
      </c>
      <c r="C3107" s="20" t="s">
        <v>30</v>
      </c>
      <c r="D3107" s="56">
        <v>317.01364135742187</v>
      </c>
      <c r="E3107" s="67">
        <v>317.01678466796875</v>
      </c>
    </row>
    <row r="3108" spans="1:5" ht="60" x14ac:dyDescent="0.25">
      <c r="A3108" s="5" t="s">
        <v>6101</v>
      </c>
      <c r="B3108" s="15" t="s">
        <v>6102</v>
      </c>
      <c r="C3108" s="20" t="s">
        <v>212</v>
      </c>
      <c r="D3108" s="53">
        <v>1108.7650146484375</v>
      </c>
      <c r="E3108" s="67">
        <v>949.43768310546875</v>
      </c>
    </row>
    <row r="3109" spans="1:5" ht="60" x14ac:dyDescent="0.25">
      <c r="A3109" s="5" t="s">
        <v>6103</v>
      </c>
      <c r="B3109" s="15" t="s">
        <v>6104</v>
      </c>
      <c r="C3109" s="20" t="s">
        <v>505</v>
      </c>
      <c r="D3109" s="50">
        <v>3.3828549385070801</v>
      </c>
      <c r="E3109" s="61">
        <v>3.391634464263916</v>
      </c>
    </row>
    <row r="3110" spans="1:5" ht="60" x14ac:dyDescent="0.25">
      <c r="A3110" s="5" t="s">
        <v>6105</v>
      </c>
      <c r="B3110" s="15" t="s">
        <v>6106</v>
      </c>
      <c r="C3110" s="20" t="s">
        <v>500</v>
      </c>
      <c r="D3110" s="53">
        <v>1431.6822509765625</v>
      </c>
      <c r="E3110" s="64">
        <v>1434.3897705078125</v>
      </c>
    </row>
    <row r="3111" spans="1:5" ht="60" x14ac:dyDescent="0.25">
      <c r="A3111" s="5" t="s">
        <v>6107</v>
      </c>
      <c r="B3111" s="15" t="s">
        <v>6108</v>
      </c>
      <c r="C3111" s="20" t="s">
        <v>500</v>
      </c>
      <c r="D3111" s="53">
        <v>-1115.8062744140625</v>
      </c>
      <c r="E3111" s="64">
        <v>-1113.0987548828125</v>
      </c>
    </row>
    <row r="3112" spans="1:5" ht="60" x14ac:dyDescent="0.25">
      <c r="A3112" s="5" t="s">
        <v>6109</v>
      </c>
      <c r="B3112" s="15" t="s">
        <v>6110</v>
      </c>
      <c r="C3112" s="20"/>
      <c r="D3112" s="57">
        <v>-0.32905766367912292</v>
      </c>
      <c r="E3112" s="68">
        <v>-0.21113528311252594</v>
      </c>
    </row>
    <row r="3113" spans="1:5" ht="60" x14ac:dyDescent="0.25">
      <c r="A3113" s="5" t="s">
        <v>6111</v>
      </c>
      <c r="B3113" s="15" t="s">
        <v>6112</v>
      </c>
      <c r="C3113" s="20" t="s">
        <v>3939</v>
      </c>
      <c r="D3113" s="56">
        <v>692.68780517578125</v>
      </c>
      <c r="E3113" s="67">
        <v>688.325439453125</v>
      </c>
    </row>
    <row r="3114" spans="1:5" ht="60" x14ac:dyDescent="0.25">
      <c r="A3114" s="5" t="s">
        <v>6113</v>
      </c>
      <c r="B3114" s="15" t="s">
        <v>6114</v>
      </c>
      <c r="C3114" s="20" t="s">
        <v>505</v>
      </c>
      <c r="D3114" s="50">
        <v>5.9093551635742188</v>
      </c>
      <c r="E3114" s="61">
        <v>6.0164752006530762</v>
      </c>
    </row>
    <row r="3115" spans="1:5" ht="60" x14ac:dyDescent="0.25">
      <c r="A3115" s="5" t="s">
        <v>6115</v>
      </c>
      <c r="B3115" s="15" t="s">
        <v>6116</v>
      </c>
      <c r="C3115" s="20" t="s">
        <v>5125</v>
      </c>
      <c r="D3115" s="57">
        <v>0.53060024976730347</v>
      </c>
      <c r="E3115" s="68">
        <v>0.52630352973937988</v>
      </c>
    </row>
    <row r="3116" spans="1:5" ht="60" x14ac:dyDescent="0.25">
      <c r="A3116" s="5" t="s">
        <v>6117</v>
      </c>
      <c r="B3116" s="15" t="s">
        <v>6118</v>
      </c>
      <c r="C3116" s="20" t="s">
        <v>5128</v>
      </c>
      <c r="D3116" s="58">
        <v>8.2511309301480651E-5</v>
      </c>
      <c r="E3116" s="69">
        <v>8.1773076090030372E-5</v>
      </c>
    </row>
    <row r="3117" spans="1:5" ht="60" x14ac:dyDescent="0.25">
      <c r="A3117" s="5" t="s">
        <v>6119</v>
      </c>
      <c r="B3117" s="15" t="s">
        <v>6120</v>
      </c>
      <c r="C3117" s="20" t="s">
        <v>38</v>
      </c>
      <c r="D3117" s="56">
        <v>173.52177429199219</v>
      </c>
      <c r="E3117" s="67">
        <v>156.57948303222656</v>
      </c>
    </row>
    <row r="3118" spans="1:5" ht="60" x14ac:dyDescent="0.25">
      <c r="A3118" s="5" t="s">
        <v>6121</v>
      </c>
      <c r="B3118" s="15" t="s">
        <v>6122</v>
      </c>
      <c r="C3118" s="20" t="s">
        <v>30</v>
      </c>
      <c r="D3118" s="56">
        <v>353.9742431640625</v>
      </c>
      <c r="E3118" s="67">
        <v>345.61154174804687</v>
      </c>
    </row>
    <row r="3119" spans="1:5" ht="60" x14ac:dyDescent="0.25">
      <c r="A3119" s="5" t="s">
        <v>6123</v>
      </c>
      <c r="B3119" s="15" t="s">
        <v>6124</v>
      </c>
      <c r="C3119" s="20" t="s">
        <v>212</v>
      </c>
      <c r="D3119" s="53">
        <v>1106</v>
      </c>
      <c r="E3119" s="67">
        <v>947.07000732421875</v>
      </c>
    </row>
    <row r="3120" spans="1:5" ht="60" x14ac:dyDescent="0.25">
      <c r="A3120" s="5" t="s">
        <v>6125</v>
      </c>
      <c r="B3120" s="15" t="s">
        <v>6126</v>
      </c>
      <c r="C3120" s="20" t="s">
        <v>505</v>
      </c>
      <c r="D3120" s="50">
        <v>5.1539463996887207</v>
      </c>
      <c r="E3120" s="61">
        <v>5.2687129974365234</v>
      </c>
    </row>
    <row r="3121" spans="1:5" ht="60" x14ac:dyDescent="0.25">
      <c r="A3121" s="5" t="s">
        <v>6127</v>
      </c>
      <c r="B3121" s="15" t="s">
        <v>6128</v>
      </c>
      <c r="C3121" s="20" t="s">
        <v>500</v>
      </c>
      <c r="D3121" s="53">
        <v>2534.911376953125</v>
      </c>
      <c r="E3121" s="64">
        <v>2591.43359375</v>
      </c>
    </row>
    <row r="3122" spans="1:5" ht="60" x14ac:dyDescent="0.25">
      <c r="A3122" s="5" t="s">
        <v>6129</v>
      </c>
      <c r="B3122" s="15" t="s">
        <v>6130</v>
      </c>
      <c r="C3122" s="20" t="s">
        <v>500</v>
      </c>
      <c r="D3122" s="51">
        <v>-12.577181816101074</v>
      </c>
      <c r="E3122" s="62">
        <v>43.945102691650391</v>
      </c>
    </row>
    <row r="3123" spans="1:5" ht="75" x14ac:dyDescent="0.25">
      <c r="A3123" s="5" t="s">
        <v>6131</v>
      </c>
      <c r="B3123" s="15" t="s">
        <v>6132</v>
      </c>
      <c r="C3123" s="20"/>
      <c r="D3123" s="50">
        <v>1</v>
      </c>
      <c r="E3123" s="61">
        <v>1</v>
      </c>
    </row>
    <row r="3124" spans="1:5" ht="60" x14ac:dyDescent="0.25">
      <c r="A3124" s="5" t="s">
        <v>6133</v>
      </c>
      <c r="B3124" s="15" t="s">
        <v>6134</v>
      </c>
      <c r="C3124" s="20" t="s">
        <v>3939</v>
      </c>
      <c r="D3124" s="56">
        <v>124.07579803466797</v>
      </c>
      <c r="E3124" s="67">
        <v>103.63059234619141</v>
      </c>
    </row>
    <row r="3125" spans="1:5" ht="60" x14ac:dyDescent="0.25">
      <c r="A3125" s="5" t="s">
        <v>6135</v>
      </c>
      <c r="B3125" s="15" t="s">
        <v>6136</v>
      </c>
      <c r="C3125" s="20" t="s">
        <v>505</v>
      </c>
      <c r="D3125" s="51">
        <v>18.864315032958984</v>
      </c>
      <c r="E3125" s="62">
        <v>14.610592842102051</v>
      </c>
    </row>
    <row r="3126" spans="1:5" ht="75" x14ac:dyDescent="0.25">
      <c r="A3126" s="5" t="s">
        <v>6137</v>
      </c>
      <c r="B3126" s="15" t="s">
        <v>6138</v>
      </c>
      <c r="C3126" s="20" t="s">
        <v>5125</v>
      </c>
      <c r="D3126" s="57">
        <v>0.14771535992622375</v>
      </c>
      <c r="E3126" s="68">
        <v>0.12317176908254623</v>
      </c>
    </row>
    <row r="3127" spans="1:5" ht="75" x14ac:dyDescent="0.25">
      <c r="A3127" s="5" t="s">
        <v>6139</v>
      </c>
      <c r="B3127" s="15" t="s">
        <v>6140</v>
      </c>
      <c r="C3127" s="20" t="s">
        <v>5128</v>
      </c>
      <c r="D3127" s="58">
        <v>2.4358756490983069E-5</v>
      </c>
      <c r="E3127" s="69">
        <v>2.3160409909905866E-5</v>
      </c>
    </row>
    <row r="3128" spans="1:5" ht="60" x14ac:dyDescent="0.25">
      <c r="A3128" s="5" t="s">
        <v>6141</v>
      </c>
      <c r="B3128" s="15" t="s">
        <v>6142</v>
      </c>
      <c r="C3128" s="20" t="s">
        <v>38</v>
      </c>
      <c r="D3128" s="56">
        <v>171.8037109375</v>
      </c>
      <c r="E3128" s="67">
        <v>155.0291748046875</v>
      </c>
    </row>
    <row r="3129" spans="1:5" ht="60" x14ac:dyDescent="0.25">
      <c r="A3129" s="5" t="s">
        <v>6143</v>
      </c>
      <c r="B3129" s="15" t="s">
        <v>6144</v>
      </c>
      <c r="C3129" s="20" t="s">
        <v>30</v>
      </c>
      <c r="D3129" s="56">
        <v>420.00079345703125</v>
      </c>
      <c r="E3129" s="67">
        <v>420.00384521484375</v>
      </c>
    </row>
    <row r="3130" spans="1:5" ht="60" x14ac:dyDescent="0.25">
      <c r="A3130" s="5" t="s">
        <v>6145</v>
      </c>
      <c r="B3130" s="15" t="s">
        <v>6146</v>
      </c>
      <c r="C3130" s="20" t="s">
        <v>212</v>
      </c>
      <c r="D3130" s="53">
        <v>1106</v>
      </c>
      <c r="E3130" s="67">
        <v>947.07000732421875</v>
      </c>
    </row>
    <row r="3131" spans="1:5" ht="60" x14ac:dyDescent="0.25">
      <c r="A3131" s="5" t="s">
        <v>6147</v>
      </c>
      <c r="B3131" s="15" t="s">
        <v>6148</v>
      </c>
      <c r="C3131" s="20" t="s">
        <v>505</v>
      </c>
      <c r="D3131" s="50">
        <v>5.8737711906433105</v>
      </c>
      <c r="E3131" s="61">
        <v>5.9679255485534668</v>
      </c>
    </row>
    <row r="3132" spans="1:5" ht="60" x14ac:dyDescent="0.25">
      <c r="A3132" s="5" t="s">
        <v>6149</v>
      </c>
      <c r="B3132" s="15" t="s">
        <v>6150</v>
      </c>
      <c r="C3132" s="20" t="s">
        <v>500</v>
      </c>
      <c r="D3132" s="52">
        <v>3002.45263671875</v>
      </c>
      <c r="E3132" s="63">
        <v>3042.45068359375</v>
      </c>
    </row>
    <row r="3133" spans="1:5" ht="60" x14ac:dyDescent="0.25">
      <c r="A3133" s="5" t="s">
        <v>6151</v>
      </c>
      <c r="B3133" s="15" t="s">
        <v>6152</v>
      </c>
      <c r="C3133" s="20" t="s">
        <v>500</v>
      </c>
      <c r="D3133" s="56">
        <v>454.96417236328125</v>
      </c>
      <c r="E3133" s="67">
        <v>494.962158203125</v>
      </c>
    </row>
    <row r="3134" spans="1:5" ht="60" x14ac:dyDescent="0.25">
      <c r="A3134" s="5" t="s">
        <v>6153</v>
      </c>
      <c r="B3134" s="15" t="s">
        <v>6154</v>
      </c>
      <c r="C3134" s="20"/>
      <c r="D3134" s="50">
        <v>1.5468500852584839</v>
      </c>
      <c r="E3134" s="61">
        <v>1.4619525671005249</v>
      </c>
    </row>
    <row r="3135" spans="1:5" ht="60" x14ac:dyDescent="0.25">
      <c r="A3135" s="5" t="s">
        <v>6155</v>
      </c>
      <c r="B3135" s="15" t="s">
        <v>6156</v>
      </c>
      <c r="C3135" s="20" t="s">
        <v>3939</v>
      </c>
      <c r="D3135" s="51">
        <v>71.29736328125</v>
      </c>
      <c r="E3135" s="62">
        <v>61.91552734375</v>
      </c>
    </row>
    <row r="3136" spans="1:5" ht="60" x14ac:dyDescent="0.25">
      <c r="A3136" s="5" t="s">
        <v>6157</v>
      </c>
      <c r="B3136" s="15" t="s">
        <v>6158</v>
      </c>
      <c r="C3136" s="20" t="s">
        <v>505</v>
      </c>
      <c r="D3136" s="50">
        <v>4.1328554153442383</v>
      </c>
      <c r="E3136" s="61">
        <v>3.7614941596984863</v>
      </c>
    </row>
    <row r="3137" spans="1:5" ht="60" x14ac:dyDescent="0.25">
      <c r="A3137" s="5" t="s">
        <v>6159</v>
      </c>
      <c r="B3137" s="15" t="s">
        <v>6160</v>
      </c>
      <c r="C3137" s="20" t="s">
        <v>5125</v>
      </c>
      <c r="D3137" s="57">
        <v>8.4575064480304718E-2</v>
      </c>
      <c r="E3137" s="68">
        <v>7.9793937504291534E-2</v>
      </c>
    </row>
    <row r="3138" spans="1:5" ht="60" x14ac:dyDescent="0.25">
      <c r="A3138" s="5" t="s">
        <v>6161</v>
      </c>
      <c r="B3138" s="15" t="s">
        <v>6162</v>
      </c>
      <c r="C3138" s="20" t="s">
        <v>5128</v>
      </c>
      <c r="D3138" s="58">
        <v>2.6087638616445474E-5</v>
      </c>
      <c r="E3138" s="69">
        <v>2.585576476121787E-5</v>
      </c>
    </row>
    <row r="3139" spans="1:5" ht="60" x14ac:dyDescent="0.25">
      <c r="A3139" s="5" t="s">
        <v>6163</v>
      </c>
      <c r="B3139" s="15" t="s">
        <v>6164</v>
      </c>
      <c r="C3139" s="20" t="s">
        <v>38</v>
      </c>
      <c r="D3139" s="56">
        <v>168.41850280761719</v>
      </c>
      <c r="E3139" s="67">
        <v>151.97450256347656</v>
      </c>
    </row>
    <row r="3140" spans="1:5" ht="60" x14ac:dyDescent="0.25">
      <c r="A3140" s="5" t="s">
        <v>6165</v>
      </c>
      <c r="B3140" s="15" t="s">
        <v>6166</v>
      </c>
      <c r="C3140" s="20" t="s">
        <v>30</v>
      </c>
      <c r="D3140" s="56">
        <v>514.9979248046875</v>
      </c>
      <c r="E3140" s="67">
        <v>514.99896240234375</v>
      </c>
    </row>
    <row r="3141" spans="1:5" ht="60" x14ac:dyDescent="0.25">
      <c r="A3141" s="5" t="s">
        <v>6167</v>
      </c>
      <c r="B3141" s="15" t="s">
        <v>6168</v>
      </c>
      <c r="C3141" s="20" t="s">
        <v>212</v>
      </c>
      <c r="D3141" s="53">
        <v>1112.740234375</v>
      </c>
      <c r="E3141" s="67">
        <v>952.33184814453125</v>
      </c>
    </row>
    <row r="3142" spans="1:5" ht="60" x14ac:dyDescent="0.25">
      <c r="A3142" s="5" t="s">
        <v>6169</v>
      </c>
      <c r="B3142" s="15" t="s">
        <v>6170</v>
      </c>
      <c r="C3142" s="20" t="s">
        <v>505</v>
      </c>
      <c r="D3142" s="50">
        <v>6.3265681266784668</v>
      </c>
      <c r="E3142" s="61">
        <v>6.3944292068481445</v>
      </c>
    </row>
    <row r="3143" spans="1:5" ht="60" x14ac:dyDescent="0.25">
      <c r="A3143" s="5" t="s">
        <v>6171</v>
      </c>
      <c r="B3143" s="15" t="s">
        <v>6172</v>
      </c>
      <c r="C3143" s="20" t="s">
        <v>500</v>
      </c>
      <c r="D3143" s="52">
        <v>3330.56201171875</v>
      </c>
      <c r="E3143" s="63">
        <v>3351.2470703125</v>
      </c>
    </row>
    <row r="3144" spans="1:5" ht="60" x14ac:dyDescent="0.25">
      <c r="A3144" s="5" t="s">
        <v>6173</v>
      </c>
      <c r="B3144" s="15" t="s">
        <v>6174</v>
      </c>
      <c r="C3144" s="20" t="s">
        <v>500</v>
      </c>
      <c r="D3144" s="56">
        <v>783.0733642578125</v>
      </c>
      <c r="E3144" s="67">
        <v>803.75848388671875</v>
      </c>
    </row>
    <row r="3145" spans="1:5" ht="60" x14ac:dyDescent="0.25">
      <c r="A3145" s="5" t="s">
        <v>6175</v>
      </c>
      <c r="B3145" s="15" t="s">
        <v>6176</v>
      </c>
      <c r="C3145" s="20"/>
      <c r="D3145" s="50">
        <v>1.8942196369171143</v>
      </c>
      <c r="E3145" s="61">
        <v>1.7557162046432495</v>
      </c>
    </row>
    <row r="3146" spans="1:5" ht="60" x14ac:dyDescent="0.25">
      <c r="A3146" s="5" t="s">
        <v>6177</v>
      </c>
      <c r="B3146" s="15" t="s">
        <v>6178</v>
      </c>
      <c r="C3146" s="20" t="s">
        <v>3939</v>
      </c>
      <c r="D3146" s="51">
        <v>53.183090209960937</v>
      </c>
      <c r="E3146" s="62">
        <v>47.250835418701172</v>
      </c>
    </row>
    <row r="3147" spans="1:5" ht="60" x14ac:dyDescent="0.25">
      <c r="A3147" s="5" t="s">
        <v>6179</v>
      </c>
      <c r="B3147" s="15" t="s">
        <v>6180</v>
      </c>
      <c r="C3147" s="20" t="s">
        <v>505</v>
      </c>
      <c r="D3147" s="50">
        <v>2.9012506008148193</v>
      </c>
      <c r="E3147" s="61">
        <v>2.7986249923706055</v>
      </c>
    </row>
    <row r="3148" spans="1:5" ht="75" x14ac:dyDescent="0.25">
      <c r="A3148" s="5" t="s">
        <v>6181</v>
      </c>
      <c r="B3148" s="15" t="s">
        <v>6182</v>
      </c>
      <c r="C3148" s="20" t="s">
        <v>5125</v>
      </c>
      <c r="D3148" s="57">
        <v>8.5111103951931E-2</v>
      </c>
      <c r="E3148" s="68">
        <v>8.2929223775863647E-2</v>
      </c>
    </row>
    <row r="3149" spans="1:5" ht="75" x14ac:dyDescent="0.25">
      <c r="A3149" s="5" t="s">
        <v>6183</v>
      </c>
      <c r="B3149" s="15" t="s">
        <v>6184</v>
      </c>
      <c r="C3149" s="20" t="s">
        <v>5128</v>
      </c>
      <c r="D3149" s="58">
        <v>3.0092201996012591E-5</v>
      </c>
      <c r="E3149" s="69">
        <v>2.9934104532003403E-5</v>
      </c>
    </row>
    <row r="3150" spans="1:5" ht="30" x14ac:dyDescent="0.25">
      <c r="A3150" s="5" t="s">
        <v>6185</v>
      </c>
      <c r="B3150" s="15" t="s">
        <v>6186</v>
      </c>
      <c r="C3150" s="20" t="s">
        <v>38</v>
      </c>
      <c r="D3150" s="50">
        <v>1.470000147819519</v>
      </c>
      <c r="E3150" s="61">
        <v>1.3259220123291016</v>
      </c>
    </row>
    <row r="3151" spans="1:5" ht="30" x14ac:dyDescent="0.25">
      <c r="A3151" s="5" t="s">
        <v>6187</v>
      </c>
      <c r="B3151" s="15" t="s">
        <v>6188</v>
      </c>
      <c r="C3151" s="20" t="s">
        <v>30</v>
      </c>
      <c r="D3151" s="56">
        <v>148.39297485351562</v>
      </c>
      <c r="E3151" s="67">
        <v>148.65837097167969</v>
      </c>
    </row>
    <row r="3152" spans="1:5" ht="30" x14ac:dyDescent="0.25">
      <c r="A3152" s="5" t="s">
        <v>6189</v>
      </c>
      <c r="B3152" s="15" t="s">
        <v>6190</v>
      </c>
      <c r="C3152" s="20" t="s">
        <v>212</v>
      </c>
      <c r="D3152" s="56">
        <v>769.94256591796875</v>
      </c>
      <c r="E3152" s="67">
        <v>667.48480224609375</v>
      </c>
    </row>
    <row r="3153" spans="1:5" ht="30" x14ac:dyDescent="0.25">
      <c r="A3153" s="5" t="s">
        <v>6191</v>
      </c>
      <c r="B3153" s="15" t="s">
        <v>6192</v>
      </c>
      <c r="C3153" s="20" t="s">
        <v>505</v>
      </c>
      <c r="D3153" s="50">
        <v>7.4227557182312012</v>
      </c>
      <c r="E3153" s="61">
        <v>7.4736590385437012</v>
      </c>
    </row>
    <row r="3154" spans="1:5" ht="30" x14ac:dyDescent="0.25">
      <c r="A3154" s="5" t="s">
        <v>6193</v>
      </c>
      <c r="B3154" s="15" t="s">
        <v>6194</v>
      </c>
      <c r="C3154" s="20" t="s">
        <v>500</v>
      </c>
      <c r="D3154" s="53">
        <v>2769.86328125</v>
      </c>
      <c r="E3154" s="64">
        <v>2771.48974609375</v>
      </c>
    </row>
    <row r="3155" spans="1:5" ht="30" x14ac:dyDescent="0.25">
      <c r="A3155" s="5" t="s">
        <v>6195</v>
      </c>
      <c r="B3155" s="15" t="s">
        <v>6196</v>
      </c>
      <c r="C3155" s="20" t="s">
        <v>500</v>
      </c>
      <c r="D3155" s="56">
        <v>222.37472534179687</v>
      </c>
      <c r="E3155" s="67">
        <v>224.00129699707031</v>
      </c>
    </row>
    <row r="3156" spans="1:5" ht="30" x14ac:dyDescent="0.25">
      <c r="A3156" s="5" t="s">
        <v>6197</v>
      </c>
      <c r="B3156" s="15" t="s">
        <v>6198</v>
      </c>
      <c r="C3156" s="20"/>
      <c r="D3156" s="50">
        <v>1.0348638296127319</v>
      </c>
      <c r="E3156" s="61">
        <v>1.0375461578369141</v>
      </c>
    </row>
    <row r="3157" spans="1:5" ht="30" x14ac:dyDescent="0.25">
      <c r="A3157" s="5" t="s">
        <v>6199</v>
      </c>
      <c r="B3157" s="15" t="s">
        <v>6200</v>
      </c>
      <c r="C3157" s="20" t="s">
        <v>3939</v>
      </c>
      <c r="D3157" s="57">
        <v>0.76521205902099609</v>
      </c>
      <c r="E3157" s="68">
        <v>0.68887126445770264</v>
      </c>
    </row>
    <row r="3158" spans="1:5" ht="30" x14ac:dyDescent="0.25">
      <c r="A3158" s="5" t="s">
        <v>6201</v>
      </c>
      <c r="B3158" s="15" t="s">
        <v>6202</v>
      </c>
      <c r="C3158" s="20" t="s">
        <v>505</v>
      </c>
      <c r="D3158" s="50">
        <v>2.0241212844848633</v>
      </c>
      <c r="E3158" s="61">
        <v>2.0124070644378662</v>
      </c>
    </row>
    <row r="3159" spans="1:5" ht="45" x14ac:dyDescent="0.25">
      <c r="A3159" s="5" t="s">
        <v>6203</v>
      </c>
      <c r="B3159" s="15" t="s">
        <v>6204</v>
      </c>
      <c r="C3159" s="20" t="s">
        <v>5125</v>
      </c>
      <c r="D3159" s="57">
        <v>2.8838815167546272E-2</v>
      </c>
      <c r="E3159" s="68">
        <v>2.8811262920498848E-2</v>
      </c>
    </row>
    <row r="3160" spans="1:5" ht="30" x14ac:dyDescent="0.25">
      <c r="A3160" s="5" t="s">
        <v>6205</v>
      </c>
      <c r="B3160" s="15" t="s">
        <v>6206</v>
      </c>
      <c r="C3160" s="20" t="s">
        <v>5128</v>
      </c>
      <c r="D3160" s="58">
        <v>1.4108508366916794E-5</v>
      </c>
      <c r="E3160" s="69">
        <v>1.4125442248769104E-5</v>
      </c>
    </row>
    <row r="3161" spans="1:5" ht="30" x14ac:dyDescent="0.25">
      <c r="A3161" s="5" t="s">
        <v>6207</v>
      </c>
      <c r="B3161" s="15" t="s">
        <v>6208</v>
      </c>
      <c r="C3161" s="20" t="s">
        <v>38</v>
      </c>
      <c r="D3161" s="57">
        <v>0.77999997138977051</v>
      </c>
      <c r="E3161" s="68">
        <v>0.77999997138977051</v>
      </c>
    </row>
    <row r="3162" spans="1:5" ht="30" x14ac:dyDescent="0.25">
      <c r="A3162" s="5" t="s">
        <v>6209</v>
      </c>
      <c r="B3162" s="15" t="s">
        <v>6210</v>
      </c>
      <c r="C3162" s="20" t="s">
        <v>30</v>
      </c>
      <c r="D3162" s="51">
        <v>93.52911376953125</v>
      </c>
      <c r="E3162" s="67">
        <v>102.08003997802734</v>
      </c>
    </row>
    <row r="3163" spans="1:5" ht="30" x14ac:dyDescent="0.25">
      <c r="A3163" s="5" t="s">
        <v>6211</v>
      </c>
      <c r="B3163" s="15" t="s">
        <v>6212</v>
      </c>
      <c r="C3163" s="20" t="s">
        <v>212</v>
      </c>
      <c r="D3163" s="56">
        <v>741.4560546875</v>
      </c>
      <c r="E3163" s="67">
        <v>646.7005615234375</v>
      </c>
    </row>
    <row r="3164" spans="1:5" ht="30" x14ac:dyDescent="0.25">
      <c r="A3164" s="5" t="s">
        <v>6213</v>
      </c>
      <c r="B3164" s="15" t="s">
        <v>6214</v>
      </c>
      <c r="C3164" s="20" t="s">
        <v>505</v>
      </c>
      <c r="D3164" s="50">
        <v>7.4464778900146484</v>
      </c>
      <c r="E3164" s="61">
        <v>7.4933476448059082</v>
      </c>
    </row>
    <row r="3165" spans="1:5" ht="30" x14ac:dyDescent="0.25">
      <c r="A3165" s="5" t="s">
        <v>6215</v>
      </c>
      <c r="B3165" s="15" t="s">
        <v>6216</v>
      </c>
      <c r="C3165" s="20" t="s">
        <v>500</v>
      </c>
      <c r="D3165" s="53">
        <v>2665.556884765625</v>
      </c>
      <c r="E3165" s="64">
        <v>2682.958984375</v>
      </c>
    </row>
    <row r="3166" spans="1:5" ht="30" x14ac:dyDescent="0.25">
      <c r="A3166" s="5" t="s">
        <v>6217</v>
      </c>
      <c r="B3166" s="15" t="s">
        <v>6218</v>
      </c>
      <c r="C3166" s="20" t="s">
        <v>500</v>
      </c>
      <c r="D3166" s="56">
        <v>118.06828308105469</v>
      </c>
      <c r="E3166" s="67">
        <v>135.47044372558594</v>
      </c>
    </row>
    <row r="3167" spans="1:5" ht="30" x14ac:dyDescent="0.25">
      <c r="A3167" s="5" t="s">
        <v>6219</v>
      </c>
      <c r="B3167" s="15" t="s">
        <v>6220</v>
      </c>
      <c r="C3167" s="20"/>
      <c r="D3167" s="50">
        <v>1.0006488561630249</v>
      </c>
      <c r="E3167" s="61">
        <v>1.0082970857620239</v>
      </c>
    </row>
    <row r="3168" spans="1:5" ht="30" x14ac:dyDescent="0.25">
      <c r="A3168" s="5" t="s">
        <v>6221</v>
      </c>
      <c r="B3168" s="15" t="s">
        <v>6222</v>
      </c>
      <c r="C3168" s="20" t="s">
        <v>3939</v>
      </c>
      <c r="D3168" s="57">
        <v>0.46692979335784912</v>
      </c>
      <c r="E3168" s="68">
        <v>0.45562100410461426</v>
      </c>
    </row>
    <row r="3169" spans="1:5" ht="30" x14ac:dyDescent="0.25">
      <c r="A3169" s="5" t="s">
        <v>6223</v>
      </c>
      <c r="B3169" s="15" t="s">
        <v>6224</v>
      </c>
      <c r="C3169" s="20" t="s">
        <v>505</v>
      </c>
      <c r="D3169" s="50">
        <v>2.0008277893066406</v>
      </c>
      <c r="E3169" s="61">
        <v>1.9931081533432007</v>
      </c>
    </row>
    <row r="3170" spans="1:5" ht="45" x14ac:dyDescent="0.25">
      <c r="A3170" s="5" t="s">
        <v>6225</v>
      </c>
      <c r="B3170" s="15" t="s">
        <v>6226</v>
      </c>
      <c r="C3170" s="20" t="s">
        <v>5125</v>
      </c>
      <c r="D3170" s="57">
        <v>2.4147074669599533E-2</v>
      </c>
      <c r="E3170" s="68">
        <v>2.4784710258245468E-2</v>
      </c>
    </row>
    <row r="3171" spans="1:5" ht="30" x14ac:dyDescent="0.25">
      <c r="A3171" s="5" t="s">
        <v>6227</v>
      </c>
      <c r="B3171" s="15" t="s">
        <v>6228</v>
      </c>
      <c r="C3171" s="20" t="s">
        <v>5128</v>
      </c>
      <c r="D3171" s="58">
        <v>1.2059443179168738E-5</v>
      </c>
      <c r="E3171" s="69">
        <v>1.2374400284898002E-5</v>
      </c>
    </row>
    <row r="3172" spans="1:5" ht="30" x14ac:dyDescent="0.25">
      <c r="A3172" s="5" t="s">
        <v>6229</v>
      </c>
      <c r="B3172" s="15" t="s">
        <v>6230</v>
      </c>
      <c r="C3172" s="20" t="s">
        <v>38</v>
      </c>
      <c r="D3172" s="50">
        <v>3.880000114440918</v>
      </c>
      <c r="E3172" s="61">
        <v>3.5010299682617187</v>
      </c>
    </row>
    <row r="3173" spans="1:5" ht="30" x14ac:dyDescent="0.25">
      <c r="A3173" s="5" t="s">
        <v>6231</v>
      </c>
      <c r="B3173" s="15" t="s">
        <v>6232</v>
      </c>
      <c r="C3173" s="20" t="s">
        <v>30</v>
      </c>
      <c r="D3173" s="56">
        <v>247.61396789550781</v>
      </c>
      <c r="E3173" s="67">
        <v>247.99787902832031</v>
      </c>
    </row>
    <row r="3174" spans="1:5" ht="30" x14ac:dyDescent="0.25">
      <c r="A3174" s="5" t="s">
        <v>6233</v>
      </c>
      <c r="B3174" s="15" t="s">
        <v>6234</v>
      </c>
      <c r="C3174" s="20" t="s">
        <v>212</v>
      </c>
      <c r="D3174" s="51">
        <v>46.311664581298828</v>
      </c>
      <c r="E3174" s="62">
        <v>38.843791961669922</v>
      </c>
    </row>
    <row r="3175" spans="1:5" ht="30" x14ac:dyDescent="0.25">
      <c r="A3175" s="5" t="s">
        <v>6235</v>
      </c>
      <c r="B3175" s="15" t="s">
        <v>6236</v>
      </c>
      <c r="C3175" s="20" t="s">
        <v>505</v>
      </c>
      <c r="D3175" s="50">
        <v>7.3857383728027344</v>
      </c>
      <c r="E3175" s="61">
        <v>7.4365634918212891</v>
      </c>
    </row>
    <row r="3176" spans="1:5" ht="30" x14ac:dyDescent="0.25">
      <c r="A3176" s="5" t="s">
        <v>6237</v>
      </c>
      <c r="B3176" s="15" t="s">
        <v>6238</v>
      </c>
      <c r="C3176" s="20" t="s">
        <v>500</v>
      </c>
      <c r="D3176" s="53">
        <v>2960.06982421875</v>
      </c>
      <c r="E3176" s="64">
        <v>2962.15869140625</v>
      </c>
    </row>
    <row r="3177" spans="1:5" ht="30" x14ac:dyDescent="0.25">
      <c r="A3177" s="5" t="s">
        <v>6239</v>
      </c>
      <c r="B3177" s="15" t="s">
        <v>6240</v>
      </c>
      <c r="C3177" s="20" t="s">
        <v>500</v>
      </c>
      <c r="D3177" s="56">
        <v>412.58126831054687</v>
      </c>
      <c r="E3177" s="67">
        <v>414.6700439453125</v>
      </c>
    </row>
    <row r="3178" spans="1:5" ht="30" x14ac:dyDescent="0.25">
      <c r="A3178" s="5" t="s">
        <v>6241</v>
      </c>
      <c r="B3178" s="15" t="s">
        <v>6242</v>
      </c>
      <c r="C3178" s="20"/>
      <c r="D3178" s="50">
        <v>1.1045553684234619</v>
      </c>
      <c r="E3178" s="61">
        <v>1.1071789264678955</v>
      </c>
    </row>
    <row r="3179" spans="1:5" ht="30" x14ac:dyDescent="0.25">
      <c r="A3179" s="5" t="s">
        <v>6243</v>
      </c>
      <c r="B3179" s="15" t="s">
        <v>6244</v>
      </c>
      <c r="C3179" s="20" t="s">
        <v>3939</v>
      </c>
      <c r="D3179" s="50">
        <v>1.6369442939758301</v>
      </c>
      <c r="E3179" s="61">
        <v>1.4738662242889404</v>
      </c>
    </row>
    <row r="3180" spans="1:5" ht="30" x14ac:dyDescent="0.25">
      <c r="A3180" s="5" t="s">
        <v>6245</v>
      </c>
      <c r="B3180" s="15" t="s">
        <v>6246</v>
      </c>
      <c r="C3180" s="20" t="s">
        <v>505</v>
      </c>
      <c r="D3180" s="50">
        <v>2.0597231388092041</v>
      </c>
      <c r="E3180" s="61">
        <v>2.0497524738311768</v>
      </c>
    </row>
    <row r="3181" spans="1:5" ht="30" x14ac:dyDescent="0.25">
      <c r="A3181" s="5" t="s">
        <v>6247</v>
      </c>
      <c r="B3181" s="15" t="s">
        <v>6248</v>
      </c>
      <c r="C3181" s="20" t="s">
        <v>5125</v>
      </c>
      <c r="D3181" s="57">
        <v>3.8446739315986633E-2</v>
      </c>
      <c r="E3181" s="68">
        <v>3.843085840344429E-2</v>
      </c>
    </row>
    <row r="3182" spans="1:5" ht="30" x14ac:dyDescent="0.25">
      <c r="A3182" s="5" t="s">
        <v>6249</v>
      </c>
      <c r="B3182" s="15" t="s">
        <v>6250</v>
      </c>
      <c r="C3182" s="20" t="s">
        <v>5128</v>
      </c>
      <c r="D3182" s="58">
        <v>1.807998341973871E-5</v>
      </c>
      <c r="E3182" s="69">
        <v>1.810246794775594E-5</v>
      </c>
    </row>
    <row r="3183" spans="1:5" ht="30" x14ac:dyDescent="0.25">
      <c r="A3183" s="5" t="s">
        <v>6251</v>
      </c>
      <c r="B3183" s="15" t="s">
        <v>6252</v>
      </c>
      <c r="C3183" s="20" t="s">
        <v>38</v>
      </c>
      <c r="D3183" s="50">
        <v>3.880000114440918</v>
      </c>
      <c r="E3183" s="61">
        <v>3.5010299682617187</v>
      </c>
    </row>
    <row r="3184" spans="1:5" ht="30" x14ac:dyDescent="0.25">
      <c r="A3184" s="5" t="s">
        <v>6253</v>
      </c>
      <c r="B3184" s="15" t="s">
        <v>6254</v>
      </c>
      <c r="C3184" s="20" t="s">
        <v>30</v>
      </c>
      <c r="D3184" s="56">
        <v>247.61396789550781</v>
      </c>
      <c r="E3184" s="67">
        <v>247.99787902832031</v>
      </c>
    </row>
    <row r="3185" spans="1:5" ht="30" x14ac:dyDescent="0.25">
      <c r="A3185" s="5" t="s">
        <v>6255</v>
      </c>
      <c r="B3185" s="15" t="s">
        <v>6256</v>
      </c>
      <c r="C3185" s="20" t="s">
        <v>212</v>
      </c>
      <c r="D3185" s="56">
        <v>769.94256591796875</v>
      </c>
      <c r="E3185" s="67">
        <v>667.48480224609375</v>
      </c>
    </row>
    <row r="3186" spans="1:5" ht="30" x14ac:dyDescent="0.25">
      <c r="A3186" s="5" t="s">
        <v>6257</v>
      </c>
      <c r="B3186" s="15" t="s">
        <v>6258</v>
      </c>
      <c r="C3186" s="20" t="s">
        <v>505</v>
      </c>
      <c r="D3186" s="50">
        <v>7.3857383728027344</v>
      </c>
      <c r="E3186" s="61">
        <v>7.4365634918212891</v>
      </c>
    </row>
    <row r="3187" spans="1:5" ht="30" x14ac:dyDescent="0.25">
      <c r="A3187" s="5" t="s">
        <v>6259</v>
      </c>
      <c r="B3187" s="15" t="s">
        <v>6260</v>
      </c>
      <c r="C3187" s="20" t="s">
        <v>500</v>
      </c>
      <c r="D3187" s="53">
        <v>2960.06982421875</v>
      </c>
      <c r="E3187" s="64">
        <v>2962.15869140625</v>
      </c>
    </row>
    <row r="3188" spans="1:5" ht="30" x14ac:dyDescent="0.25">
      <c r="A3188" s="5" t="s">
        <v>6261</v>
      </c>
      <c r="B3188" s="15" t="s">
        <v>6262</v>
      </c>
      <c r="C3188" s="20" t="s">
        <v>500</v>
      </c>
      <c r="D3188" s="56">
        <v>412.58126831054687</v>
      </c>
      <c r="E3188" s="67">
        <v>414.6700439453125</v>
      </c>
    </row>
    <row r="3189" spans="1:5" ht="30" x14ac:dyDescent="0.25">
      <c r="A3189" s="5" t="s">
        <v>6263</v>
      </c>
      <c r="B3189" s="15" t="s">
        <v>6264</v>
      </c>
      <c r="C3189" s="20"/>
      <c r="D3189" s="50">
        <v>1.1045553684234619</v>
      </c>
      <c r="E3189" s="61">
        <v>1.1071789264678955</v>
      </c>
    </row>
    <row r="3190" spans="1:5" ht="30" x14ac:dyDescent="0.25">
      <c r="A3190" s="5" t="s">
        <v>6265</v>
      </c>
      <c r="B3190" s="15" t="s">
        <v>6266</v>
      </c>
      <c r="C3190" s="20" t="s">
        <v>3939</v>
      </c>
      <c r="D3190" s="50">
        <v>1.6369442939758301</v>
      </c>
      <c r="E3190" s="61">
        <v>1.4738662242889404</v>
      </c>
    </row>
    <row r="3191" spans="1:5" ht="30" x14ac:dyDescent="0.25">
      <c r="A3191" s="5" t="s">
        <v>6267</v>
      </c>
      <c r="B3191" s="15" t="s">
        <v>6268</v>
      </c>
      <c r="C3191" s="20" t="s">
        <v>505</v>
      </c>
      <c r="D3191" s="50">
        <v>2.0597231388092041</v>
      </c>
      <c r="E3191" s="61">
        <v>2.0497524738311768</v>
      </c>
    </row>
    <row r="3192" spans="1:5" ht="45" x14ac:dyDescent="0.25">
      <c r="A3192" s="5" t="s">
        <v>6269</v>
      </c>
      <c r="B3192" s="15" t="s">
        <v>6270</v>
      </c>
      <c r="C3192" s="20" t="s">
        <v>5125</v>
      </c>
      <c r="D3192" s="57">
        <v>3.8446739315986633E-2</v>
      </c>
      <c r="E3192" s="68">
        <v>3.843085840344429E-2</v>
      </c>
    </row>
    <row r="3193" spans="1:5" ht="45" x14ac:dyDescent="0.25">
      <c r="A3193" s="5" t="s">
        <v>6271</v>
      </c>
      <c r="B3193" s="15" t="s">
        <v>6272</v>
      </c>
      <c r="C3193" s="20" t="s">
        <v>5128</v>
      </c>
      <c r="D3193" s="58">
        <v>1.807998341973871E-5</v>
      </c>
      <c r="E3193" s="69">
        <v>1.810246794775594E-5</v>
      </c>
    </row>
    <row r="3194" spans="1:5" ht="30" x14ac:dyDescent="0.25">
      <c r="A3194" s="5" t="s">
        <v>6273</v>
      </c>
      <c r="B3194" s="15" t="s">
        <v>6274</v>
      </c>
      <c r="C3194" s="20" t="s">
        <v>38</v>
      </c>
      <c r="D3194" s="50">
        <v>1.470000147819519</v>
      </c>
      <c r="E3194" s="61">
        <v>1.3259220123291016</v>
      </c>
    </row>
    <row r="3195" spans="1:5" ht="30" x14ac:dyDescent="0.25">
      <c r="A3195" s="5" t="s">
        <v>6275</v>
      </c>
      <c r="B3195" s="15" t="s">
        <v>6276</v>
      </c>
      <c r="C3195" s="20" t="s">
        <v>30</v>
      </c>
      <c r="D3195" s="56">
        <v>148.39297485351562</v>
      </c>
      <c r="E3195" s="67">
        <v>148.65837097167969</v>
      </c>
    </row>
    <row r="3196" spans="1:5" ht="30" x14ac:dyDescent="0.25">
      <c r="A3196" s="5" t="s">
        <v>6277</v>
      </c>
      <c r="B3196" s="15" t="s">
        <v>6278</v>
      </c>
      <c r="C3196" s="20" t="s">
        <v>212</v>
      </c>
      <c r="D3196" s="51">
        <v>28.486484527587891</v>
      </c>
      <c r="E3196" s="62">
        <v>20.784252166748047</v>
      </c>
    </row>
    <row r="3197" spans="1:5" ht="30" x14ac:dyDescent="0.25">
      <c r="A3197" s="5" t="s">
        <v>6279</v>
      </c>
      <c r="B3197" s="15" t="s">
        <v>6280</v>
      </c>
      <c r="C3197" s="20" t="s">
        <v>505</v>
      </c>
      <c r="D3197" s="50">
        <v>7.4227557182312012</v>
      </c>
      <c r="E3197" s="61">
        <v>7.4736590385437012</v>
      </c>
    </row>
    <row r="3198" spans="1:5" ht="30" x14ac:dyDescent="0.25">
      <c r="A3198" s="5" t="s">
        <v>6281</v>
      </c>
      <c r="B3198" s="15" t="s">
        <v>6282</v>
      </c>
      <c r="C3198" s="20" t="s">
        <v>500</v>
      </c>
      <c r="D3198" s="53">
        <v>2769.86328125</v>
      </c>
      <c r="E3198" s="64">
        <v>2771.48974609375</v>
      </c>
    </row>
    <row r="3199" spans="1:5" ht="30" x14ac:dyDescent="0.25">
      <c r="A3199" s="5" t="s">
        <v>6283</v>
      </c>
      <c r="B3199" s="15" t="s">
        <v>6284</v>
      </c>
      <c r="C3199" s="20" t="s">
        <v>500</v>
      </c>
      <c r="D3199" s="56">
        <v>222.37472534179687</v>
      </c>
      <c r="E3199" s="67">
        <v>224.00129699707031</v>
      </c>
    </row>
    <row r="3200" spans="1:5" ht="30" x14ac:dyDescent="0.25">
      <c r="A3200" s="5" t="s">
        <v>6285</v>
      </c>
      <c r="B3200" s="15" t="s">
        <v>6286</v>
      </c>
      <c r="C3200" s="20"/>
      <c r="D3200" s="50">
        <v>1.0348638296127319</v>
      </c>
      <c r="E3200" s="61">
        <v>1.0375461578369141</v>
      </c>
    </row>
    <row r="3201" spans="1:5" ht="30" x14ac:dyDescent="0.25">
      <c r="A3201" s="5" t="s">
        <v>6287</v>
      </c>
      <c r="B3201" s="15" t="s">
        <v>6288</v>
      </c>
      <c r="C3201" s="20" t="s">
        <v>3939</v>
      </c>
      <c r="D3201" s="57">
        <v>0.76521205902099609</v>
      </c>
      <c r="E3201" s="68">
        <v>0.68887126445770264</v>
      </c>
    </row>
    <row r="3202" spans="1:5" ht="30" x14ac:dyDescent="0.25">
      <c r="A3202" s="5" t="s">
        <v>6289</v>
      </c>
      <c r="B3202" s="15" t="s">
        <v>6290</v>
      </c>
      <c r="C3202" s="20" t="s">
        <v>505</v>
      </c>
      <c r="D3202" s="50">
        <v>2.0241212844848633</v>
      </c>
      <c r="E3202" s="61">
        <v>2.0124070644378662</v>
      </c>
    </row>
    <row r="3203" spans="1:5" ht="30" x14ac:dyDescent="0.25">
      <c r="A3203" s="5" t="s">
        <v>6291</v>
      </c>
      <c r="B3203" s="15" t="s">
        <v>6292</v>
      </c>
      <c r="C3203" s="20" t="s">
        <v>5125</v>
      </c>
      <c r="D3203" s="57">
        <v>2.8838815167546272E-2</v>
      </c>
      <c r="E3203" s="68">
        <v>2.8811262920498848E-2</v>
      </c>
    </row>
    <row r="3204" spans="1:5" ht="30" x14ac:dyDescent="0.25">
      <c r="A3204" s="5" t="s">
        <v>6293</v>
      </c>
      <c r="B3204" s="15" t="s">
        <v>6294</v>
      </c>
      <c r="C3204" s="20" t="s">
        <v>5128</v>
      </c>
      <c r="D3204" s="58">
        <v>1.4108508366916794E-5</v>
      </c>
      <c r="E3204" s="69">
        <v>1.4125442248769104E-5</v>
      </c>
    </row>
    <row r="3205" spans="1:5" ht="30" x14ac:dyDescent="0.25">
      <c r="A3205" s="5" t="s">
        <v>6295</v>
      </c>
      <c r="B3205" s="15" t="s">
        <v>6296</v>
      </c>
      <c r="C3205" s="20" t="s">
        <v>38</v>
      </c>
      <c r="D3205" s="50">
        <v>1.470000147819519</v>
      </c>
      <c r="E3205" s="61">
        <v>1.3259220123291016</v>
      </c>
    </row>
    <row r="3206" spans="1:5" ht="30" x14ac:dyDescent="0.25">
      <c r="A3206" s="5" t="s">
        <v>6297</v>
      </c>
      <c r="B3206" s="15" t="s">
        <v>6298</v>
      </c>
      <c r="C3206" s="20" t="s">
        <v>30</v>
      </c>
      <c r="D3206" s="56">
        <v>148.39297485351562</v>
      </c>
      <c r="E3206" s="67">
        <v>148.65837097167969</v>
      </c>
    </row>
    <row r="3207" spans="1:5" ht="30" x14ac:dyDescent="0.25">
      <c r="A3207" s="5" t="s">
        <v>6299</v>
      </c>
      <c r="B3207" s="15" t="s">
        <v>6300</v>
      </c>
      <c r="C3207" s="20" t="s">
        <v>212</v>
      </c>
      <c r="D3207" s="56">
        <v>741.4560546875</v>
      </c>
      <c r="E3207" s="67">
        <v>646.7005615234375</v>
      </c>
    </row>
    <row r="3208" spans="1:5" ht="30" x14ac:dyDescent="0.25">
      <c r="A3208" s="5" t="s">
        <v>6301</v>
      </c>
      <c r="B3208" s="15" t="s">
        <v>6302</v>
      </c>
      <c r="C3208" s="20" t="s">
        <v>505</v>
      </c>
      <c r="D3208" s="50">
        <v>7.4227557182312012</v>
      </c>
      <c r="E3208" s="61">
        <v>7.4736590385437012</v>
      </c>
    </row>
    <row r="3209" spans="1:5" ht="30" x14ac:dyDescent="0.25">
      <c r="A3209" s="5" t="s">
        <v>6303</v>
      </c>
      <c r="B3209" s="15" t="s">
        <v>6304</v>
      </c>
      <c r="C3209" s="20" t="s">
        <v>500</v>
      </c>
      <c r="D3209" s="53">
        <v>2769.86328125</v>
      </c>
      <c r="E3209" s="64">
        <v>2771.48974609375</v>
      </c>
    </row>
    <row r="3210" spans="1:5" ht="30" x14ac:dyDescent="0.25">
      <c r="A3210" s="5" t="s">
        <v>6305</v>
      </c>
      <c r="B3210" s="15" t="s">
        <v>6306</v>
      </c>
      <c r="C3210" s="20" t="s">
        <v>500</v>
      </c>
      <c r="D3210" s="56">
        <v>222.37472534179687</v>
      </c>
      <c r="E3210" s="67">
        <v>224.00129699707031</v>
      </c>
    </row>
    <row r="3211" spans="1:5" ht="30" x14ac:dyDescent="0.25">
      <c r="A3211" s="5" t="s">
        <v>6307</v>
      </c>
      <c r="B3211" s="15" t="s">
        <v>6308</v>
      </c>
      <c r="C3211" s="20"/>
      <c r="D3211" s="50">
        <v>1.0348638296127319</v>
      </c>
      <c r="E3211" s="61">
        <v>1.0375461578369141</v>
      </c>
    </row>
    <row r="3212" spans="1:5" ht="30" x14ac:dyDescent="0.25">
      <c r="A3212" s="5" t="s">
        <v>6309</v>
      </c>
      <c r="B3212" s="15" t="s">
        <v>6310</v>
      </c>
      <c r="C3212" s="20" t="s">
        <v>3939</v>
      </c>
      <c r="D3212" s="57">
        <v>0.76521205902099609</v>
      </c>
      <c r="E3212" s="68">
        <v>0.68887126445770264</v>
      </c>
    </row>
    <row r="3213" spans="1:5" ht="30" x14ac:dyDescent="0.25">
      <c r="A3213" s="5" t="s">
        <v>6311</v>
      </c>
      <c r="B3213" s="15" t="s">
        <v>6312</v>
      </c>
      <c r="C3213" s="20" t="s">
        <v>505</v>
      </c>
      <c r="D3213" s="50">
        <v>2.0241212844848633</v>
      </c>
      <c r="E3213" s="61">
        <v>2.0124070644378662</v>
      </c>
    </row>
    <row r="3214" spans="1:5" ht="45" x14ac:dyDescent="0.25">
      <c r="A3214" s="5" t="s">
        <v>6313</v>
      </c>
      <c r="B3214" s="15" t="s">
        <v>6314</v>
      </c>
      <c r="C3214" s="20" t="s">
        <v>5125</v>
      </c>
      <c r="D3214" s="57">
        <v>2.8838815167546272E-2</v>
      </c>
      <c r="E3214" s="68">
        <v>2.8811262920498848E-2</v>
      </c>
    </row>
    <row r="3215" spans="1:5" ht="45" x14ac:dyDescent="0.25">
      <c r="A3215" s="5" t="s">
        <v>6315</v>
      </c>
      <c r="B3215" s="15" t="s">
        <v>6316</v>
      </c>
      <c r="C3215" s="20" t="s">
        <v>5128</v>
      </c>
      <c r="D3215" s="58">
        <v>1.4108508366916794E-5</v>
      </c>
      <c r="E3215" s="69">
        <v>1.4125442248769104E-5</v>
      </c>
    </row>
    <row r="3216" spans="1:5" ht="30" x14ac:dyDescent="0.25">
      <c r="A3216" s="5" t="s">
        <v>6317</v>
      </c>
      <c r="B3216" s="15" t="s">
        <v>6318</v>
      </c>
      <c r="C3216" s="20" t="s">
        <v>38</v>
      </c>
      <c r="D3216" s="57">
        <v>0.28299999237060547</v>
      </c>
      <c r="E3216" s="68">
        <v>0.28299999237060547</v>
      </c>
    </row>
    <row r="3217" spans="1:5" ht="30" x14ac:dyDescent="0.25">
      <c r="A3217" s="5" t="s">
        <v>6319</v>
      </c>
      <c r="B3217" s="15" t="s">
        <v>6320</v>
      </c>
      <c r="C3217" s="20" t="s">
        <v>30</v>
      </c>
      <c r="D3217" s="51">
        <v>67.760780334472656</v>
      </c>
      <c r="E3217" s="62">
        <v>67.760780334472656</v>
      </c>
    </row>
    <row r="3218" spans="1:5" ht="30" x14ac:dyDescent="0.25">
      <c r="A3218" s="5" t="s">
        <v>6321</v>
      </c>
      <c r="B3218" s="15" t="s">
        <v>6322</v>
      </c>
      <c r="C3218" s="20" t="s">
        <v>212</v>
      </c>
      <c r="D3218" s="56">
        <v>710.088134765625</v>
      </c>
      <c r="E3218" s="67">
        <v>619.70489501953125</v>
      </c>
    </row>
    <row r="3219" spans="1:5" ht="30" x14ac:dyDescent="0.25">
      <c r="A3219" s="5" t="s">
        <v>6323</v>
      </c>
      <c r="B3219" s="15" t="s">
        <v>6324</v>
      </c>
      <c r="C3219" s="20" t="s">
        <v>505</v>
      </c>
      <c r="D3219" s="50">
        <v>7.480201244354248</v>
      </c>
      <c r="E3219" s="61">
        <v>7.5251617431640625</v>
      </c>
    </row>
    <row r="3220" spans="1:5" ht="30" x14ac:dyDescent="0.25">
      <c r="A3220" s="5" t="s">
        <v>6325</v>
      </c>
      <c r="B3220" s="15" t="s">
        <v>6326</v>
      </c>
      <c r="C3220" s="20" t="s">
        <v>500</v>
      </c>
      <c r="D3220" s="53">
        <v>2517.50341796875</v>
      </c>
      <c r="E3220" s="64">
        <v>2532.8310546875</v>
      </c>
    </row>
    <row r="3221" spans="1:5" ht="30" x14ac:dyDescent="0.25">
      <c r="A3221" s="5" t="s">
        <v>6327</v>
      </c>
      <c r="B3221" s="15" t="s">
        <v>6328</v>
      </c>
      <c r="C3221" s="20" t="s">
        <v>500</v>
      </c>
      <c r="D3221" s="51">
        <v>-29.985013961791992</v>
      </c>
      <c r="E3221" s="62">
        <v>-14.657444953918457</v>
      </c>
    </row>
    <row r="3222" spans="1:5" ht="30" x14ac:dyDescent="0.25">
      <c r="A3222" s="5" t="s">
        <v>6329</v>
      </c>
      <c r="B3222" s="15" t="s">
        <v>6330</v>
      </c>
      <c r="C3222" s="20"/>
      <c r="D3222" s="57">
        <v>0.95520478487014771</v>
      </c>
      <c r="E3222" s="68">
        <v>0.96175891160964966</v>
      </c>
    </row>
    <row r="3223" spans="1:5" ht="30" x14ac:dyDescent="0.25">
      <c r="A3223" s="5" t="s">
        <v>6331</v>
      </c>
      <c r="B3223" s="15" t="s">
        <v>6332</v>
      </c>
      <c r="C3223" s="20" t="s">
        <v>3939</v>
      </c>
      <c r="D3223" s="57">
        <v>0.18957576155662537</v>
      </c>
      <c r="E3223" s="68">
        <v>0.18828409910202026</v>
      </c>
    </row>
    <row r="3224" spans="1:5" ht="30" x14ac:dyDescent="0.25">
      <c r="A3224" s="5" t="s">
        <v>6333</v>
      </c>
      <c r="B3224" s="15" t="s">
        <v>6334</v>
      </c>
      <c r="C3224" s="20" t="s">
        <v>505</v>
      </c>
      <c r="D3224" s="50">
        <v>4.1883845329284668</v>
      </c>
      <c r="E3224" s="61">
        <v>4.1883845329284668</v>
      </c>
    </row>
    <row r="3225" spans="1:5" ht="30" x14ac:dyDescent="0.25">
      <c r="A3225" s="5" t="s">
        <v>6335</v>
      </c>
      <c r="B3225" s="15" t="s">
        <v>6336</v>
      </c>
      <c r="C3225" s="20" t="s">
        <v>5125</v>
      </c>
      <c r="D3225" s="57">
        <v>2.178613469004631E-2</v>
      </c>
      <c r="E3225" s="68">
        <v>2.178613469004631E-2</v>
      </c>
    </row>
    <row r="3226" spans="1:5" ht="30" x14ac:dyDescent="0.25">
      <c r="A3226" s="5" t="s">
        <v>6337</v>
      </c>
      <c r="B3226" s="15" t="s">
        <v>6338</v>
      </c>
      <c r="C3226" s="20" t="s">
        <v>5128</v>
      </c>
      <c r="D3226" s="58">
        <v>1.1191775229235645E-5</v>
      </c>
      <c r="E3226" s="69">
        <v>1.1191775229235645E-5</v>
      </c>
    </row>
    <row r="3227" spans="1:5" ht="30" x14ac:dyDescent="0.25">
      <c r="A3227" s="5" t="s">
        <v>6339</v>
      </c>
      <c r="B3227" s="15" t="s">
        <v>6340</v>
      </c>
      <c r="C3227" s="20" t="s">
        <v>38</v>
      </c>
      <c r="D3227" s="57">
        <v>0.77999997138977051</v>
      </c>
      <c r="E3227" s="68">
        <v>0.77999997138977051</v>
      </c>
    </row>
    <row r="3228" spans="1:5" ht="30" x14ac:dyDescent="0.25">
      <c r="A3228" s="5" t="s">
        <v>6341</v>
      </c>
      <c r="B3228" s="15" t="s">
        <v>6342</v>
      </c>
      <c r="C3228" s="20" t="s">
        <v>30</v>
      </c>
      <c r="D3228" s="51">
        <v>93.52911376953125</v>
      </c>
      <c r="E3228" s="67">
        <v>102.08003997802734</v>
      </c>
    </row>
    <row r="3229" spans="1:5" ht="30" x14ac:dyDescent="0.25">
      <c r="A3229" s="5" t="s">
        <v>6343</v>
      </c>
      <c r="B3229" s="15" t="s">
        <v>6344</v>
      </c>
      <c r="C3229" s="20" t="s">
        <v>212</v>
      </c>
      <c r="D3229" s="51">
        <v>31.367961883544922</v>
      </c>
      <c r="E3229" s="62">
        <v>26.995698928833008</v>
      </c>
    </row>
    <row r="3230" spans="1:5" ht="30" x14ac:dyDescent="0.25">
      <c r="A3230" s="5" t="s">
        <v>6345</v>
      </c>
      <c r="B3230" s="15" t="s">
        <v>6346</v>
      </c>
      <c r="C3230" s="20" t="s">
        <v>505</v>
      </c>
      <c r="D3230" s="50">
        <v>7.4464778900146484</v>
      </c>
      <c r="E3230" s="61">
        <v>7.4933476448059082</v>
      </c>
    </row>
    <row r="3231" spans="1:5" ht="30" x14ac:dyDescent="0.25">
      <c r="A3231" s="5" t="s">
        <v>6347</v>
      </c>
      <c r="B3231" s="15" t="s">
        <v>6348</v>
      </c>
      <c r="C3231" s="20" t="s">
        <v>500</v>
      </c>
      <c r="D3231" s="53">
        <v>2665.556884765625</v>
      </c>
      <c r="E3231" s="64">
        <v>2682.958984375</v>
      </c>
    </row>
    <row r="3232" spans="1:5" ht="30" x14ac:dyDescent="0.25">
      <c r="A3232" s="5" t="s">
        <v>6349</v>
      </c>
      <c r="B3232" s="15" t="s">
        <v>6350</v>
      </c>
      <c r="C3232" s="20" t="s">
        <v>500</v>
      </c>
      <c r="D3232" s="56">
        <v>118.06828308105469</v>
      </c>
      <c r="E3232" s="67">
        <v>135.47044372558594</v>
      </c>
    </row>
    <row r="3233" spans="1:5" ht="30" x14ac:dyDescent="0.25">
      <c r="A3233" s="5" t="s">
        <v>6351</v>
      </c>
      <c r="B3233" s="15" t="s">
        <v>6352</v>
      </c>
      <c r="C3233" s="20"/>
      <c r="D3233" s="50">
        <v>1.0006488561630249</v>
      </c>
      <c r="E3233" s="61">
        <v>1.0082970857620239</v>
      </c>
    </row>
    <row r="3234" spans="1:5" ht="30" x14ac:dyDescent="0.25">
      <c r="A3234" s="5" t="s">
        <v>6353</v>
      </c>
      <c r="B3234" s="15" t="s">
        <v>6354</v>
      </c>
      <c r="C3234" s="20" t="s">
        <v>3939</v>
      </c>
      <c r="D3234" s="57">
        <v>0.46692979335784912</v>
      </c>
      <c r="E3234" s="68">
        <v>0.45562100410461426</v>
      </c>
    </row>
    <row r="3235" spans="1:5" ht="30" x14ac:dyDescent="0.25">
      <c r="A3235" s="5" t="s">
        <v>6355</v>
      </c>
      <c r="B3235" s="15" t="s">
        <v>6356</v>
      </c>
      <c r="C3235" s="20" t="s">
        <v>505</v>
      </c>
      <c r="D3235" s="50">
        <v>2.0008277893066406</v>
      </c>
      <c r="E3235" s="61">
        <v>1.9931081533432007</v>
      </c>
    </row>
    <row r="3236" spans="1:5" ht="30" x14ac:dyDescent="0.25">
      <c r="A3236" s="5" t="s">
        <v>6357</v>
      </c>
      <c r="B3236" s="15" t="s">
        <v>6358</v>
      </c>
      <c r="C3236" s="20" t="s">
        <v>5125</v>
      </c>
      <c r="D3236" s="57">
        <v>2.4147074669599533E-2</v>
      </c>
      <c r="E3236" s="68">
        <v>2.4784710258245468E-2</v>
      </c>
    </row>
    <row r="3237" spans="1:5" ht="30" x14ac:dyDescent="0.25">
      <c r="A3237" s="5" t="s">
        <v>6359</v>
      </c>
      <c r="B3237" s="15" t="s">
        <v>6360</v>
      </c>
      <c r="C3237" s="20" t="s">
        <v>5128</v>
      </c>
      <c r="D3237" s="58">
        <v>1.2059443179168738E-5</v>
      </c>
      <c r="E3237" s="69">
        <v>1.2374400284898002E-5</v>
      </c>
    </row>
    <row r="3238" spans="1:5" ht="30" x14ac:dyDescent="0.25">
      <c r="A3238" s="5" t="s">
        <v>6361</v>
      </c>
      <c r="B3238" s="15" t="s">
        <v>6362</v>
      </c>
      <c r="C3238" s="20" t="s">
        <v>38</v>
      </c>
      <c r="D3238" s="57">
        <v>0.28299999237060547</v>
      </c>
      <c r="E3238" s="68">
        <v>0.28299999237060547</v>
      </c>
    </row>
    <row r="3239" spans="1:5" ht="30" x14ac:dyDescent="0.25">
      <c r="A3239" s="5" t="s">
        <v>6363</v>
      </c>
      <c r="B3239" s="15" t="s">
        <v>6364</v>
      </c>
      <c r="C3239" s="20" t="s">
        <v>30</v>
      </c>
      <c r="D3239" s="51">
        <v>67.760780334472656</v>
      </c>
      <c r="E3239" s="62">
        <v>67.760780334472656</v>
      </c>
    </row>
    <row r="3240" spans="1:5" ht="30" x14ac:dyDescent="0.25">
      <c r="A3240" s="5" t="s">
        <v>6365</v>
      </c>
      <c r="B3240" s="15" t="s">
        <v>6366</v>
      </c>
      <c r="C3240" s="20" t="s">
        <v>212</v>
      </c>
      <c r="D3240" s="51">
        <v>25.50269889831543</v>
      </c>
      <c r="E3240" s="62">
        <v>21.974111557006836</v>
      </c>
    </row>
    <row r="3241" spans="1:5" ht="30" x14ac:dyDescent="0.25">
      <c r="A3241" s="5" t="s">
        <v>6367</v>
      </c>
      <c r="B3241" s="15" t="s">
        <v>6368</v>
      </c>
      <c r="C3241" s="20" t="s">
        <v>505</v>
      </c>
      <c r="D3241" s="50">
        <v>7.480201244354248</v>
      </c>
      <c r="E3241" s="61">
        <v>7.5251617431640625</v>
      </c>
    </row>
    <row r="3242" spans="1:5" ht="30" x14ac:dyDescent="0.25">
      <c r="A3242" s="5" t="s">
        <v>6369</v>
      </c>
      <c r="B3242" s="15" t="s">
        <v>6370</v>
      </c>
      <c r="C3242" s="20" t="s">
        <v>500</v>
      </c>
      <c r="D3242" s="53">
        <v>2517.50341796875</v>
      </c>
      <c r="E3242" s="64">
        <v>2532.8310546875</v>
      </c>
    </row>
    <row r="3243" spans="1:5" ht="30" x14ac:dyDescent="0.25">
      <c r="A3243" s="5" t="s">
        <v>6371</v>
      </c>
      <c r="B3243" s="15" t="s">
        <v>6372</v>
      </c>
      <c r="C3243" s="20" t="s">
        <v>500</v>
      </c>
      <c r="D3243" s="51">
        <v>-29.985013961791992</v>
      </c>
      <c r="E3243" s="62">
        <v>-14.657444953918457</v>
      </c>
    </row>
    <row r="3244" spans="1:5" ht="30" x14ac:dyDescent="0.25">
      <c r="A3244" s="5" t="s">
        <v>6373</v>
      </c>
      <c r="B3244" s="15" t="s">
        <v>6374</v>
      </c>
      <c r="C3244" s="20"/>
      <c r="D3244" s="57">
        <v>0.95520478487014771</v>
      </c>
      <c r="E3244" s="68">
        <v>0.96175891160964966</v>
      </c>
    </row>
    <row r="3245" spans="1:5" ht="30" x14ac:dyDescent="0.25">
      <c r="A3245" s="5" t="s">
        <v>6375</v>
      </c>
      <c r="B3245" s="15" t="s">
        <v>6376</v>
      </c>
      <c r="C3245" s="20" t="s">
        <v>3939</v>
      </c>
      <c r="D3245" s="57">
        <v>0.18957576155662537</v>
      </c>
      <c r="E3245" s="68">
        <v>0.18828409910202026</v>
      </c>
    </row>
    <row r="3246" spans="1:5" ht="30" x14ac:dyDescent="0.25">
      <c r="A3246" s="5" t="s">
        <v>6377</v>
      </c>
      <c r="B3246" s="15" t="s">
        <v>6378</v>
      </c>
      <c r="C3246" s="20" t="s">
        <v>505</v>
      </c>
      <c r="D3246" s="50">
        <v>4.1883845329284668</v>
      </c>
      <c r="E3246" s="61">
        <v>4.1883845329284668</v>
      </c>
    </row>
    <row r="3247" spans="1:5" ht="30" x14ac:dyDescent="0.25">
      <c r="A3247" s="5" t="s">
        <v>6379</v>
      </c>
      <c r="B3247" s="15" t="s">
        <v>6380</v>
      </c>
      <c r="C3247" s="20" t="s">
        <v>5125</v>
      </c>
      <c r="D3247" s="57">
        <v>2.178613469004631E-2</v>
      </c>
      <c r="E3247" s="68">
        <v>2.178613469004631E-2</v>
      </c>
    </row>
    <row r="3248" spans="1:5" ht="30" x14ac:dyDescent="0.25">
      <c r="A3248" s="5" t="s">
        <v>6381</v>
      </c>
      <c r="B3248" s="15" t="s">
        <v>6382</v>
      </c>
      <c r="C3248" s="20" t="s">
        <v>5128</v>
      </c>
      <c r="D3248" s="58">
        <v>1.1191775229235645E-5</v>
      </c>
      <c r="E3248" s="69">
        <v>1.1191775229235645E-5</v>
      </c>
    </row>
    <row r="3249" spans="1:5" ht="30" x14ac:dyDescent="0.25">
      <c r="A3249" s="5" t="s">
        <v>6383</v>
      </c>
      <c r="B3249" s="15" t="s">
        <v>6384</v>
      </c>
      <c r="C3249" s="20" t="s">
        <v>38</v>
      </c>
      <c r="D3249" s="57">
        <v>0.77999997138977051</v>
      </c>
      <c r="E3249" s="68">
        <v>0.77999997138977051</v>
      </c>
    </row>
    <row r="3250" spans="1:5" ht="30" x14ac:dyDescent="0.25">
      <c r="A3250" s="5" t="s">
        <v>6385</v>
      </c>
      <c r="B3250" s="15" t="s">
        <v>6386</v>
      </c>
      <c r="C3250" s="20" t="s">
        <v>30</v>
      </c>
      <c r="D3250" s="51">
        <v>93.52911376953125</v>
      </c>
      <c r="E3250" s="67">
        <v>102.08003997802734</v>
      </c>
    </row>
    <row r="3251" spans="1:5" ht="30" x14ac:dyDescent="0.25">
      <c r="A3251" s="5" t="s">
        <v>6387</v>
      </c>
      <c r="B3251" s="15" t="s">
        <v>6388</v>
      </c>
      <c r="C3251" s="20" t="s">
        <v>212</v>
      </c>
      <c r="D3251" s="56">
        <v>710.088134765625</v>
      </c>
      <c r="E3251" s="67">
        <v>619.70489501953125</v>
      </c>
    </row>
    <row r="3252" spans="1:5" ht="30" x14ac:dyDescent="0.25">
      <c r="A3252" s="5" t="s">
        <v>6389</v>
      </c>
      <c r="B3252" s="15" t="s">
        <v>6390</v>
      </c>
      <c r="C3252" s="20" t="s">
        <v>505</v>
      </c>
      <c r="D3252" s="50">
        <v>7.4464778900146484</v>
      </c>
      <c r="E3252" s="61">
        <v>7.4933476448059082</v>
      </c>
    </row>
    <row r="3253" spans="1:5" ht="30" x14ac:dyDescent="0.25">
      <c r="A3253" s="5" t="s">
        <v>6391</v>
      </c>
      <c r="B3253" s="15" t="s">
        <v>6392</v>
      </c>
      <c r="C3253" s="20" t="s">
        <v>500</v>
      </c>
      <c r="D3253" s="53">
        <v>2665.556884765625</v>
      </c>
      <c r="E3253" s="64">
        <v>2682.958984375</v>
      </c>
    </row>
    <row r="3254" spans="1:5" ht="30" x14ac:dyDescent="0.25">
      <c r="A3254" s="5" t="s">
        <v>6393</v>
      </c>
      <c r="B3254" s="15" t="s">
        <v>6394</v>
      </c>
      <c r="C3254" s="20" t="s">
        <v>500</v>
      </c>
      <c r="D3254" s="56">
        <v>118.06828308105469</v>
      </c>
      <c r="E3254" s="67">
        <v>135.47044372558594</v>
      </c>
    </row>
    <row r="3255" spans="1:5" ht="30" x14ac:dyDescent="0.25">
      <c r="A3255" s="5" t="s">
        <v>6395</v>
      </c>
      <c r="B3255" s="15" t="s">
        <v>6396</v>
      </c>
      <c r="C3255" s="20"/>
      <c r="D3255" s="50">
        <v>1.0006488561630249</v>
      </c>
      <c r="E3255" s="61">
        <v>1.0082970857620239</v>
      </c>
    </row>
    <row r="3256" spans="1:5" ht="30" x14ac:dyDescent="0.25">
      <c r="A3256" s="5" t="s">
        <v>6397</v>
      </c>
      <c r="B3256" s="15" t="s">
        <v>6398</v>
      </c>
      <c r="C3256" s="20" t="s">
        <v>3939</v>
      </c>
      <c r="D3256" s="57">
        <v>0.46692979335784912</v>
      </c>
      <c r="E3256" s="68">
        <v>0.45562100410461426</v>
      </c>
    </row>
    <row r="3257" spans="1:5" ht="30" x14ac:dyDescent="0.25">
      <c r="A3257" s="5" t="s">
        <v>6399</v>
      </c>
      <c r="B3257" s="15" t="s">
        <v>6400</v>
      </c>
      <c r="C3257" s="20" t="s">
        <v>505</v>
      </c>
      <c r="D3257" s="50">
        <v>2.0008277893066406</v>
      </c>
      <c r="E3257" s="61">
        <v>1.9931081533432007</v>
      </c>
    </row>
    <row r="3258" spans="1:5" ht="45" x14ac:dyDescent="0.25">
      <c r="A3258" s="5" t="s">
        <v>6401</v>
      </c>
      <c r="B3258" s="15" t="s">
        <v>6402</v>
      </c>
      <c r="C3258" s="20" t="s">
        <v>5125</v>
      </c>
      <c r="D3258" s="57">
        <v>2.4147074669599533E-2</v>
      </c>
      <c r="E3258" s="68">
        <v>2.4784710258245468E-2</v>
      </c>
    </row>
    <row r="3259" spans="1:5" ht="45" x14ac:dyDescent="0.25">
      <c r="A3259" s="5" t="s">
        <v>6403</v>
      </c>
      <c r="B3259" s="15" t="s">
        <v>6404</v>
      </c>
      <c r="C3259" s="20" t="s">
        <v>5128</v>
      </c>
      <c r="D3259" s="58">
        <v>1.2059443179168738E-5</v>
      </c>
      <c r="E3259" s="69">
        <v>1.2374400284898002E-5</v>
      </c>
    </row>
    <row r="3260" spans="1:5" ht="30" x14ac:dyDescent="0.25">
      <c r="A3260" s="5" t="s">
        <v>6405</v>
      </c>
      <c r="B3260" s="15" t="s">
        <v>6406</v>
      </c>
      <c r="C3260" s="20" t="s">
        <v>38</v>
      </c>
      <c r="D3260" s="57">
        <v>8.3999998867511749E-2</v>
      </c>
      <c r="E3260" s="68">
        <v>8.3999998867511749E-2</v>
      </c>
    </row>
    <row r="3261" spans="1:5" ht="30" x14ac:dyDescent="0.25">
      <c r="A3261" s="5" t="s">
        <v>6407</v>
      </c>
      <c r="B3261" s="15" t="s">
        <v>6408</v>
      </c>
      <c r="C3261" s="20" t="s">
        <v>30</v>
      </c>
      <c r="D3261" s="51">
        <v>42.438381195068359</v>
      </c>
      <c r="E3261" s="62">
        <v>42.438381195068359</v>
      </c>
    </row>
    <row r="3262" spans="1:5" ht="30" x14ac:dyDescent="0.25">
      <c r="A3262" s="5" t="s">
        <v>6409</v>
      </c>
      <c r="B3262" s="15" t="s">
        <v>6410</v>
      </c>
      <c r="C3262" s="20" t="s">
        <v>212</v>
      </c>
      <c r="D3262" s="56">
        <v>684.8575439453125</v>
      </c>
      <c r="E3262" s="67">
        <v>598.0029296875</v>
      </c>
    </row>
    <row r="3263" spans="1:5" ht="30" x14ac:dyDescent="0.25">
      <c r="A3263" s="5" t="s">
        <v>6411</v>
      </c>
      <c r="B3263" s="15" t="s">
        <v>6412</v>
      </c>
      <c r="C3263" s="20" t="s">
        <v>505</v>
      </c>
      <c r="D3263" s="50">
        <v>7.6836700439453125</v>
      </c>
      <c r="E3263" s="61">
        <v>7.6735491752624512</v>
      </c>
    </row>
    <row r="3264" spans="1:5" ht="30" x14ac:dyDescent="0.25">
      <c r="A3264" s="5" t="s">
        <v>6413</v>
      </c>
      <c r="B3264" s="15" t="s">
        <v>6414</v>
      </c>
      <c r="C3264" s="20" t="s">
        <v>500</v>
      </c>
      <c r="D3264" s="53">
        <v>2411.72314453125</v>
      </c>
      <c r="E3264" s="64">
        <v>2408.529296875</v>
      </c>
    </row>
    <row r="3265" spans="1:5" ht="30" x14ac:dyDescent="0.25">
      <c r="A3265" s="5" t="s">
        <v>6415</v>
      </c>
      <c r="B3265" s="15" t="s">
        <v>6416</v>
      </c>
      <c r="C3265" s="20" t="s">
        <v>500</v>
      </c>
      <c r="D3265" s="56">
        <v>-135.76527404785156</v>
      </c>
      <c r="E3265" s="67">
        <v>-138.9593505859375</v>
      </c>
    </row>
    <row r="3266" spans="1:5" ht="30" x14ac:dyDescent="0.25">
      <c r="A3266" s="5" t="s">
        <v>6417</v>
      </c>
      <c r="B3266" s="15" t="s">
        <v>6418</v>
      </c>
      <c r="C3266" s="20"/>
      <c r="D3266" s="57">
        <v>0.93076688051223755</v>
      </c>
      <c r="E3266" s="68">
        <v>0.9294360876083374</v>
      </c>
    </row>
    <row r="3267" spans="1:5" ht="30" x14ac:dyDescent="0.25">
      <c r="A3267" s="5" t="s">
        <v>6419</v>
      </c>
      <c r="B3267" s="15" t="s">
        <v>6420</v>
      </c>
      <c r="C3267" s="20" t="s">
        <v>3939</v>
      </c>
      <c r="D3267" s="57">
        <v>6.2152590602636337E-2</v>
      </c>
      <c r="E3267" s="68">
        <v>6.2241576611995697E-2</v>
      </c>
    </row>
    <row r="3268" spans="1:5" ht="30" x14ac:dyDescent="0.25">
      <c r="A3268" s="5" t="s">
        <v>6421</v>
      </c>
      <c r="B3268" s="15" t="s">
        <v>6422</v>
      </c>
      <c r="C3268" s="20" t="s">
        <v>505</v>
      </c>
      <c r="D3268" s="50">
        <v>4.1790595054626465</v>
      </c>
      <c r="E3268" s="61">
        <v>4.1790595054626465</v>
      </c>
    </row>
    <row r="3269" spans="1:5" ht="30" x14ac:dyDescent="0.25">
      <c r="A3269" s="5" t="s">
        <v>6423</v>
      </c>
      <c r="B3269" s="15" t="s">
        <v>6424</v>
      </c>
      <c r="C3269" s="20" t="s">
        <v>5125</v>
      </c>
      <c r="D3269" s="57">
        <v>1.9690455868840218E-2</v>
      </c>
      <c r="E3269" s="68">
        <v>1.9690455868840218E-2</v>
      </c>
    </row>
    <row r="3270" spans="1:5" ht="30" x14ac:dyDescent="0.25">
      <c r="A3270" s="5" t="s">
        <v>6425</v>
      </c>
      <c r="B3270" s="15" t="s">
        <v>6426</v>
      </c>
      <c r="C3270" s="20" t="s">
        <v>5128</v>
      </c>
      <c r="D3270" s="58">
        <v>1.0384920642536599E-5</v>
      </c>
      <c r="E3270" s="69">
        <v>1.0384920642536599E-5</v>
      </c>
    </row>
    <row r="3271" spans="1:5" ht="30" x14ac:dyDescent="0.25">
      <c r="A3271" s="5" t="s">
        <v>6427</v>
      </c>
      <c r="B3271" s="15" t="s">
        <v>6428</v>
      </c>
      <c r="C3271" s="20" t="s">
        <v>38</v>
      </c>
      <c r="D3271" s="50">
        <v>1.0135135650634766</v>
      </c>
      <c r="E3271" s="61">
        <v>1.0135135650634766</v>
      </c>
    </row>
    <row r="3272" spans="1:5" ht="30" x14ac:dyDescent="0.25">
      <c r="A3272" s="5" t="s">
        <v>6429</v>
      </c>
      <c r="B3272" s="15" t="s">
        <v>6430</v>
      </c>
      <c r="C3272" s="20" t="s">
        <v>30</v>
      </c>
      <c r="D3272" s="51">
        <v>27.322345733642578</v>
      </c>
      <c r="E3272" s="62">
        <v>27.322345733642578</v>
      </c>
    </row>
    <row r="3273" spans="1:5" ht="30" x14ac:dyDescent="0.25">
      <c r="A3273" s="5" t="s">
        <v>6431</v>
      </c>
      <c r="B3273" s="15" t="s">
        <v>6432</v>
      </c>
      <c r="C3273" s="20" t="s">
        <v>212</v>
      </c>
      <c r="D3273" s="52">
        <v>19433.91796875</v>
      </c>
      <c r="E3273" s="63">
        <v>16831.822265625</v>
      </c>
    </row>
    <row r="3274" spans="1:5" ht="30" x14ac:dyDescent="0.25">
      <c r="A3274" s="5" t="s">
        <v>6433</v>
      </c>
      <c r="B3274" s="15" t="s">
        <v>6434</v>
      </c>
      <c r="C3274" s="20" t="s">
        <v>505</v>
      </c>
      <c r="D3274" s="57">
        <v>0.39967441558837891</v>
      </c>
      <c r="E3274" s="68">
        <v>0.39967441558837891</v>
      </c>
    </row>
    <row r="3275" spans="1:5" ht="30" x14ac:dyDescent="0.25">
      <c r="A3275" s="5" t="s">
        <v>6435</v>
      </c>
      <c r="B3275" s="15" t="s">
        <v>6436</v>
      </c>
      <c r="C3275" s="20" t="s">
        <v>500</v>
      </c>
      <c r="D3275" s="56">
        <v>114.54670715332031</v>
      </c>
      <c r="E3275" s="67">
        <v>114.54670715332031</v>
      </c>
    </row>
    <row r="3276" spans="1:5" ht="30" x14ac:dyDescent="0.25">
      <c r="A3276" s="5" t="s">
        <v>6437</v>
      </c>
      <c r="B3276" s="15" t="s">
        <v>6438</v>
      </c>
      <c r="C3276" s="20" t="s">
        <v>500</v>
      </c>
      <c r="D3276" s="53">
        <v>-2432.94189453125</v>
      </c>
      <c r="E3276" s="64">
        <v>-2432.94189453125</v>
      </c>
    </row>
    <row r="3277" spans="1:5" ht="30" x14ac:dyDescent="0.25">
      <c r="A3277" s="5" t="s">
        <v>6439</v>
      </c>
      <c r="B3277" s="15" t="s">
        <v>6440</v>
      </c>
      <c r="C3277" s="20"/>
      <c r="D3277" s="57">
        <v>-0.13493101298809052</v>
      </c>
      <c r="E3277" s="68">
        <v>-0.13493101298809052</v>
      </c>
    </row>
    <row r="3278" spans="1:5" ht="30" x14ac:dyDescent="0.25">
      <c r="A3278" s="5" t="s">
        <v>6441</v>
      </c>
      <c r="B3278" s="15" t="s">
        <v>6442</v>
      </c>
      <c r="C3278" s="20" t="s">
        <v>3939</v>
      </c>
      <c r="D3278" s="56">
        <v>996.46563720703125</v>
      </c>
      <c r="E3278" s="67">
        <v>996.46563720703125</v>
      </c>
    </row>
    <row r="3279" spans="1:5" ht="30" x14ac:dyDescent="0.25">
      <c r="A3279" s="5" t="s">
        <v>6443</v>
      </c>
      <c r="B3279" s="15" t="s">
        <v>6444</v>
      </c>
      <c r="C3279" s="20" t="s">
        <v>505</v>
      </c>
      <c r="D3279" s="50">
        <v>4.1786408424377441</v>
      </c>
      <c r="E3279" s="61">
        <v>4.1786408424377441</v>
      </c>
    </row>
    <row r="3280" spans="1:5" ht="45" x14ac:dyDescent="0.25">
      <c r="A3280" s="5" t="s">
        <v>6445</v>
      </c>
      <c r="B3280" s="15" t="s">
        <v>6446</v>
      </c>
      <c r="C3280" s="20" t="s">
        <v>5125</v>
      </c>
      <c r="D3280" s="57">
        <v>0.61158531904220581</v>
      </c>
      <c r="E3280" s="68">
        <v>0.61158531904220581</v>
      </c>
    </row>
    <row r="3281" spans="1:5" ht="30" x14ac:dyDescent="0.25">
      <c r="A3281" s="5" t="s">
        <v>6447</v>
      </c>
      <c r="B3281" s="15" t="s">
        <v>6448</v>
      </c>
      <c r="C3281" s="20" t="s">
        <v>5128</v>
      </c>
      <c r="D3281" s="60">
        <v>8.4395898738875985E-4</v>
      </c>
      <c r="E3281" s="71">
        <v>8.4395898738875985E-4</v>
      </c>
    </row>
    <row r="3282" spans="1:5" ht="45" x14ac:dyDescent="0.25">
      <c r="A3282" s="5" t="s">
        <v>6449</v>
      </c>
      <c r="B3282" s="15" t="s">
        <v>6450</v>
      </c>
      <c r="C3282" s="20" t="s">
        <v>38</v>
      </c>
      <c r="D3282" s="50">
        <v>3.5</v>
      </c>
      <c r="E3282" s="61">
        <v>3.5</v>
      </c>
    </row>
    <row r="3283" spans="1:5" ht="45" x14ac:dyDescent="0.25">
      <c r="A3283" s="5" t="s">
        <v>6451</v>
      </c>
      <c r="B3283" s="15" t="s">
        <v>6452</v>
      </c>
      <c r="C3283" s="20" t="s">
        <v>30</v>
      </c>
      <c r="D3283" s="51">
        <v>37.3673095703125</v>
      </c>
      <c r="E3283" s="62">
        <v>37.3673095703125</v>
      </c>
    </row>
    <row r="3284" spans="1:5" ht="45" x14ac:dyDescent="0.25">
      <c r="A3284" s="5" t="s">
        <v>6453</v>
      </c>
      <c r="B3284" s="15" t="s">
        <v>6454</v>
      </c>
      <c r="C3284" s="20" t="s">
        <v>212</v>
      </c>
      <c r="D3284" s="52">
        <v>38867.8359375</v>
      </c>
      <c r="E3284" s="63">
        <v>33663.64453125</v>
      </c>
    </row>
    <row r="3285" spans="1:5" ht="45" x14ac:dyDescent="0.25">
      <c r="A3285" s="5" t="s">
        <v>6455</v>
      </c>
      <c r="B3285" s="15" t="s">
        <v>6456</v>
      </c>
      <c r="C3285" s="20" t="s">
        <v>505</v>
      </c>
      <c r="D3285" s="57">
        <v>0.53702312707901001</v>
      </c>
      <c r="E3285" s="68">
        <v>0.53702312707901001</v>
      </c>
    </row>
    <row r="3286" spans="1:5" ht="45" x14ac:dyDescent="0.25">
      <c r="A3286" s="5" t="s">
        <v>6457</v>
      </c>
      <c r="B3286" s="15" t="s">
        <v>6458</v>
      </c>
      <c r="C3286" s="20" t="s">
        <v>500</v>
      </c>
      <c r="D3286" s="56">
        <v>156.7740478515625</v>
      </c>
      <c r="E3286" s="67">
        <v>156.7740478515625</v>
      </c>
    </row>
    <row r="3287" spans="1:5" ht="45" x14ac:dyDescent="0.25">
      <c r="A3287" s="5" t="s">
        <v>6459</v>
      </c>
      <c r="B3287" s="15" t="s">
        <v>6460</v>
      </c>
      <c r="C3287" s="20" t="s">
        <v>500</v>
      </c>
      <c r="D3287" s="53">
        <v>-2390.714599609375</v>
      </c>
      <c r="E3287" s="64">
        <v>-2390.714599609375</v>
      </c>
    </row>
    <row r="3288" spans="1:5" ht="45" x14ac:dyDescent="0.25">
      <c r="A3288" s="5" t="s">
        <v>6461</v>
      </c>
      <c r="B3288" s="15" t="s">
        <v>6462</v>
      </c>
      <c r="C3288" s="20"/>
      <c r="D3288" s="57">
        <v>-0.19907180964946747</v>
      </c>
      <c r="E3288" s="68">
        <v>-0.19907180964946747</v>
      </c>
    </row>
    <row r="3289" spans="1:5" ht="45" x14ac:dyDescent="0.25">
      <c r="A3289" s="5" t="s">
        <v>6463</v>
      </c>
      <c r="B3289" s="15" t="s">
        <v>6464</v>
      </c>
      <c r="C3289" s="20" t="s">
        <v>3939</v>
      </c>
      <c r="D3289" s="56">
        <v>993.35040283203125</v>
      </c>
      <c r="E3289" s="67">
        <v>993.35040283203125</v>
      </c>
    </row>
    <row r="3290" spans="1:5" ht="45" x14ac:dyDescent="0.25">
      <c r="A3290" s="5" t="s">
        <v>6465</v>
      </c>
      <c r="B3290" s="15" t="s">
        <v>6466</v>
      </c>
      <c r="C3290" s="20" t="s">
        <v>505</v>
      </c>
      <c r="D3290" s="50">
        <v>4.1774892807006836</v>
      </c>
      <c r="E3290" s="61">
        <v>4.1774892807006836</v>
      </c>
    </row>
    <row r="3291" spans="1:5" ht="45" x14ac:dyDescent="0.25">
      <c r="A3291" s="5" t="s">
        <v>6467</v>
      </c>
      <c r="B3291" s="15" t="s">
        <v>6468</v>
      </c>
      <c r="C3291" s="20" t="s">
        <v>5125</v>
      </c>
      <c r="D3291" s="57">
        <v>0.62587195634841919</v>
      </c>
      <c r="E3291" s="68">
        <v>0.62587195634841919</v>
      </c>
    </row>
    <row r="3292" spans="1:5" ht="45" x14ac:dyDescent="0.25">
      <c r="A3292" s="5" t="s">
        <v>6469</v>
      </c>
      <c r="B3292" s="15" t="s">
        <v>6470</v>
      </c>
      <c r="C3292" s="20" t="s">
        <v>5128</v>
      </c>
      <c r="D3292" s="60">
        <v>6.8574253236874938E-4</v>
      </c>
      <c r="E3292" s="71">
        <v>6.8574253236874938E-4</v>
      </c>
    </row>
    <row r="3293" spans="1:5" ht="30" x14ac:dyDescent="0.25">
      <c r="A3293" s="5" t="s">
        <v>6471</v>
      </c>
      <c r="B3293" s="15" t="s">
        <v>6472</v>
      </c>
      <c r="C3293" s="20" t="s">
        <v>38</v>
      </c>
      <c r="D3293" s="57">
        <v>0.28299999237060547</v>
      </c>
      <c r="E3293" s="68">
        <v>0.28299999237060547</v>
      </c>
    </row>
    <row r="3294" spans="1:5" ht="30" x14ac:dyDescent="0.25">
      <c r="A3294" s="5" t="s">
        <v>6473</v>
      </c>
      <c r="B3294" s="15" t="s">
        <v>6474</v>
      </c>
      <c r="C3294" s="20" t="s">
        <v>30</v>
      </c>
      <c r="D3294" s="51">
        <v>67.760780334472656</v>
      </c>
      <c r="E3294" s="62">
        <v>67.760780334472656</v>
      </c>
    </row>
    <row r="3295" spans="1:5" ht="30" x14ac:dyDescent="0.25">
      <c r="A3295" s="5" t="s">
        <v>6475</v>
      </c>
      <c r="B3295" s="15" t="s">
        <v>6476</v>
      </c>
      <c r="C3295" s="20" t="s">
        <v>212</v>
      </c>
      <c r="D3295" s="56">
        <v>684.58544921875</v>
      </c>
      <c r="E3295" s="67">
        <v>597.73077392578125</v>
      </c>
    </row>
    <row r="3296" spans="1:5" ht="30" x14ac:dyDescent="0.25">
      <c r="A3296" s="5" t="s">
        <v>6477</v>
      </c>
      <c r="B3296" s="15" t="s">
        <v>6478</v>
      </c>
      <c r="C3296" s="20" t="s">
        <v>505</v>
      </c>
      <c r="D3296" s="50">
        <v>7.480201244354248</v>
      </c>
      <c r="E3296" s="61">
        <v>7.5251617431640625</v>
      </c>
    </row>
    <row r="3297" spans="1:5" ht="30" x14ac:dyDescent="0.25">
      <c r="A3297" s="5" t="s">
        <v>6479</v>
      </c>
      <c r="B3297" s="15" t="s">
        <v>6480</v>
      </c>
      <c r="C3297" s="20" t="s">
        <v>500</v>
      </c>
      <c r="D3297" s="53">
        <v>2517.50341796875</v>
      </c>
      <c r="E3297" s="64">
        <v>2532.8310546875</v>
      </c>
    </row>
    <row r="3298" spans="1:5" ht="30" x14ac:dyDescent="0.25">
      <c r="A3298" s="5" t="s">
        <v>6481</v>
      </c>
      <c r="B3298" s="15" t="s">
        <v>6482</v>
      </c>
      <c r="C3298" s="20" t="s">
        <v>500</v>
      </c>
      <c r="D3298" s="51">
        <v>-29.985013961791992</v>
      </c>
      <c r="E3298" s="62">
        <v>-14.657444953918457</v>
      </c>
    </row>
    <row r="3299" spans="1:5" ht="30" x14ac:dyDescent="0.25">
      <c r="A3299" s="5" t="s">
        <v>6483</v>
      </c>
      <c r="B3299" s="15" t="s">
        <v>6484</v>
      </c>
      <c r="C3299" s="20"/>
      <c r="D3299" s="57">
        <v>0.95520478487014771</v>
      </c>
      <c r="E3299" s="68">
        <v>0.96175891160964966</v>
      </c>
    </row>
    <row r="3300" spans="1:5" ht="30" x14ac:dyDescent="0.25">
      <c r="A3300" s="5" t="s">
        <v>6485</v>
      </c>
      <c r="B3300" s="15" t="s">
        <v>6486</v>
      </c>
      <c r="C3300" s="20" t="s">
        <v>3939</v>
      </c>
      <c r="D3300" s="57">
        <v>0.18957576155662537</v>
      </c>
      <c r="E3300" s="68">
        <v>0.18828409910202026</v>
      </c>
    </row>
    <row r="3301" spans="1:5" ht="30" x14ac:dyDescent="0.25">
      <c r="A3301" s="5" t="s">
        <v>6487</v>
      </c>
      <c r="B3301" s="15" t="s">
        <v>6488</v>
      </c>
      <c r="C3301" s="20" t="s">
        <v>505</v>
      </c>
      <c r="D3301" s="50">
        <v>4.1883845329284668</v>
      </c>
      <c r="E3301" s="61">
        <v>4.1883845329284668</v>
      </c>
    </row>
    <row r="3302" spans="1:5" ht="45" x14ac:dyDescent="0.25">
      <c r="A3302" s="5" t="s">
        <v>6489</v>
      </c>
      <c r="B3302" s="15" t="s">
        <v>6490</v>
      </c>
      <c r="C3302" s="20" t="s">
        <v>5125</v>
      </c>
      <c r="D3302" s="57">
        <v>2.178613469004631E-2</v>
      </c>
      <c r="E3302" s="68">
        <v>2.178613469004631E-2</v>
      </c>
    </row>
    <row r="3303" spans="1:5" ht="45" x14ac:dyDescent="0.25">
      <c r="A3303" s="5" t="s">
        <v>6491</v>
      </c>
      <c r="B3303" s="15" t="s">
        <v>6492</v>
      </c>
      <c r="C3303" s="20" t="s">
        <v>5128</v>
      </c>
      <c r="D3303" s="58">
        <v>1.1191775229235645E-5</v>
      </c>
      <c r="E3303" s="69">
        <v>1.1191775229235645E-5</v>
      </c>
    </row>
    <row r="3304" spans="1:5" ht="30" x14ac:dyDescent="0.25">
      <c r="A3304" s="5" t="s">
        <v>6493</v>
      </c>
      <c r="B3304" s="15" t="s">
        <v>6494</v>
      </c>
      <c r="C3304" s="20" t="s">
        <v>38</v>
      </c>
      <c r="D3304" s="57">
        <v>0.11999999731779099</v>
      </c>
      <c r="E3304" s="68">
        <v>0.11999999731779099</v>
      </c>
    </row>
    <row r="3305" spans="1:5" ht="30" x14ac:dyDescent="0.25">
      <c r="A3305" s="5" t="s">
        <v>6495</v>
      </c>
      <c r="B3305" s="15" t="s">
        <v>6496</v>
      </c>
      <c r="C3305" s="20" t="s">
        <v>30</v>
      </c>
      <c r="D3305" s="51">
        <v>45.754589080810547</v>
      </c>
      <c r="E3305" s="62">
        <v>45.750114440917969</v>
      </c>
    </row>
    <row r="3306" spans="1:5" ht="30" x14ac:dyDescent="0.25">
      <c r="A3306" s="5" t="s">
        <v>6497</v>
      </c>
      <c r="B3306" s="15" t="s">
        <v>6498</v>
      </c>
      <c r="C3306" s="20" t="s">
        <v>212</v>
      </c>
      <c r="D3306" s="56">
        <v>131.6688232421875</v>
      </c>
      <c r="E3306" s="67">
        <v>108.59784698486328</v>
      </c>
    </row>
    <row r="3307" spans="1:5" ht="30" x14ac:dyDescent="0.25">
      <c r="A3307" s="5" t="s">
        <v>6499</v>
      </c>
      <c r="B3307" s="15" t="s">
        <v>6500</v>
      </c>
      <c r="C3307" s="20" t="s">
        <v>505</v>
      </c>
      <c r="D3307" s="57">
        <v>0.64852303266525269</v>
      </c>
      <c r="E3307" s="68">
        <v>0.64846456050872803</v>
      </c>
    </row>
    <row r="3308" spans="1:5" ht="30" x14ac:dyDescent="0.25">
      <c r="A3308" s="5" t="s">
        <v>6501</v>
      </c>
      <c r="B3308" s="15" t="s">
        <v>6502</v>
      </c>
      <c r="C3308" s="20" t="s">
        <v>500</v>
      </c>
      <c r="D3308" s="56">
        <v>191.54058837890625</v>
      </c>
      <c r="E3308" s="67">
        <v>191.5218505859375</v>
      </c>
    </row>
    <row r="3309" spans="1:5" ht="30" x14ac:dyDescent="0.25">
      <c r="A3309" s="5" t="s">
        <v>6503</v>
      </c>
      <c r="B3309" s="15" t="s">
        <v>6504</v>
      </c>
      <c r="C3309" s="20" t="s">
        <v>500</v>
      </c>
      <c r="D3309" s="53">
        <v>-2355.947998046875</v>
      </c>
      <c r="E3309" s="64">
        <v>-2355.966796875</v>
      </c>
    </row>
    <row r="3310" spans="1:5" ht="30" x14ac:dyDescent="0.25">
      <c r="A3310" s="5" t="s">
        <v>6505</v>
      </c>
      <c r="B3310" s="15" t="s">
        <v>6506</v>
      </c>
      <c r="C3310" s="20"/>
      <c r="D3310" s="59">
        <v>-6.4489054493606091E-3</v>
      </c>
      <c r="E3310" s="70">
        <v>-6.4567676745355129E-3</v>
      </c>
    </row>
    <row r="3311" spans="1:5" ht="30" x14ac:dyDescent="0.25">
      <c r="A3311" s="5" t="s">
        <v>6507</v>
      </c>
      <c r="B3311" s="15" t="s">
        <v>6508</v>
      </c>
      <c r="C3311" s="20" t="s">
        <v>3939</v>
      </c>
      <c r="D3311" s="56">
        <v>989.9044189453125</v>
      </c>
      <c r="E3311" s="67">
        <v>989.90631103515625</v>
      </c>
    </row>
    <row r="3312" spans="1:5" ht="30" x14ac:dyDescent="0.25">
      <c r="A3312" s="5" t="s">
        <v>6509</v>
      </c>
      <c r="B3312" s="15" t="s">
        <v>6510</v>
      </c>
      <c r="C3312" s="20" t="s">
        <v>505</v>
      </c>
      <c r="D3312" s="50">
        <v>4.1797595024108887</v>
      </c>
      <c r="E3312" s="61">
        <v>4.1797580718994141</v>
      </c>
    </row>
    <row r="3313" spans="1:5" ht="45" x14ac:dyDescent="0.25">
      <c r="A3313" s="5" t="s">
        <v>6511</v>
      </c>
      <c r="B3313" s="15" t="s">
        <v>6512</v>
      </c>
      <c r="C3313" s="20" t="s">
        <v>5125</v>
      </c>
      <c r="D3313" s="57">
        <v>0.63615721464157104</v>
      </c>
      <c r="E3313" s="68">
        <v>0.63615196943283081</v>
      </c>
    </row>
    <row r="3314" spans="1:5" ht="45" x14ac:dyDescent="0.25">
      <c r="A3314" s="5" t="s">
        <v>6513</v>
      </c>
      <c r="B3314" s="15" t="s">
        <v>6514</v>
      </c>
      <c r="C3314" s="20" t="s">
        <v>5128</v>
      </c>
      <c r="D3314" s="60">
        <v>5.8757117949426174E-4</v>
      </c>
      <c r="E3314" s="71">
        <v>5.8761733816936612E-4</v>
      </c>
    </row>
    <row r="3315" spans="1:5" ht="45" x14ac:dyDescent="0.25">
      <c r="A3315" s="5" t="s">
        <v>6515</v>
      </c>
      <c r="B3315" s="15" t="s">
        <v>6516</v>
      </c>
      <c r="C3315" s="20" t="s">
        <v>38</v>
      </c>
      <c r="D3315" s="51">
        <v>11.287195205688477</v>
      </c>
      <c r="E3315" s="62">
        <v>10.706872940063477</v>
      </c>
    </row>
    <row r="3316" spans="1:5" ht="60" x14ac:dyDescent="0.25">
      <c r="A3316" s="5" t="s">
        <v>6517</v>
      </c>
      <c r="B3316" s="15" t="s">
        <v>6518</v>
      </c>
      <c r="C3316" s="20" t="s">
        <v>30</v>
      </c>
      <c r="D3316" s="51">
        <v>42.938800811767578</v>
      </c>
      <c r="E3316" s="62">
        <v>42.934326171875</v>
      </c>
    </row>
    <row r="3317" spans="1:5" ht="45" x14ac:dyDescent="0.25">
      <c r="A3317" s="5" t="s">
        <v>6519</v>
      </c>
      <c r="B3317" s="15" t="s">
        <v>6520</v>
      </c>
      <c r="C3317" s="20" t="s">
        <v>212</v>
      </c>
      <c r="D3317" s="56">
        <v>861.94232177734375</v>
      </c>
      <c r="E3317" s="67">
        <v>741.9317626953125</v>
      </c>
    </row>
    <row r="3318" spans="1:5" ht="45" x14ac:dyDescent="0.25">
      <c r="A3318" s="5" t="s">
        <v>6521</v>
      </c>
      <c r="B3318" s="15" t="s">
        <v>6522</v>
      </c>
      <c r="C3318" s="20" t="s">
        <v>505</v>
      </c>
      <c r="D3318" s="57">
        <v>0.61100256443023682</v>
      </c>
      <c r="E3318" s="68">
        <v>0.61096715927124023</v>
      </c>
    </row>
    <row r="3319" spans="1:5" ht="45" x14ac:dyDescent="0.25">
      <c r="A3319" s="5" t="s">
        <v>6523</v>
      </c>
      <c r="B3319" s="15" t="s">
        <v>6524</v>
      </c>
      <c r="C3319" s="20" t="s">
        <v>500</v>
      </c>
      <c r="D3319" s="56">
        <v>180.75469970703125</v>
      </c>
      <c r="E3319" s="67">
        <v>180.6845703125</v>
      </c>
    </row>
    <row r="3320" spans="1:5" ht="45" x14ac:dyDescent="0.25">
      <c r="A3320" s="5" t="s">
        <v>6525</v>
      </c>
      <c r="B3320" s="15" t="s">
        <v>6526</v>
      </c>
      <c r="C3320" s="20" t="s">
        <v>500</v>
      </c>
      <c r="D3320" s="53">
        <v>-2366.73388671875</v>
      </c>
      <c r="E3320" s="64">
        <v>-2366.803955078125</v>
      </c>
    </row>
    <row r="3321" spans="1:5" ht="60" x14ac:dyDescent="0.25">
      <c r="A3321" s="5" t="s">
        <v>6527</v>
      </c>
      <c r="B3321" s="15" t="s">
        <v>6528</v>
      </c>
      <c r="C3321" s="20"/>
      <c r="D3321" s="57">
        <v>-0.30347412824630737</v>
      </c>
      <c r="E3321" s="68">
        <v>-0.29705020785331726</v>
      </c>
    </row>
    <row r="3322" spans="1:5" ht="45" x14ac:dyDescent="0.25">
      <c r="A3322" s="5" t="s">
        <v>6529</v>
      </c>
      <c r="B3322" s="15" t="s">
        <v>6530</v>
      </c>
      <c r="C3322" s="20" t="s">
        <v>3939</v>
      </c>
      <c r="D3322" s="56">
        <v>991.55535888671875</v>
      </c>
      <c r="E3322" s="67">
        <v>991.5318603515625</v>
      </c>
    </row>
    <row r="3323" spans="1:5" ht="45" x14ac:dyDescent="0.25">
      <c r="A3323" s="5" t="s">
        <v>6531</v>
      </c>
      <c r="B3323" s="15" t="s">
        <v>6532</v>
      </c>
      <c r="C3323" s="20" t="s">
        <v>505</v>
      </c>
      <c r="D3323" s="50">
        <v>4.1764235496520996</v>
      </c>
      <c r="E3323" s="61">
        <v>4.1765632629394531</v>
      </c>
    </row>
    <row r="3324" spans="1:5" ht="60" x14ac:dyDescent="0.25">
      <c r="A3324" s="5" t="s">
        <v>6533</v>
      </c>
      <c r="B3324" s="15" t="s">
        <v>6534</v>
      </c>
      <c r="C3324" s="20" t="s">
        <v>5125</v>
      </c>
      <c r="D3324" s="57">
        <v>0.63335698843002319</v>
      </c>
      <c r="E3324" s="68">
        <v>0.63332146406173706</v>
      </c>
    </row>
    <row r="3325" spans="1:5" ht="60" x14ac:dyDescent="0.25">
      <c r="A3325" s="5" t="s">
        <v>6535</v>
      </c>
      <c r="B3325" s="15" t="s">
        <v>6536</v>
      </c>
      <c r="C3325" s="20" t="s">
        <v>5128</v>
      </c>
      <c r="D3325" s="60">
        <v>6.1790895415470004E-4</v>
      </c>
      <c r="E3325" s="71">
        <v>6.1795301735401154E-4</v>
      </c>
    </row>
    <row r="3326" spans="1:5" ht="30" x14ac:dyDescent="0.25">
      <c r="A3326" s="5" t="s">
        <v>6537</v>
      </c>
      <c r="B3326" s="15" t="s">
        <v>6538</v>
      </c>
      <c r="C3326" s="20" t="s">
        <v>38</v>
      </c>
      <c r="D3326" s="57">
        <v>0.4429078996181488</v>
      </c>
      <c r="E3326" s="68">
        <v>0.4429078996181488</v>
      </c>
    </row>
    <row r="3327" spans="1:5" ht="45" x14ac:dyDescent="0.25">
      <c r="A3327" s="5" t="s">
        <v>6539</v>
      </c>
      <c r="B3327" s="15" t="s">
        <v>6540</v>
      </c>
      <c r="C3327" s="20" t="s">
        <v>30</v>
      </c>
      <c r="D3327" s="51">
        <v>42.385177612304688</v>
      </c>
      <c r="E3327" s="62">
        <v>42.384941101074219</v>
      </c>
    </row>
    <row r="3328" spans="1:5" ht="45" x14ac:dyDescent="0.25">
      <c r="A3328" s="5" t="s">
        <v>6541</v>
      </c>
      <c r="B3328" s="15" t="s">
        <v>6542</v>
      </c>
      <c r="C3328" s="20" t="s">
        <v>212</v>
      </c>
      <c r="D3328" s="56">
        <v>861.94232177734375</v>
      </c>
      <c r="E3328" s="67">
        <v>741.9317626953125</v>
      </c>
    </row>
    <row r="3329" spans="1:5" ht="30" x14ac:dyDescent="0.25">
      <c r="A3329" s="5" t="s">
        <v>6543</v>
      </c>
      <c r="B3329" s="15" t="s">
        <v>6544</v>
      </c>
      <c r="C3329" s="20" t="s">
        <v>505</v>
      </c>
      <c r="D3329" s="57">
        <v>0.6041225790977478</v>
      </c>
      <c r="E3329" s="68">
        <v>0.60411942005157471</v>
      </c>
    </row>
    <row r="3330" spans="1:5" ht="30" x14ac:dyDescent="0.25">
      <c r="A3330" s="5" t="s">
        <v>6545</v>
      </c>
      <c r="B3330" s="15" t="s">
        <v>6546</v>
      </c>
      <c r="C3330" s="20" t="s">
        <v>500</v>
      </c>
      <c r="D3330" s="56">
        <v>177.47999572753906</v>
      </c>
      <c r="E3330" s="67">
        <v>177.47900390625</v>
      </c>
    </row>
    <row r="3331" spans="1:5" ht="45" x14ac:dyDescent="0.25">
      <c r="A3331" s="5" t="s">
        <v>6547</v>
      </c>
      <c r="B3331" s="15" t="s">
        <v>6548</v>
      </c>
      <c r="C3331" s="20" t="s">
        <v>500</v>
      </c>
      <c r="D3331" s="53">
        <v>-2370.008544921875</v>
      </c>
      <c r="E3331" s="64">
        <v>-2370.009521484375</v>
      </c>
    </row>
    <row r="3332" spans="1:5" ht="45" x14ac:dyDescent="0.25">
      <c r="A3332" s="5" t="s">
        <v>6549</v>
      </c>
      <c r="B3332" s="15" t="s">
        <v>6550</v>
      </c>
      <c r="C3332" s="20"/>
      <c r="D3332" s="57">
        <v>-6.5062791109085083E-2</v>
      </c>
      <c r="E3332" s="68">
        <v>-6.5063215792179108E-2</v>
      </c>
    </row>
    <row r="3333" spans="1:5" ht="30" x14ac:dyDescent="0.25">
      <c r="A3333" s="5" t="s">
        <v>6551</v>
      </c>
      <c r="B3333" s="15" t="s">
        <v>6552</v>
      </c>
      <c r="C3333" s="20" t="s">
        <v>3939</v>
      </c>
      <c r="D3333" s="56">
        <v>991.30487060546875</v>
      </c>
      <c r="E3333" s="67">
        <v>991.304931640625</v>
      </c>
    </row>
    <row r="3334" spans="1:5" ht="45" x14ac:dyDescent="0.25">
      <c r="A3334" s="5" t="s">
        <v>6553</v>
      </c>
      <c r="B3334" s="15" t="s">
        <v>6554</v>
      </c>
      <c r="C3334" s="20" t="s">
        <v>505</v>
      </c>
      <c r="D3334" s="50">
        <v>4.1789612770080566</v>
      </c>
      <c r="E3334" s="61">
        <v>4.1789612770080566</v>
      </c>
    </row>
    <row r="3335" spans="1:5" ht="45" x14ac:dyDescent="0.25">
      <c r="A3335" s="5" t="s">
        <v>6555</v>
      </c>
      <c r="B3335" s="15" t="s">
        <v>6556</v>
      </c>
      <c r="C3335" s="20" t="s">
        <v>5125</v>
      </c>
      <c r="D3335" s="57">
        <v>0.63211405277252197</v>
      </c>
      <c r="E3335" s="68">
        <v>0.6321137547492981</v>
      </c>
    </row>
    <row r="3336" spans="1:5" ht="45" x14ac:dyDescent="0.25">
      <c r="A3336" s="5" t="s">
        <v>6557</v>
      </c>
      <c r="B3336" s="15" t="s">
        <v>6558</v>
      </c>
      <c r="C3336" s="20" t="s">
        <v>5128</v>
      </c>
      <c r="D3336" s="60">
        <v>6.2404322670772672E-4</v>
      </c>
      <c r="E3336" s="71">
        <v>6.2404596246778965E-4</v>
      </c>
    </row>
    <row r="3337" spans="1:5" ht="45" x14ac:dyDescent="0.25">
      <c r="A3337" s="5" t="s">
        <v>6559</v>
      </c>
      <c r="B3337" s="15" t="s">
        <v>6560</v>
      </c>
      <c r="C3337" s="20" t="s">
        <v>38</v>
      </c>
      <c r="D3337" s="57">
        <v>0.11999999731779099</v>
      </c>
      <c r="E3337" s="68">
        <v>0.11999999731779099</v>
      </c>
    </row>
    <row r="3338" spans="1:5" ht="45" x14ac:dyDescent="0.25">
      <c r="A3338" s="5" t="s">
        <v>6561</v>
      </c>
      <c r="B3338" s="15" t="s">
        <v>6562</v>
      </c>
      <c r="C3338" s="20" t="s">
        <v>30</v>
      </c>
      <c r="D3338" s="51">
        <v>45.769542694091797</v>
      </c>
      <c r="E3338" s="62">
        <v>45.7657470703125</v>
      </c>
    </row>
    <row r="3339" spans="1:5" ht="45" x14ac:dyDescent="0.25">
      <c r="A3339" s="5" t="s">
        <v>6563</v>
      </c>
      <c r="B3339" s="15" t="s">
        <v>6564</v>
      </c>
      <c r="C3339" s="20" t="s">
        <v>212</v>
      </c>
      <c r="D3339" s="56">
        <v>132.20561218261719</v>
      </c>
      <c r="E3339" s="67">
        <v>109.062255859375</v>
      </c>
    </row>
    <row r="3340" spans="1:5" ht="45" x14ac:dyDescent="0.25">
      <c r="A3340" s="5" t="s">
        <v>6565</v>
      </c>
      <c r="B3340" s="15" t="s">
        <v>6566</v>
      </c>
      <c r="C3340" s="20" t="s">
        <v>505</v>
      </c>
      <c r="D3340" s="57">
        <v>0.64871901273727417</v>
      </c>
      <c r="E3340" s="68">
        <v>0.64866930246353149</v>
      </c>
    </row>
    <row r="3341" spans="1:5" ht="45" x14ac:dyDescent="0.25">
      <c r="A3341" s="5" t="s">
        <v>6567</v>
      </c>
      <c r="B3341" s="15" t="s">
        <v>6568</v>
      </c>
      <c r="C3341" s="20" t="s">
        <v>500</v>
      </c>
      <c r="D3341" s="56">
        <v>191.60304260253906</v>
      </c>
      <c r="E3341" s="67">
        <v>191.58714294433594</v>
      </c>
    </row>
    <row r="3342" spans="1:5" ht="45" x14ac:dyDescent="0.25">
      <c r="A3342" s="5" t="s">
        <v>6569</v>
      </c>
      <c r="B3342" s="15" t="s">
        <v>6570</v>
      </c>
      <c r="C3342" s="20" t="s">
        <v>500</v>
      </c>
      <c r="D3342" s="53">
        <v>-2355.885498046875</v>
      </c>
      <c r="E3342" s="64">
        <v>-2355.9013671875</v>
      </c>
    </row>
    <row r="3343" spans="1:5" ht="45" x14ac:dyDescent="0.25">
      <c r="A3343" s="5" t="s">
        <v>6571</v>
      </c>
      <c r="B3343" s="15" t="s">
        <v>6572</v>
      </c>
      <c r="C3343" s="20"/>
      <c r="D3343" s="59">
        <v>-6.4226980321109295E-3</v>
      </c>
      <c r="E3343" s="70">
        <v>-6.4293690957129002E-3</v>
      </c>
    </row>
    <row r="3344" spans="1:5" ht="45" x14ac:dyDescent="0.25">
      <c r="A3344" s="5" t="s">
        <v>6573</v>
      </c>
      <c r="B3344" s="15" t="s">
        <v>6574</v>
      </c>
      <c r="C3344" s="20" t="s">
        <v>3939</v>
      </c>
      <c r="D3344" s="56">
        <v>989.89813232421875</v>
      </c>
      <c r="E3344" s="67">
        <v>989.89971923828125</v>
      </c>
    </row>
    <row r="3345" spans="1:5" ht="45" x14ac:dyDescent="0.25">
      <c r="A3345" s="5" t="s">
        <v>6575</v>
      </c>
      <c r="B3345" s="15" t="s">
        <v>6576</v>
      </c>
      <c r="C3345" s="20" t="s">
        <v>505</v>
      </c>
      <c r="D3345" s="50">
        <v>4.1797628402709961</v>
      </c>
      <c r="E3345" s="61">
        <v>4.1797618865966797</v>
      </c>
    </row>
    <row r="3346" spans="1:5" ht="45" x14ac:dyDescent="0.25">
      <c r="A3346" s="5" t="s">
        <v>6577</v>
      </c>
      <c r="B3346" s="15" t="s">
        <v>6578</v>
      </c>
      <c r="C3346" s="20" t="s">
        <v>5125</v>
      </c>
      <c r="D3346" s="57">
        <v>0.63617479801177979</v>
      </c>
      <c r="E3346" s="68">
        <v>0.63617038726806641</v>
      </c>
    </row>
    <row r="3347" spans="1:5" ht="45" x14ac:dyDescent="0.25">
      <c r="A3347" s="5" t="s">
        <v>6579</v>
      </c>
      <c r="B3347" s="15" t="s">
        <v>6580</v>
      </c>
      <c r="C3347" s="20" t="s">
        <v>5128</v>
      </c>
      <c r="D3347" s="60">
        <v>5.8741727843880653E-4</v>
      </c>
      <c r="E3347" s="71">
        <v>5.8745639398694038E-4</v>
      </c>
    </row>
    <row r="3348" spans="1:5" ht="45" x14ac:dyDescent="0.25">
      <c r="A3348" s="5" t="s">
        <v>6581</v>
      </c>
      <c r="B3348" s="15" t="s">
        <v>6582</v>
      </c>
      <c r="C3348" s="20" t="s">
        <v>38</v>
      </c>
      <c r="D3348" s="57">
        <v>0.11999999731779099</v>
      </c>
      <c r="E3348" s="68">
        <v>0.11999999731779099</v>
      </c>
    </row>
    <row r="3349" spans="1:5" ht="45" x14ac:dyDescent="0.25">
      <c r="A3349" s="5" t="s">
        <v>6583</v>
      </c>
      <c r="B3349" s="15" t="s">
        <v>6584</v>
      </c>
      <c r="C3349" s="20" t="s">
        <v>30</v>
      </c>
      <c r="D3349" s="51">
        <v>49.419784545898438</v>
      </c>
      <c r="E3349" s="62">
        <v>49.419784545898438</v>
      </c>
    </row>
    <row r="3350" spans="1:5" ht="45" x14ac:dyDescent="0.25">
      <c r="A3350" s="5" t="s">
        <v>6585</v>
      </c>
      <c r="B3350" s="15" t="s">
        <v>6586</v>
      </c>
      <c r="C3350" s="20" t="s">
        <v>212</v>
      </c>
      <c r="D3350" s="57">
        <v>0.53679901361465454</v>
      </c>
      <c r="E3350" s="68">
        <v>0.46440652012825012</v>
      </c>
    </row>
    <row r="3351" spans="1:5" ht="45" x14ac:dyDescent="0.25">
      <c r="A3351" s="5" t="s">
        <v>6587</v>
      </c>
      <c r="B3351" s="15" t="s">
        <v>6588</v>
      </c>
      <c r="C3351" s="20" t="s">
        <v>505</v>
      </c>
      <c r="D3351" s="57">
        <v>0.69628274440765381</v>
      </c>
      <c r="E3351" s="68">
        <v>0.69628274440765381</v>
      </c>
    </row>
    <row r="3352" spans="1:5" ht="45" x14ac:dyDescent="0.25">
      <c r="A3352" s="5" t="s">
        <v>6589</v>
      </c>
      <c r="B3352" s="15" t="s">
        <v>6590</v>
      </c>
      <c r="C3352" s="20" t="s">
        <v>500</v>
      </c>
      <c r="D3352" s="56">
        <v>206.910888671875</v>
      </c>
      <c r="E3352" s="67">
        <v>206.910888671875</v>
      </c>
    </row>
    <row r="3353" spans="1:5" ht="45" x14ac:dyDescent="0.25">
      <c r="A3353" s="5" t="s">
        <v>6591</v>
      </c>
      <c r="B3353" s="15" t="s">
        <v>6592</v>
      </c>
      <c r="C3353" s="20" t="s">
        <v>500</v>
      </c>
      <c r="D3353" s="53">
        <v>-2340.57763671875</v>
      </c>
      <c r="E3353" s="64">
        <v>-2340.57763671875</v>
      </c>
    </row>
    <row r="3354" spans="1:5" ht="45" x14ac:dyDescent="0.25">
      <c r="A3354" s="5" t="s">
        <v>6593</v>
      </c>
      <c r="B3354" s="15" t="s">
        <v>6594</v>
      </c>
      <c r="C3354" s="20"/>
      <c r="D3354" s="58">
        <v>2.5900952493884688E-8</v>
      </c>
      <c r="E3354" s="69">
        <v>2.5900952493884688E-8</v>
      </c>
    </row>
    <row r="3355" spans="1:5" ht="45" x14ac:dyDescent="0.25">
      <c r="A3355" s="5" t="s">
        <v>6595</v>
      </c>
      <c r="B3355" s="15" t="s">
        <v>6596</v>
      </c>
      <c r="C3355" s="20" t="s">
        <v>3939</v>
      </c>
      <c r="D3355" s="56">
        <v>987.99456787109375</v>
      </c>
      <c r="E3355" s="67">
        <v>987.99456787109375</v>
      </c>
    </row>
    <row r="3356" spans="1:5" ht="45" x14ac:dyDescent="0.25">
      <c r="A3356" s="5" t="s">
        <v>6597</v>
      </c>
      <c r="B3356" s="15" t="s">
        <v>6598</v>
      </c>
      <c r="C3356" s="20" t="s">
        <v>505</v>
      </c>
      <c r="D3356" s="50">
        <v>4.1807408332824707</v>
      </c>
      <c r="E3356" s="61">
        <v>4.1807408332824707</v>
      </c>
    </row>
    <row r="3357" spans="1:5" ht="45" x14ac:dyDescent="0.25">
      <c r="A3357" s="5" t="s">
        <v>6599</v>
      </c>
      <c r="B3357" s="15" t="s">
        <v>6600</v>
      </c>
      <c r="C3357" s="20" t="s">
        <v>5125</v>
      </c>
      <c r="D3357" s="57">
        <v>0.64036214351654053</v>
      </c>
      <c r="E3357" s="68">
        <v>0.64036214351654053</v>
      </c>
    </row>
    <row r="3358" spans="1:5" ht="45" x14ac:dyDescent="0.25">
      <c r="A3358" s="5" t="s">
        <v>6601</v>
      </c>
      <c r="B3358" s="15" t="s">
        <v>6602</v>
      </c>
      <c r="C3358" s="20" t="s">
        <v>5128</v>
      </c>
      <c r="D3358" s="60">
        <v>5.5174116278067231E-4</v>
      </c>
      <c r="E3358" s="71">
        <v>5.5174116278067231E-4</v>
      </c>
    </row>
    <row r="3359" spans="1:5" ht="45" x14ac:dyDescent="0.25">
      <c r="A3359" s="5" t="s">
        <v>6603</v>
      </c>
      <c r="B3359" s="15" t="s">
        <v>6604</v>
      </c>
      <c r="C3359" s="20" t="s">
        <v>38</v>
      </c>
      <c r="D3359" s="57">
        <v>8.3999998867511749E-2</v>
      </c>
      <c r="E3359" s="68">
        <v>8.3999998867511749E-2</v>
      </c>
    </row>
    <row r="3360" spans="1:5" ht="45" x14ac:dyDescent="0.25">
      <c r="A3360" s="5" t="s">
        <v>6605</v>
      </c>
      <c r="B3360" s="15" t="s">
        <v>6606</v>
      </c>
      <c r="C3360" s="20" t="s">
        <v>30</v>
      </c>
      <c r="D3360" s="51">
        <v>42.438381195068359</v>
      </c>
      <c r="E3360" s="62">
        <v>42.438381195068359</v>
      </c>
    </row>
    <row r="3361" spans="1:5" ht="45" x14ac:dyDescent="0.25">
      <c r="A3361" s="5" t="s">
        <v>6607</v>
      </c>
      <c r="B3361" s="15" t="s">
        <v>6608</v>
      </c>
      <c r="C3361" s="20" t="s">
        <v>212</v>
      </c>
      <c r="D3361" s="56">
        <v>726.76361083984375</v>
      </c>
      <c r="E3361" s="67">
        <v>630.29730224609375</v>
      </c>
    </row>
    <row r="3362" spans="1:5" ht="45" x14ac:dyDescent="0.25">
      <c r="A3362" s="5" t="s">
        <v>6609</v>
      </c>
      <c r="B3362" s="15" t="s">
        <v>6610</v>
      </c>
      <c r="C3362" s="20" t="s">
        <v>505</v>
      </c>
      <c r="D3362" s="50">
        <v>7.6886482238769531</v>
      </c>
      <c r="E3362" s="61">
        <v>7.6795592308044434</v>
      </c>
    </row>
    <row r="3363" spans="1:5" ht="45" x14ac:dyDescent="0.25">
      <c r="A3363" s="5" t="s">
        <v>6611</v>
      </c>
      <c r="B3363" s="15" t="s">
        <v>6612</v>
      </c>
      <c r="C3363" s="20" t="s">
        <v>500</v>
      </c>
      <c r="D3363" s="53">
        <v>2413.294189453125</v>
      </c>
      <c r="E3363" s="64">
        <v>2410.426025390625</v>
      </c>
    </row>
    <row r="3364" spans="1:5" ht="45" x14ac:dyDescent="0.25">
      <c r="A3364" s="5" t="s">
        <v>6613</v>
      </c>
      <c r="B3364" s="15" t="s">
        <v>6614</v>
      </c>
      <c r="C3364" s="20" t="s">
        <v>500</v>
      </c>
      <c r="D3364" s="56">
        <v>-134.19447326660156</v>
      </c>
      <c r="E3364" s="67">
        <v>-137.06251525878906</v>
      </c>
    </row>
    <row r="3365" spans="1:5" ht="45" x14ac:dyDescent="0.25">
      <c r="A3365" s="5" t="s">
        <v>6615</v>
      </c>
      <c r="B3365" s="15" t="s">
        <v>6616</v>
      </c>
      <c r="C3365" s="20"/>
      <c r="D3365" s="57">
        <v>0.93142139911651611</v>
      </c>
      <c r="E3365" s="68">
        <v>0.93022638559341431</v>
      </c>
    </row>
    <row r="3366" spans="1:5" ht="45" x14ac:dyDescent="0.25">
      <c r="A3366" s="5" t="s">
        <v>6617</v>
      </c>
      <c r="B3366" s="15" t="s">
        <v>6618</v>
      </c>
      <c r="C3366" s="20" t="s">
        <v>3939</v>
      </c>
      <c r="D3366" s="57">
        <v>6.2108922749757767E-2</v>
      </c>
      <c r="E3366" s="68">
        <v>6.2188699841499329E-2</v>
      </c>
    </row>
    <row r="3367" spans="1:5" ht="45" x14ac:dyDescent="0.25">
      <c r="A3367" s="5" t="s">
        <v>6619</v>
      </c>
      <c r="B3367" s="15" t="s">
        <v>6620</v>
      </c>
      <c r="C3367" s="20" t="s">
        <v>505</v>
      </c>
      <c r="D3367" s="50">
        <v>4.1790595054626465</v>
      </c>
      <c r="E3367" s="61">
        <v>4.1790595054626465</v>
      </c>
    </row>
    <row r="3368" spans="1:5" ht="45" x14ac:dyDescent="0.25">
      <c r="A3368" s="5" t="s">
        <v>6621</v>
      </c>
      <c r="B3368" s="15" t="s">
        <v>6622</v>
      </c>
      <c r="C3368" s="20" t="s">
        <v>5125</v>
      </c>
      <c r="D3368" s="57">
        <v>1.9690455868840218E-2</v>
      </c>
      <c r="E3368" s="68">
        <v>1.9690455868840218E-2</v>
      </c>
    </row>
    <row r="3369" spans="1:5" ht="45" x14ac:dyDescent="0.25">
      <c r="A3369" s="5" t="s">
        <v>6623</v>
      </c>
      <c r="B3369" s="15" t="s">
        <v>6624</v>
      </c>
      <c r="C3369" s="20" t="s">
        <v>5128</v>
      </c>
      <c r="D3369" s="58">
        <v>1.0384920642536599E-5</v>
      </c>
      <c r="E3369" s="69">
        <v>1.0384920642536599E-5</v>
      </c>
    </row>
    <row r="3370" spans="1:5" ht="45" x14ac:dyDescent="0.25">
      <c r="A3370" s="5" t="s">
        <v>6625</v>
      </c>
      <c r="B3370" s="15" t="s">
        <v>6626</v>
      </c>
      <c r="C3370" s="20" t="s">
        <v>38</v>
      </c>
      <c r="D3370" s="51">
        <v>11.065876960754395</v>
      </c>
      <c r="E3370" s="62">
        <v>10.496933937072754</v>
      </c>
    </row>
    <row r="3371" spans="1:5" ht="60" x14ac:dyDescent="0.25">
      <c r="A3371" s="5" t="s">
        <v>6627</v>
      </c>
      <c r="B3371" s="15" t="s">
        <v>6628</v>
      </c>
      <c r="C3371" s="20" t="s">
        <v>30</v>
      </c>
      <c r="D3371" s="51">
        <v>61.712909698486328</v>
      </c>
      <c r="E3371" s="62">
        <v>61.712944030761719</v>
      </c>
    </row>
    <row r="3372" spans="1:5" ht="45" x14ac:dyDescent="0.25">
      <c r="A3372" s="5" t="s">
        <v>6629</v>
      </c>
      <c r="B3372" s="15" t="s">
        <v>6630</v>
      </c>
      <c r="C3372" s="20" t="s">
        <v>212</v>
      </c>
      <c r="D3372" s="56">
        <v>861.94232177734375</v>
      </c>
      <c r="E3372" s="67">
        <v>741.9317626953125</v>
      </c>
    </row>
    <row r="3373" spans="1:5" ht="45" x14ac:dyDescent="0.25">
      <c r="A3373" s="5" t="s">
        <v>6631</v>
      </c>
      <c r="B3373" s="15" t="s">
        <v>6632</v>
      </c>
      <c r="C3373" s="20" t="s">
        <v>505</v>
      </c>
      <c r="D3373" s="57">
        <v>0.85207980871200562</v>
      </c>
      <c r="E3373" s="68">
        <v>0.85211122035980225</v>
      </c>
    </row>
    <row r="3374" spans="1:5" ht="45" x14ac:dyDescent="0.25">
      <c r="A3374" s="5" t="s">
        <v>6633</v>
      </c>
      <c r="B3374" s="15" t="s">
        <v>6634</v>
      </c>
      <c r="C3374" s="20" t="s">
        <v>500</v>
      </c>
      <c r="D3374" s="56">
        <v>259.21798706054687</v>
      </c>
      <c r="E3374" s="67">
        <v>259.17044067382812</v>
      </c>
    </row>
    <row r="3375" spans="1:5" ht="45" x14ac:dyDescent="0.25">
      <c r="A3375" s="5" t="s">
        <v>6635</v>
      </c>
      <c r="B3375" s="15" t="s">
        <v>6636</v>
      </c>
      <c r="C3375" s="20" t="s">
        <v>500</v>
      </c>
      <c r="D3375" s="53">
        <v>-2288.2705078125</v>
      </c>
      <c r="E3375" s="64">
        <v>-2288.318115234375</v>
      </c>
    </row>
    <row r="3376" spans="1:5" ht="60" x14ac:dyDescent="0.25">
      <c r="A3376" s="5" t="s">
        <v>6637</v>
      </c>
      <c r="B3376" s="15" t="s">
        <v>6638</v>
      </c>
      <c r="C3376" s="20"/>
      <c r="D3376" s="57">
        <v>-0.26177212595939636</v>
      </c>
      <c r="E3376" s="68">
        <v>-0.2555578351020813</v>
      </c>
    </row>
    <row r="3377" spans="1:5" ht="45" x14ac:dyDescent="0.25">
      <c r="A3377" s="5" t="s">
        <v>6639</v>
      </c>
      <c r="B3377" s="15" t="s">
        <v>6640</v>
      </c>
      <c r="C3377" s="20" t="s">
        <v>3939</v>
      </c>
      <c r="D3377" s="56">
        <v>982.79638671875</v>
      </c>
      <c r="E3377" s="67">
        <v>982.77166748046875</v>
      </c>
    </row>
    <row r="3378" spans="1:5" ht="45" x14ac:dyDescent="0.25">
      <c r="A3378" s="5" t="s">
        <v>6641</v>
      </c>
      <c r="B3378" s="15" t="s">
        <v>6642</v>
      </c>
      <c r="C3378" s="20" t="s">
        <v>505</v>
      </c>
      <c r="D3378" s="50">
        <v>4.1829376220703125</v>
      </c>
      <c r="E3378" s="61">
        <v>4.1830644607543945</v>
      </c>
    </row>
    <row r="3379" spans="1:5" ht="60" x14ac:dyDescent="0.25">
      <c r="A3379" s="5" t="s">
        <v>6643</v>
      </c>
      <c r="B3379" s="15" t="s">
        <v>6644</v>
      </c>
      <c r="C3379" s="20" t="s">
        <v>5125</v>
      </c>
      <c r="D3379" s="57">
        <v>0.65349245071411133</v>
      </c>
      <c r="E3379" s="68">
        <v>0.65346288681030273</v>
      </c>
    </row>
    <row r="3380" spans="1:5" ht="60" x14ac:dyDescent="0.25">
      <c r="A3380" s="5" t="s">
        <v>6645</v>
      </c>
      <c r="B3380" s="15" t="s">
        <v>6646</v>
      </c>
      <c r="C3380" s="20" t="s">
        <v>5128</v>
      </c>
      <c r="D3380" s="60">
        <v>4.5481816050596535E-4</v>
      </c>
      <c r="E3380" s="71">
        <v>4.5480579137802124E-4</v>
      </c>
    </row>
    <row r="3381" spans="1:5" ht="45" x14ac:dyDescent="0.25">
      <c r="A3381" s="5" t="s">
        <v>6647</v>
      </c>
      <c r="B3381" s="15" t="s">
        <v>6648</v>
      </c>
      <c r="C3381" s="20" t="s">
        <v>38</v>
      </c>
      <c r="D3381" s="57">
        <v>0.70449364185333252</v>
      </c>
      <c r="E3381" s="68">
        <v>0.70449364185333252</v>
      </c>
    </row>
    <row r="3382" spans="1:5" ht="60" x14ac:dyDescent="0.25">
      <c r="A3382" s="5" t="s">
        <v>6649</v>
      </c>
      <c r="B3382" s="15" t="s">
        <v>6650</v>
      </c>
      <c r="C3382" s="20" t="s">
        <v>30</v>
      </c>
      <c r="D3382" s="51">
        <v>64.51544189453125</v>
      </c>
      <c r="E3382" s="62">
        <v>64.515510559082031</v>
      </c>
    </row>
    <row r="3383" spans="1:5" ht="45" x14ac:dyDescent="0.25">
      <c r="A3383" s="5" t="s">
        <v>6651</v>
      </c>
      <c r="B3383" s="15" t="s">
        <v>6652</v>
      </c>
      <c r="C3383" s="20" t="s">
        <v>212</v>
      </c>
      <c r="D3383" s="56">
        <v>106.16609954833984</v>
      </c>
      <c r="E3383" s="62">
        <v>86.623741149902344</v>
      </c>
    </row>
    <row r="3384" spans="1:5" ht="45" x14ac:dyDescent="0.25">
      <c r="A3384" s="5" t="s">
        <v>6653</v>
      </c>
      <c r="B3384" s="15" t="s">
        <v>6654</v>
      </c>
      <c r="C3384" s="20" t="s">
        <v>505</v>
      </c>
      <c r="D3384" s="57">
        <v>0.88751572370529175</v>
      </c>
      <c r="E3384" s="68">
        <v>0.88751643896102905</v>
      </c>
    </row>
    <row r="3385" spans="1:5" ht="45" x14ac:dyDescent="0.25">
      <c r="A3385" s="5" t="s">
        <v>6655</v>
      </c>
      <c r="B3385" s="15" t="s">
        <v>6656</v>
      </c>
      <c r="C3385" s="20" t="s">
        <v>500</v>
      </c>
      <c r="D3385" s="56">
        <v>270.0782470703125</v>
      </c>
      <c r="E3385" s="67">
        <v>270.07855224609375</v>
      </c>
    </row>
    <row r="3386" spans="1:5" ht="45" x14ac:dyDescent="0.25">
      <c r="A3386" s="5" t="s">
        <v>6657</v>
      </c>
      <c r="B3386" s="15" t="s">
        <v>6658</v>
      </c>
      <c r="C3386" s="20" t="s">
        <v>500</v>
      </c>
      <c r="D3386" s="53">
        <v>-2277.41015625</v>
      </c>
      <c r="E3386" s="64">
        <v>-2277.409912109375</v>
      </c>
    </row>
    <row r="3387" spans="1:5" ht="60" x14ac:dyDescent="0.25">
      <c r="A3387" s="5" t="s">
        <v>6659</v>
      </c>
      <c r="B3387" s="15" t="s">
        <v>6660</v>
      </c>
      <c r="C3387" s="20"/>
      <c r="D3387" s="57">
        <v>-4.7018732875585556E-2</v>
      </c>
      <c r="E3387" s="68">
        <v>-4.7018609941005707E-2</v>
      </c>
    </row>
    <row r="3388" spans="1:5" ht="45" x14ac:dyDescent="0.25">
      <c r="A3388" s="5" t="s">
        <v>6661</v>
      </c>
      <c r="B3388" s="15" t="s">
        <v>6662</v>
      </c>
      <c r="C3388" s="20" t="s">
        <v>3939</v>
      </c>
      <c r="D3388" s="56">
        <v>980.85205078125</v>
      </c>
      <c r="E3388" s="67">
        <v>980.85205078125</v>
      </c>
    </row>
    <row r="3389" spans="1:5" ht="45" x14ac:dyDescent="0.25">
      <c r="A3389" s="5" t="s">
        <v>6663</v>
      </c>
      <c r="B3389" s="15" t="s">
        <v>6664</v>
      </c>
      <c r="C3389" s="20" t="s">
        <v>505</v>
      </c>
      <c r="D3389" s="50">
        <v>4.1865944862365723</v>
      </c>
      <c r="E3389" s="61">
        <v>4.1865944862365723</v>
      </c>
    </row>
    <row r="3390" spans="1:5" ht="60" x14ac:dyDescent="0.25">
      <c r="A3390" s="5" t="s">
        <v>6665</v>
      </c>
      <c r="B3390" s="15" t="s">
        <v>6666</v>
      </c>
      <c r="C3390" s="20" t="s">
        <v>5125</v>
      </c>
      <c r="D3390" s="57">
        <v>0.65549713373184204</v>
      </c>
      <c r="E3390" s="68">
        <v>0.65549719333648682</v>
      </c>
    </row>
    <row r="3391" spans="1:5" ht="60" x14ac:dyDescent="0.25">
      <c r="A3391" s="5" t="s">
        <v>6667</v>
      </c>
      <c r="B3391" s="15" t="s">
        <v>6668</v>
      </c>
      <c r="C3391" s="20" t="s">
        <v>5128</v>
      </c>
      <c r="D3391" s="60">
        <v>4.3640757212415338E-4</v>
      </c>
      <c r="E3391" s="71">
        <v>4.3640713556669652E-4</v>
      </c>
    </row>
    <row r="3392" spans="1:5" ht="45" x14ac:dyDescent="0.25">
      <c r="A3392" s="5" t="s">
        <v>6669</v>
      </c>
      <c r="B3392" s="15" t="s">
        <v>6670</v>
      </c>
      <c r="C3392" s="20" t="s">
        <v>38</v>
      </c>
      <c r="D3392" s="51">
        <v>10.848898887634277</v>
      </c>
      <c r="E3392" s="62">
        <v>10.291111946105957</v>
      </c>
    </row>
    <row r="3393" spans="1:5" ht="60" x14ac:dyDescent="0.25">
      <c r="A3393" s="5" t="s">
        <v>6671</v>
      </c>
      <c r="B3393" s="15" t="s">
        <v>6672</v>
      </c>
      <c r="C3393" s="20" t="s">
        <v>30</v>
      </c>
      <c r="D3393" s="51">
        <v>84.497810363769531</v>
      </c>
      <c r="E3393" s="62">
        <v>84.497909545898438</v>
      </c>
    </row>
    <row r="3394" spans="1:5" ht="45" x14ac:dyDescent="0.25">
      <c r="A3394" s="5" t="s">
        <v>6673</v>
      </c>
      <c r="B3394" s="15" t="s">
        <v>6674</v>
      </c>
      <c r="C3394" s="20" t="s">
        <v>212</v>
      </c>
      <c r="D3394" s="56">
        <v>861.94232177734375</v>
      </c>
      <c r="E3394" s="67">
        <v>741.9317626953125</v>
      </c>
    </row>
    <row r="3395" spans="1:5" ht="45" x14ac:dyDescent="0.25">
      <c r="A3395" s="5" t="s">
        <v>6675</v>
      </c>
      <c r="B3395" s="15" t="s">
        <v>6676</v>
      </c>
      <c r="C3395" s="20" t="s">
        <v>505</v>
      </c>
      <c r="D3395" s="50">
        <v>1.1278023719787598</v>
      </c>
      <c r="E3395" s="61">
        <v>1.1278418302536011</v>
      </c>
    </row>
    <row r="3396" spans="1:5" ht="45" x14ac:dyDescent="0.25">
      <c r="A3396" s="5" t="s">
        <v>6677</v>
      </c>
      <c r="B3396" s="15" t="s">
        <v>6678</v>
      </c>
      <c r="C3396" s="20" t="s">
        <v>500</v>
      </c>
      <c r="D3396" s="56">
        <v>354.6534423828125</v>
      </c>
      <c r="E3396" s="67">
        <v>354.60971069335938</v>
      </c>
    </row>
    <row r="3397" spans="1:5" ht="45" x14ac:dyDescent="0.25">
      <c r="A3397" s="5" t="s">
        <v>6679</v>
      </c>
      <c r="B3397" s="15" t="s">
        <v>6680</v>
      </c>
      <c r="C3397" s="20" t="s">
        <v>500</v>
      </c>
      <c r="D3397" s="53">
        <v>-2192.835205078125</v>
      </c>
      <c r="E3397" s="64">
        <v>-2192.87890625</v>
      </c>
    </row>
    <row r="3398" spans="1:5" ht="60" x14ac:dyDescent="0.25">
      <c r="A3398" s="5" t="s">
        <v>6681</v>
      </c>
      <c r="B3398" s="15" t="s">
        <v>6682</v>
      </c>
      <c r="C3398" s="20"/>
      <c r="D3398" s="57">
        <v>-0.21173703670501709</v>
      </c>
      <c r="E3398" s="68">
        <v>-0.20577214658260345</v>
      </c>
    </row>
    <row r="3399" spans="1:5" ht="45" x14ac:dyDescent="0.25">
      <c r="A3399" s="5" t="s">
        <v>6683</v>
      </c>
      <c r="B3399" s="15" t="s">
        <v>6684</v>
      </c>
      <c r="C3399" s="20" t="s">
        <v>3939</v>
      </c>
      <c r="D3399" s="56">
        <v>969.42724609375</v>
      </c>
      <c r="E3399" s="67">
        <v>969.402099609375</v>
      </c>
    </row>
    <row r="3400" spans="1:5" ht="45" x14ac:dyDescent="0.25">
      <c r="A3400" s="5" t="s">
        <v>6685</v>
      </c>
      <c r="B3400" s="15" t="s">
        <v>6686</v>
      </c>
      <c r="C3400" s="20" t="s">
        <v>505</v>
      </c>
      <c r="D3400" s="50">
        <v>4.1975774765014648</v>
      </c>
      <c r="E3400" s="61">
        <v>4.1976985931396484</v>
      </c>
    </row>
    <row r="3401" spans="1:5" ht="60" x14ac:dyDescent="0.25">
      <c r="A3401" s="5" t="s">
        <v>6687</v>
      </c>
      <c r="B3401" s="15" t="s">
        <v>6688</v>
      </c>
      <c r="C3401" s="20" t="s">
        <v>5125</v>
      </c>
      <c r="D3401" s="57">
        <v>0.67094790935516357</v>
      </c>
      <c r="E3401" s="68">
        <v>0.6709180474281311</v>
      </c>
    </row>
    <row r="3402" spans="1:5" ht="60" x14ac:dyDescent="0.25">
      <c r="A3402" s="5" t="s">
        <v>6689</v>
      </c>
      <c r="B3402" s="15" t="s">
        <v>6690</v>
      </c>
      <c r="C3402" s="20" t="s">
        <v>5128</v>
      </c>
      <c r="D3402" s="60">
        <v>3.3609775709919631E-4</v>
      </c>
      <c r="E3402" s="71">
        <v>3.3608303056098521E-4</v>
      </c>
    </row>
    <row r="3403" spans="1:5" ht="45" x14ac:dyDescent="0.25">
      <c r="A3403" s="5" t="s">
        <v>6691</v>
      </c>
      <c r="B3403" s="15" t="s">
        <v>6692</v>
      </c>
      <c r="C3403" s="20" t="s">
        <v>38</v>
      </c>
      <c r="D3403" s="50">
        <v>1.4411770105361938</v>
      </c>
      <c r="E3403" s="61">
        <v>1.2999234199523926</v>
      </c>
    </row>
    <row r="3404" spans="1:5" ht="60" x14ac:dyDescent="0.25">
      <c r="A3404" s="5" t="s">
        <v>6693</v>
      </c>
      <c r="B3404" s="15" t="s">
        <v>6694</v>
      </c>
      <c r="C3404" s="20" t="s">
        <v>30</v>
      </c>
      <c r="D3404" s="51">
        <v>87.296783447265625</v>
      </c>
      <c r="E3404" s="62">
        <v>87.296882629394531</v>
      </c>
    </row>
    <row r="3405" spans="1:5" ht="45" x14ac:dyDescent="0.25">
      <c r="A3405" s="5" t="s">
        <v>6695</v>
      </c>
      <c r="B3405" s="15" t="s">
        <v>6696</v>
      </c>
      <c r="C3405" s="20" t="s">
        <v>212</v>
      </c>
      <c r="D3405" s="51">
        <v>74.798149108886719</v>
      </c>
      <c r="E3405" s="62">
        <v>59.628044128417969</v>
      </c>
    </row>
    <row r="3406" spans="1:5" ht="45" x14ac:dyDescent="0.25">
      <c r="A3406" s="5" t="s">
        <v>6697</v>
      </c>
      <c r="B3406" s="15" t="s">
        <v>6698</v>
      </c>
      <c r="C3406" s="20" t="s">
        <v>505</v>
      </c>
      <c r="D3406" s="50">
        <v>1.161196231842041</v>
      </c>
      <c r="E3406" s="61">
        <v>1.1612074375152588</v>
      </c>
    </row>
    <row r="3407" spans="1:5" ht="45" x14ac:dyDescent="0.25">
      <c r="A3407" s="5" t="s">
        <v>6699</v>
      </c>
      <c r="B3407" s="15" t="s">
        <v>6700</v>
      </c>
      <c r="C3407" s="20" t="s">
        <v>500</v>
      </c>
      <c r="D3407" s="56">
        <v>365.6668701171875</v>
      </c>
      <c r="E3407" s="67">
        <v>365.6563720703125</v>
      </c>
    </row>
    <row r="3408" spans="1:5" ht="45" x14ac:dyDescent="0.25">
      <c r="A3408" s="5" t="s">
        <v>6701</v>
      </c>
      <c r="B3408" s="15" t="s">
        <v>6702</v>
      </c>
      <c r="C3408" s="20" t="s">
        <v>500</v>
      </c>
      <c r="D3408" s="53">
        <v>-2181.82177734375</v>
      </c>
      <c r="E3408" s="64">
        <v>-2181.832275390625</v>
      </c>
    </row>
    <row r="3409" spans="1:5" ht="60" x14ac:dyDescent="0.25">
      <c r="A3409" s="5" t="s">
        <v>6703</v>
      </c>
      <c r="B3409" s="15" t="s">
        <v>6704</v>
      </c>
      <c r="C3409" s="20"/>
      <c r="D3409" s="57">
        <v>-4.3218832463026047E-2</v>
      </c>
      <c r="E3409" s="68">
        <v>-3.7303745746612549E-2</v>
      </c>
    </row>
    <row r="3410" spans="1:5" ht="45" x14ac:dyDescent="0.25">
      <c r="A3410" s="5" t="s">
        <v>6705</v>
      </c>
      <c r="B3410" s="15" t="s">
        <v>6706</v>
      </c>
      <c r="C3410" s="20" t="s">
        <v>3939</v>
      </c>
      <c r="D3410" s="56">
        <v>967.1759033203125</v>
      </c>
      <c r="E3410" s="67">
        <v>967.16937255859375</v>
      </c>
    </row>
    <row r="3411" spans="1:5" ht="45" x14ac:dyDescent="0.25">
      <c r="A3411" s="5" t="s">
        <v>6707</v>
      </c>
      <c r="B3411" s="15" t="s">
        <v>6708</v>
      </c>
      <c r="C3411" s="20" t="s">
        <v>505</v>
      </c>
      <c r="D3411" s="50">
        <v>4.2020606994628906</v>
      </c>
      <c r="E3411" s="61">
        <v>4.202092170715332</v>
      </c>
    </row>
    <row r="3412" spans="1:5" ht="60" x14ac:dyDescent="0.25">
      <c r="A3412" s="5" t="s">
        <v>6709</v>
      </c>
      <c r="B3412" s="15" t="s">
        <v>6710</v>
      </c>
      <c r="C3412" s="20" t="s">
        <v>5125</v>
      </c>
      <c r="D3412" s="57">
        <v>0.67209649085998535</v>
      </c>
      <c r="E3412" s="68">
        <v>0.6720888614654541</v>
      </c>
    </row>
    <row r="3413" spans="1:5" ht="60" x14ac:dyDescent="0.25">
      <c r="A3413" s="5" t="s">
        <v>6711</v>
      </c>
      <c r="B3413" s="15" t="s">
        <v>6712</v>
      </c>
      <c r="C3413" s="20" t="s">
        <v>5128</v>
      </c>
      <c r="D3413" s="60">
        <v>3.2491656020283699E-4</v>
      </c>
      <c r="E3413" s="71">
        <v>3.2491254387423396E-4</v>
      </c>
    </row>
    <row r="3414" spans="1:5" ht="45" x14ac:dyDescent="0.25">
      <c r="A3414" s="5" t="s">
        <v>6713</v>
      </c>
      <c r="B3414" s="15" t="s">
        <v>6714</v>
      </c>
      <c r="C3414" s="20" t="s">
        <v>38</v>
      </c>
      <c r="D3414" s="51">
        <v>10.636176109313965</v>
      </c>
      <c r="E3414" s="62">
        <v>10.089324951171875</v>
      </c>
    </row>
    <row r="3415" spans="1:5" ht="60" x14ac:dyDescent="0.25">
      <c r="A3415" s="5" t="s">
        <v>6715</v>
      </c>
      <c r="B3415" s="15" t="s">
        <v>6716</v>
      </c>
      <c r="C3415" s="20" t="s">
        <v>30</v>
      </c>
      <c r="D3415" s="56">
        <v>104.4559326171875</v>
      </c>
      <c r="E3415" s="67">
        <v>101.40892028808594</v>
      </c>
    </row>
    <row r="3416" spans="1:5" ht="45" x14ac:dyDescent="0.25">
      <c r="A3416" s="5" t="s">
        <v>6717</v>
      </c>
      <c r="B3416" s="15" t="s">
        <v>6718</v>
      </c>
      <c r="C3416" s="20" t="s">
        <v>212</v>
      </c>
      <c r="D3416" s="56">
        <v>861.94232177734375</v>
      </c>
      <c r="E3416" s="67">
        <v>741.9317626953125</v>
      </c>
    </row>
    <row r="3417" spans="1:5" ht="45" x14ac:dyDescent="0.25">
      <c r="A3417" s="5" t="s">
        <v>6719</v>
      </c>
      <c r="B3417" s="15" t="s">
        <v>6720</v>
      </c>
      <c r="C3417" s="20" t="s">
        <v>505</v>
      </c>
      <c r="D3417" s="50">
        <v>1.3563233613967896</v>
      </c>
      <c r="E3417" s="61">
        <v>1.3221904039382935</v>
      </c>
    </row>
    <row r="3418" spans="1:5" ht="45" x14ac:dyDescent="0.25">
      <c r="A3418" s="5" t="s">
        <v>6721</v>
      </c>
      <c r="B3418" s="15" t="s">
        <v>6722</v>
      </c>
      <c r="C3418" s="20" t="s">
        <v>500</v>
      </c>
      <c r="D3418" s="56">
        <v>438.60470581054687</v>
      </c>
      <c r="E3418" s="67">
        <v>425.71514892578125</v>
      </c>
    </row>
    <row r="3419" spans="1:5" ht="45" x14ac:dyDescent="0.25">
      <c r="A3419" s="5" t="s">
        <v>6723</v>
      </c>
      <c r="B3419" s="15" t="s">
        <v>6724</v>
      </c>
      <c r="C3419" s="20" t="s">
        <v>500</v>
      </c>
      <c r="D3419" s="53">
        <v>-2108.8837890625</v>
      </c>
      <c r="E3419" s="64">
        <v>-2121.7734375</v>
      </c>
    </row>
    <row r="3420" spans="1:5" ht="60" x14ac:dyDescent="0.25">
      <c r="A3420" s="5" t="s">
        <v>6725</v>
      </c>
      <c r="B3420" s="15" t="s">
        <v>6726</v>
      </c>
      <c r="C3420" s="20"/>
      <c r="D3420" s="57">
        <v>-0.16760018467903137</v>
      </c>
      <c r="E3420" s="68">
        <v>-0.16823917627334595</v>
      </c>
    </row>
    <row r="3421" spans="1:5" ht="45" x14ac:dyDescent="0.25">
      <c r="A3421" s="5" t="s">
        <v>6727</v>
      </c>
      <c r="B3421" s="15" t="s">
        <v>6728</v>
      </c>
      <c r="C3421" s="20" t="s">
        <v>3939</v>
      </c>
      <c r="D3421" s="56">
        <v>955.59429931640625</v>
      </c>
      <c r="E3421" s="67">
        <v>957.798583984375</v>
      </c>
    </row>
    <row r="3422" spans="1:5" ht="45" x14ac:dyDescent="0.25">
      <c r="A3422" s="5" t="s">
        <v>6729</v>
      </c>
      <c r="B3422" s="15" t="s">
        <v>6730</v>
      </c>
      <c r="C3422" s="20" t="s">
        <v>505</v>
      </c>
      <c r="D3422" s="50">
        <v>4.2187576293945313</v>
      </c>
      <c r="E3422" s="61">
        <v>4.2150454521179199</v>
      </c>
    </row>
    <row r="3423" spans="1:5" ht="60" x14ac:dyDescent="0.25">
      <c r="A3423" s="5" t="s">
        <v>6731</v>
      </c>
      <c r="B3423" s="15" t="s">
        <v>6732</v>
      </c>
      <c r="C3423" s="20" t="s">
        <v>5125</v>
      </c>
      <c r="D3423" s="57">
        <v>0.68056225776672363</v>
      </c>
      <c r="E3423" s="68">
        <v>0.6793854832649231</v>
      </c>
    </row>
    <row r="3424" spans="1:5" ht="60" x14ac:dyDescent="0.25">
      <c r="A3424" s="5" t="s">
        <v>6733</v>
      </c>
      <c r="B3424" s="15" t="s">
        <v>6734</v>
      </c>
      <c r="C3424" s="20" t="s">
        <v>5128</v>
      </c>
      <c r="D3424" s="60">
        <v>2.697044110391289E-4</v>
      </c>
      <c r="E3424" s="71">
        <v>2.7827915619127452E-4</v>
      </c>
    </row>
    <row r="3425" spans="1:5" ht="45" x14ac:dyDescent="0.25">
      <c r="A3425" s="5" t="s">
        <v>6735</v>
      </c>
      <c r="B3425" s="15" t="s">
        <v>6736</v>
      </c>
      <c r="C3425" s="20" t="s">
        <v>38</v>
      </c>
      <c r="D3425" s="50">
        <v>3.8039212226867676</v>
      </c>
      <c r="E3425" s="61">
        <v>3.4323825836181641</v>
      </c>
    </row>
    <row r="3426" spans="1:5" ht="60" x14ac:dyDescent="0.25">
      <c r="A3426" s="5" t="s">
        <v>6737</v>
      </c>
      <c r="B3426" s="15" t="s">
        <v>6738</v>
      </c>
      <c r="C3426" s="20" t="s">
        <v>30</v>
      </c>
      <c r="D3426" s="56">
        <v>107.25998687744141</v>
      </c>
      <c r="E3426" s="67">
        <v>104.2117919921875</v>
      </c>
    </row>
    <row r="3427" spans="1:5" ht="45" x14ac:dyDescent="0.25">
      <c r="A3427" s="5" t="s">
        <v>6739</v>
      </c>
      <c r="B3427" s="15" t="s">
        <v>6740</v>
      </c>
      <c r="C3427" s="20" t="s">
        <v>212</v>
      </c>
      <c r="D3427" s="51">
        <v>46.311664581298828</v>
      </c>
      <c r="E3427" s="62">
        <v>38.843791961669922</v>
      </c>
    </row>
    <row r="3428" spans="1:5" ht="45" x14ac:dyDescent="0.25">
      <c r="A3428" s="5" t="s">
        <v>6741</v>
      </c>
      <c r="B3428" s="15" t="s">
        <v>6742</v>
      </c>
      <c r="C3428" s="20" t="s">
        <v>505</v>
      </c>
      <c r="D3428" s="50">
        <v>1.3881263732910156</v>
      </c>
      <c r="E3428" s="61">
        <v>1.35417640209198</v>
      </c>
    </row>
    <row r="3429" spans="1:5" ht="45" x14ac:dyDescent="0.25">
      <c r="A3429" s="5" t="s">
        <v>6743</v>
      </c>
      <c r="B3429" s="15" t="s">
        <v>6744</v>
      </c>
      <c r="C3429" s="20" t="s">
        <v>500</v>
      </c>
      <c r="D3429" s="56">
        <v>449.9345703125</v>
      </c>
      <c r="E3429" s="67">
        <v>437.0374755859375</v>
      </c>
    </row>
    <row r="3430" spans="1:5" ht="45" x14ac:dyDescent="0.25">
      <c r="A3430" s="5" t="s">
        <v>6745</v>
      </c>
      <c r="B3430" s="15" t="s">
        <v>6746</v>
      </c>
      <c r="C3430" s="20" t="s">
        <v>500</v>
      </c>
      <c r="D3430" s="53">
        <v>-2097.553955078125</v>
      </c>
      <c r="E3430" s="64">
        <v>-2110.451171875</v>
      </c>
    </row>
    <row r="3431" spans="1:5" ht="60" x14ac:dyDescent="0.25">
      <c r="A3431" s="5" t="s">
        <v>6747</v>
      </c>
      <c r="B3431" s="15" t="s">
        <v>6748</v>
      </c>
      <c r="C3431" s="20"/>
      <c r="D3431" s="57">
        <v>-6.8747483193874359E-2</v>
      </c>
      <c r="E3431" s="68">
        <v>-6.7144505679607391E-2</v>
      </c>
    </row>
    <row r="3432" spans="1:5" ht="45" x14ac:dyDescent="0.25">
      <c r="A3432" s="5" t="s">
        <v>6749</v>
      </c>
      <c r="B3432" s="15" t="s">
        <v>6750</v>
      </c>
      <c r="C3432" s="20" t="s">
        <v>3939</v>
      </c>
      <c r="D3432" s="56">
        <v>953.17852783203125</v>
      </c>
      <c r="E3432" s="67">
        <v>955.4332275390625</v>
      </c>
    </row>
    <row r="3433" spans="1:5" ht="45" x14ac:dyDescent="0.25">
      <c r="A3433" s="5" t="s">
        <v>6751</v>
      </c>
      <c r="B3433" s="15" t="s">
        <v>6752</v>
      </c>
      <c r="C3433" s="20" t="s">
        <v>505</v>
      </c>
      <c r="D3433" s="50">
        <v>4.2240853309631348</v>
      </c>
      <c r="E3433" s="61">
        <v>4.2200927734375</v>
      </c>
    </row>
    <row r="3434" spans="1:5" ht="60" x14ac:dyDescent="0.25">
      <c r="A3434" s="5" t="s">
        <v>6753</v>
      </c>
      <c r="B3434" s="15" t="s">
        <v>6754</v>
      </c>
      <c r="C3434" s="20" t="s">
        <v>5125</v>
      </c>
      <c r="D3434" s="57">
        <v>0.68112760782241821</v>
      </c>
      <c r="E3434" s="68">
        <v>0.68006783723831177</v>
      </c>
    </row>
    <row r="3435" spans="1:5" ht="60" x14ac:dyDescent="0.25">
      <c r="A3435" s="5" t="s">
        <v>6755</v>
      </c>
      <c r="B3435" s="15" t="s">
        <v>6756</v>
      </c>
      <c r="C3435" s="20" t="s">
        <v>5128</v>
      </c>
      <c r="D3435" s="60">
        <v>2.6202425942756236E-4</v>
      </c>
      <c r="E3435" s="71">
        <v>2.7018465334549546E-4</v>
      </c>
    </row>
    <row r="3436" spans="1:5" ht="45" x14ac:dyDescent="0.25">
      <c r="A3436" s="5" t="s">
        <v>6757</v>
      </c>
      <c r="B3436" s="15" t="s">
        <v>6758</v>
      </c>
      <c r="C3436" s="20" t="s">
        <v>38</v>
      </c>
      <c r="D3436" s="50">
        <v>3.8039214611053467</v>
      </c>
      <c r="E3436" s="61">
        <v>3.432382345199585</v>
      </c>
    </row>
    <row r="3437" spans="1:5" ht="45" x14ac:dyDescent="0.25">
      <c r="A3437" s="5" t="s">
        <v>6759</v>
      </c>
      <c r="B3437" s="15" t="s">
        <v>6760</v>
      </c>
      <c r="C3437" s="20" t="s">
        <v>30</v>
      </c>
      <c r="D3437" s="56">
        <v>246.99845886230469</v>
      </c>
      <c r="E3437" s="67">
        <v>247.39321899414062</v>
      </c>
    </row>
    <row r="3438" spans="1:5" ht="45" x14ac:dyDescent="0.25">
      <c r="A3438" s="5" t="s">
        <v>6761</v>
      </c>
      <c r="B3438" s="15" t="s">
        <v>6762</v>
      </c>
      <c r="C3438" s="20" t="s">
        <v>212</v>
      </c>
      <c r="D3438" s="51">
        <v>46.311664581298828</v>
      </c>
      <c r="E3438" s="62">
        <v>38.843791961669922</v>
      </c>
    </row>
    <row r="3439" spans="1:5" ht="45" x14ac:dyDescent="0.25">
      <c r="A3439" s="5" t="s">
        <v>6763</v>
      </c>
      <c r="B3439" s="15" t="s">
        <v>6764</v>
      </c>
      <c r="C3439" s="20" t="s">
        <v>505</v>
      </c>
      <c r="D3439" s="50">
        <v>7.3928313255310059</v>
      </c>
      <c r="E3439" s="61">
        <v>7.4436697959899902</v>
      </c>
    </row>
    <row r="3440" spans="1:5" ht="45" x14ac:dyDescent="0.25">
      <c r="A3440" s="5" t="s">
        <v>6765</v>
      </c>
      <c r="B3440" s="15" t="s">
        <v>6766</v>
      </c>
      <c r="C3440" s="20" t="s">
        <v>500</v>
      </c>
      <c r="D3440" s="53">
        <v>2959.06982421875</v>
      </c>
      <c r="E3440" s="64">
        <v>2961.15869140625</v>
      </c>
    </row>
    <row r="3441" spans="1:5" ht="45" x14ac:dyDescent="0.25">
      <c r="A3441" s="5" t="s">
        <v>6767</v>
      </c>
      <c r="B3441" s="15" t="s">
        <v>6768</v>
      </c>
      <c r="C3441" s="20" t="s">
        <v>500</v>
      </c>
      <c r="D3441" s="56">
        <v>411.581298828125</v>
      </c>
      <c r="E3441" s="67">
        <v>413.67007446289062</v>
      </c>
    </row>
    <row r="3442" spans="1:5" ht="45" x14ac:dyDescent="0.25">
      <c r="A3442" s="5" t="s">
        <v>6769</v>
      </c>
      <c r="B3442" s="15" t="s">
        <v>6770</v>
      </c>
      <c r="C3442" s="20"/>
      <c r="D3442" s="50">
        <v>1.1044048070907593</v>
      </c>
      <c r="E3442" s="61">
        <v>1.107032299041748</v>
      </c>
    </row>
    <row r="3443" spans="1:5" ht="45" x14ac:dyDescent="0.25">
      <c r="A3443" s="5" t="s">
        <v>6771</v>
      </c>
      <c r="B3443" s="15" t="s">
        <v>6772</v>
      </c>
      <c r="C3443" s="20" t="s">
        <v>3939</v>
      </c>
      <c r="D3443" s="50">
        <v>1.6064023971557617</v>
      </c>
      <c r="E3443" s="61">
        <v>1.446366548538208</v>
      </c>
    </row>
    <row r="3444" spans="1:5" ht="45" x14ac:dyDescent="0.25">
      <c r="A3444" s="5" t="s">
        <v>6773</v>
      </c>
      <c r="B3444" s="15" t="s">
        <v>6774</v>
      </c>
      <c r="C3444" s="20" t="s">
        <v>505</v>
      </c>
      <c r="D3444" s="50">
        <v>2.0580458641052246</v>
      </c>
      <c r="E3444" s="61">
        <v>2.0482237339019775</v>
      </c>
    </row>
    <row r="3445" spans="1:5" ht="45" x14ac:dyDescent="0.25">
      <c r="A3445" s="5" t="s">
        <v>6775</v>
      </c>
      <c r="B3445" s="15" t="s">
        <v>6776</v>
      </c>
      <c r="C3445" s="20" t="s">
        <v>5125</v>
      </c>
      <c r="D3445" s="57">
        <v>3.8375038653612137E-2</v>
      </c>
      <c r="E3445" s="68">
        <v>3.8361303508281708E-2</v>
      </c>
    </row>
    <row r="3446" spans="1:5" ht="45" x14ac:dyDescent="0.25">
      <c r="A3446" s="5" t="s">
        <v>6777</v>
      </c>
      <c r="B3446" s="15" t="s">
        <v>6778</v>
      </c>
      <c r="C3446" s="20" t="s">
        <v>5128</v>
      </c>
      <c r="D3446" s="58">
        <v>1.805567808332853E-5</v>
      </c>
      <c r="E3446" s="69">
        <v>1.8078520952258259E-5</v>
      </c>
    </row>
    <row r="3447" spans="1:5" ht="45" x14ac:dyDescent="0.25">
      <c r="A3447" s="5" t="s">
        <v>6779</v>
      </c>
      <c r="B3447" s="15" t="s">
        <v>6780</v>
      </c>
      <c r="C3447" s="20" t="s">
        <v>38</v>
      </c>
      <c r="D3447" s="50">
        <v>1.4411765336990356</v>
      </c>
      <c r="E3447" s="61">
        <v>1.2999236583709717</v>
      </c>
    </row>
    <row r="3448" spans="1:5" ht="45" x14ac:dyDescent="0.25">
      <c r="A3448" s="5" t="s">
        <v>6781</v>
      </c>
      <c r="B3448" s="15" t="s">
        <v>6782</v>
      </c>
      <c r="C3448" s="20" t="s">
        <v>30</v>
      </c>
      <c r="D3448" s="56">
        <v>147.79000854492187</v>
      </c>
      <c r="E3448" s="67">
        <v>148.06358337402344</v>
      </c>
    </row>
    <row r="3449" spans="1:5" ht="45" x14ac:dyDescent="0.25">
      <c r="A3449" s="5" t="s">
        <v>6783</v>
      </c>
      <c r="B3449" s="15" t="s">
        <v>6784</v>
      </c>
      <c r="C3449" s="20" t="s">
        <v>212</v>
      </c>
      <c r="D3449" s="51">
        <v>28.486484527587891</v>
      </c>
      <c r="E3449" s="62">
        <v>20.784252166748047</v>
      </c>
    </row>
    <row r="3450" spans="1:5" ht="45" x14ac:dyDescent="0.25">
      <c r="A3450" s="5" t="s">
        <v>6785</v>
      </c>
      <c r="B3450" s="15" t="s">
        <v>6786</v>
      </c>
      <c r="C3450" s="20" t="s">
        <v>505</v>
      </c>
      <c r="D3450" s="50">
        <v>7.4294075965881348</v>
      </c>
      <c r="E3450" s="61">
        <v>7.4803247451782227</v>
      </c>
    </row>
    <row r="3451" spans="1:5" ht="45" x14ac:dyDescent="0.25">
      <c r="A3451" s="5" t="s">
        <v>6787</v>
      </c>
      <c r="B3451" s="15" t="s">
        <v>6788</v>
      </c>
      <c r="C3451" s="20" t="s">
        <v>500</v>
      </c>
      <c r="D3451" s="53">
        <v>2768.86328125</v>
      </c>
      <c r="E3451" s="64">
        <v>2770.489990234375</v>
      </c>
    </row>
    <row r="3452" spans="1:5" ht="45" x14ac:dyDescent="0.25">
      <c r="A3452" s="5" t="s">
        <v>6789</v>
      </c>
      <c r="B3452" s="15" t="s">
        <v>6790</v>
      </c>
      <c r="C3452" s="20" t="s">
        <v>500</v>
      </c>
      <c r="D3452" s="56">
        <v>221.37477111816406</v>
      </c>
      <c r="E3452" s="67">
        <v>223.0013427734375</v>
      </c>
    </row>
    <row r="3453" spans="1:5" ht="45" x14ac:dyDescent="0.25">
      <c r="A3453" s="5" t="s">
        <v>6791</v>
      </c>
      <c r="B3453" s="15" t="s">
        <v>6792</v>
      </c>
      <c r="C3453" s="20"/>
      <c r="D3453" s="50">
        <v>1.034792423248291</v>
      </c>
      <c r="E3453" s="61">
        <v>1.0374714136123657</v>
      </c>
    </row>
    <row r="3454" spans="1:5" ht="45" x14ac:dyDescent="0.25">
      <c r="A3454" s="5" t="s">
        <v>6793</v>
      </c>
      <c r="B3454" s="15" t="s">
        <v>6794</v>
      </c>
      <c r="C3454" s="20" t="s">
        <v>3939</v>
      </c>
      <c r="D3454" s="57">
        <v>0.75115084648132324</v>
      </c>
      <c r="E3454" s="68">
        <v>0.67621111869812012</v>
      </c>
    </row>
    <row r="3455" spans="1:5" ht="45" x14ac:dyDescent="0.25">
      <c r="A3455" s="5" t="s">
        <v>6795</v>
      </c>
      <c r="B3455" s="15" t="s">
        <v>6796</v>
      </c>
      <c r="C3455" s="20" t="s">
        <v>505</v>
      </c>
      <c r="D3455" s="50">
        <v>2.0223376750946045</v>
      </c>
      <c r="E3455" s="61">
        <v>2.0107834339141846</v>
      </c>
    </row>
    <row r="3456" spans="1:5" ht="45" x14ac:dyDescent="0.25">
      <c r="A3456" s="5" t="s">
        <v>6797</v>
      </c>
      <c r="B3456" s="15" t="s">
        <v>6798</v>
      </c>
      <c r="C3456" s="20" t="s">
        <v>5125</v>
      </c>
      <c r="D3456" s="57">
        <v>2.8777793049812317E-2</v>
      </c>
      <c r="E3456" s="68">
        <v>2.8751889243721962E-2</v>
      </c>
    </row>
    <row r="3457" spans="1:5" ht="45" x14ac:dyDescent="0.25">
      <c r="A3457" s="5" t="s">
        <v>6799</v>
      </c>
      <c r="B3457" s="15" t="s">
        <v>6800</v>
      </c>
      <c r="C3457" s="20" t="s">
        <v>5128</v>
      </c>
      <c r="D3457" s="58">
        <v>1.4086105693422724E-5</v>
      </c>
      <c r="E3457" s="69">
        <v>1.4103260582487565E-5</v>
      </c>
    </row>
    <row r="3458" spans="1:5" ht="45" x14ac:dyDescent="0.25">
      <c r="A3458" s="5" t="s">
        <v>6801</v>
      </c>
      <c r="B3458" s="15" t="s">
        <v>6802</v>
      </c>
      <c r="C3458" s="20" t="s">
        <v>38</v>
      </c>
      <c r="D3458" s="57">
        <v>0.7647058367729187</v>
      </c>
      <c r="E3458" s="68">
        <v>0.7647058367729187</v>
      </c>
    </row>
    <row r="3459" spans="1:5" ht="45" x14ac:dyDescent="0.25">
      <c r="A3459" s="5" t="s">
        <v>6803</v>
      </c>
      <c r="B3459" s="15" t="s">
        <v>6804</v>
      </c>
      <c r="C3459" s="20" t="s">
        <v>30</v>
      </c>
      <c r="D3459" s="51">
        <v>92.9300537109375</v>
      </c>
      <c r="E3459" s="67">
        <v>101.48728179931641</v>
      </c>
    </row>
    <row r="3460" spans="1:5" ht="45" x14ac:dyDescent="0.25">
      <c r="A3460" s="5" t="s">
        <v>6805</v>
      </c>
      <c r="B3460" s="15" t="s">
        <v>6806</v>
      </c>
      <c r="C3460" s="20" t="s">
        <v>212</v>
      </c>
      <c r="D3460" s="51">
        <v>31.367961883544922</v>
      </c>
      <c r="E3460" s="62">
        <v>26.995698928833008</v>
      </c>
    </row>
    <row r="3461" spans="1:5" ht="45" x14ac:dyDescent="0.25">
      <c r="A3461" s="5" t="s">
        <v>6807</v>
      </c>
      <c r="B3461" s="15" t="s">
        <v>6808</v>
      </c>
      <c r="C3461" s="20" t="s">
        <v>505</v>
      </c>
      <c r="D3461" s="50">
        <v>7.4527716636657715</v>
      </c>
      <c r="E3461" s="61">
        <v>7.4997167587280273</v>
      </c>
    </row>
    <row r="3462" spans="1:5" ht="45" x14ac:dyDescent="0.25">
      <c r="A3462" s="5" t="s">
        <v>6809</v>
      </c>
      <c r="B3462" s="15" t="s">
        <v>6810</v>
      </c>
      <c r="C3462" s="20" t="s">
        <v>500</v>
      </c>
      <c r="D3462" s="53">
        <v>2664.556884765625</v>
      </c>
      <c r="E3462" s="64">
        <v>2681.958984375</v>
      </c>
    </row>
    <row r="3463" spans="1:5" ht="45" x14ac:dyDescent="0.25">
      <c r="A3463" s="5" t="s">
        <v>6811</v>
      </c>
      <c r="B3463" s="15" t="s">
        <v>6812</v>
      </c>
      <c r="C3463" s="20" t="s">
        <v>500</v>
      </c>
      <c r="D3463" s="56">
        <v>117.06832885742187</v>
      </c>
      <c r="E3463" s="67">
        <v>134.47047424316406</v>
      </c>
    </row>
    <row r="3464" spans="1:5" ht="45" x14ac:dyDescent="0.25">
      <c r="A3464" s="5" t="s">
        <v>6813</v>
      </c>
      <c r="B3464" s="15" t="s">
        <v>6814</v>
      </c>
      <c r="C3464" s="20"/>
      <c r="D3464" s="50">
        <v>1.0005855560302734</v>
      </c>
      <c r="E3464" s="61">
        <v>1.0082292556762695</v>
      </c>
    </row>
    <row r="3465" spans="1:5" ht="45" x14ac:dyDescent="0.25">
      <c r="A3465" s="5" t="s">
        <v>6815</v>
      </c>
      <c r="B3465" s="15" t="s">
        <v>6816</v>
      </c>
      <c r="C3465" s="20" t="s">
        <v>3939</v>
      </c>
      <c r="D3465" s="57">
        <v>0.45845186710357666</v>
      </c>
      <c r="E3465" s="68">
        <v>0.44732993841171265</v>
      </c>
    </row>
    <row r="3466" spans="1:5" ht="45" x14ac:dyDescent="0.25">
      <c r="A3466" s="5" t="s">
        <v>6817</v>
      </c>
      <c r="B3466" s="15" t="s">
        <v>6818</v>
      </c>
      <c r="C3466" s="20" t="s">
        <v>505</v>
      </c>
      <c r="D3466" s="50">
        <v>1.9990731477737427</v>
      </c>
      <c r="E3466" s="61">
        <v>1.9914976358413696</v>
      </c>
    </row>
    <row r="3467" spans="1:5" ht="45" x14ac:dyDescent="0.25">
      <c r="A3467" s="5" t="s">
        <v>6819</v>
      </c>
      <c r="B3467" s="15" t="s">
        <v>6820</v>
      </c>
      <c r="C3467" s="20" t="s">
        <v>5125</v>
      </c>
      <c r="D3467" s="57">
        <v>2.4090185761451721E-2</v>
      </c>
      <c r="E3467" s="68">
        <v>2.4728849530220032E-2</v>
      </c>
    </row>
    <row r="3468" spans="1:5" ht="45" x14ac:dyDescent="0.25">
      <c r="A3468" s="5" t="s">
        <v>6821</v>
      </c>
      <c r="B3468" s="15" t="s">
        <v>6822</v>
      </c>
      <c r="C3468" s="20" t="s">
        <v>5128</v>
      </c>
      <c r="D3468" s="58">
        <v>1.2038782188028563E-5</v>
      </c>
      <c r="E3468" s="69">
        <v>1.2353574675216805E-5</v>
      </c>
    </row>
    <row r="3469" spans="1:5" ht="45" x14ac:dyDescent="0.25">
      <c r="A3469" s="5" t="s">
        <v>6823</v>
      </c>
      <c r="B3469" s="15" t="s">
        <v>6824</v>
      </c>
      <c r="C3469" s="20" t="s">
        <v>38</v>
      </c>
      <c r="D3469" s="57">
        <v>0.27745097875595093</v>
      </c>
      <c r="E3469" s="68">
        <v>0.27745097875595093</v>
      </c>
    </row>
    <row r="3470" spans="1:5" ht="45" x14ac:dyDescent="0.25">
      <c r="A3470" s="5" t="s">
        <v>6825</v>
      </c>
      <c r="B3470" s="15" t="s">
        <v>6826</v>
      </c>
      <c r="C3470" s="20" t="s">
        <v>30</v>
      </c>
      <c r="D3470" s="51">
        <v>67.310409545898438</v>
      </c>
      <c r="E3470" s="62">
        <v>67.310409545898438</v>
      </c>
    </row>
    <row r="3471" spans="1:5" ht="45" x14ac:dyDescent="0.25">
      <c r="A3471" s="5" t="s">
        <v>6827</v>
      </c>
      <c r="B3471" s="15" t="s">
        <v>6828</v>
      </c>
      <c r="C3471" s="20" t="s">
        <v>212</v>
      </c>
      <c r="D3471" s="51">
        <v>25.50269889831543</v>
      </c>
      <c r="E3471" s="62">
        <v>21.974111557006836</v>
      </c>
    </row>
    <row r="3472" spans="1:5" ht="45" x14ac:dyDescent="0.25">
      <c r="A3472" s="5" t="s">
        <v>6829</v>
      </c>
      <c r="B3472" s="15" t="s">
        <v>6830</v>
      </c>
      <c r="C3472" s="20" t="s">
        <v>505</v>
      </c>
      <c r="D3472" s="50">
        <v>7.4859371185302734</v>
      </c>
      <c r="E3472" s="61">
        <v>7.5309576988220215</v>
      </c>
    </row>
    <row r="3473" spans="1:5" ht="45" x14ac:dyDescent="0.25">
      <c r="A3473" s="5" t="s">
        <v>6831</v>
      </c>
      <c r="B3473" s="15" t="s">
        <v>6832</v>
      </c>
      <c r="C3473" s="20" t="s">
        <v>500</v>
      </c>
      <c r="D3473" s="53">
        <v>2516.503662109375</v>
      </c>
      <c r="E3473" s="64">
        <v>2531.8310546875</v>
      </c>
    </row>
    <row r="3474" spans="1:5" ht="45" x14ac:dyDescent="0.25">
      <c r="A3474" s="5" t="s">
        <v>6833</v>
      </c>
      <c r="B3474" s="15" t="s">
        <v>6834</v>
      </c>
      <c r="C3474" s="20" t="s">
        <v>500</v>
      </c>
      <c r="D3474" s="51">
        <v>-30.984970092773438</v>
      </c>
      <c r="E3474" s="62">
        <v>-15.657402992248535</v>
      </c>
    </row>
    <row r="3475" spans="1:5" ht="45" x14ac:dyDescent="0.25">
      <c r="A3475" s="5" t="s">
        <v>6835</v>
      </c>
      <c r="B3475" s="15" t="s">
        <v>6836</v>
      </c>
      <c r="C3475" s="20"/>
      <c r="D3475" s="57">
        <v>0.95512932538986206</v>
      </c>
      <c r="E3475" s="68">
        <v>0.96168029308319092</v>
      </c>
    </row>
    <row r="3476" spans="1:5" ht="45" x14ac:dyDescent="0.25">
      <c r="A3476" s="5" t="s">
        <v>6837</v>
      </c>
      <c r="B3476" s="15" t="s">
        <v>6838</v>
      </c>
      <c r="C3476" s="20" t="s">
        <v>3939</v>
      </c>
      <c r="D3476" s="57">
        <v>0.18610309064388275</v>
      </c>
      <c r="E3476" s="68">
        <v>0.18483559787273407</v>
      </c>
    </row>
    <row r="3477" spans="1:5" ht="45" x14ac:dyDescent="0.25">
      <c r="A3477" s="5" t="s">
        <v>6839</v>
      </c>
      <c r="B3477" s="15" t="s">
        <v>6840</v>
      </c>
      <c r="C3477" s="20" t="s">
        <v>505</v>
      </c>
      <c r="D3477" s="50">
        <v>4.188140869140625</v>
      </c>
      <c r="E3477" s="61">
        <v>4.188140869140625</v>
      </c>
    </row>
    <row r="3478" spans="1:5" ht="45" x14ac:dyDescent="0.25">
      <c r="A3478" s="5" t="s">
        <v>6841</v>
      </c>
      <c r="B3478" s="15" t="s">
        <v>6842</v>
      </c>
      <c r="C3478" s="20" t="s">
        <v>5125</v>
      </c>
      <c r="D3478" s="57">
        <v>2.1747050806879997E-2</v>
      </c>
      <c r="E3478" s="68">
        <v>2.1747050806879997E-2</v>
      </c>
    </row>
    <row r="3479" spans="1:5" ht="45" x14ac:dyDescent="0.25">
      <c r="A3479" s="5" t="s">
        <v>6843</v>
      </c>
      <c r="B3479" s="15" t="s">
        <v>6844</v>
      </c>
      <c r="C3479" s="20" t="s">
        <v>5128</v>
      </c>
      <c r="D3479" s="58">
        <v>1.1176972293469589E-5</v>
      </c>
      <c r="E3479" s="69">
        <v>1.1176972293469589E-5</v>
      </c>
    </row>
    <row r="3480" spans="1:5" ht="60" x14ac:dyDescent="0.25">
      <c r="A3480" s="5" t="s">
        <v>6845</v>
      </c>
      <c r="B3480" s="15" t="s">
        <v>6846</v>
      </c>
      <c r="C3480" s="20" t="s">
        <v>38</v>
      </c>
      <c r="D3480" s="51">
        <v>35.779994964599609</v>
      </c>
      <c r="E3480" s="62">
        <v>32.286945343017578</v>
      </c>
    </row>
    <row r="3481" spans="1:5" ht="75" x14ac:dyDescent="0.25">
      <c r="A3481" s="5" t="s">
        <v>6847</v>
      </c>
      <c r="B3481" s="15" t="s">
        <v>6848</v>
      </c>
      <c r="C3481" s="20" t="s">
        <v>30</v>
      </c>
      <c r="D3481" s="56">
        <v>324.9996337890625</v>
      </c>
      <c r="E3481" s="67">
        <v>323.69198608398437</v>
      </c>
    </row>
    <row r="3482" spans="1:5" ht="60" x14ac:dyDescent="0.25">
      <c r="A3482" s="5" t="s">
        <v>6849</v>
      </c>
      <c r="B3482" s="15" t="s">
        <v>6850</v>
      </c>
      <c r="C3482" s="20" t="s">
        <v>212</v>
      </c>
      <c r="D3482" s="56">
        <v>942.80718994140625</v>
      </c>
      <c r="E3482" s="67">
        <v>813.46917724609375</v>
      </c>
    </row>
    <row r="3483" spans="1:5" ht="60" x14ac:dyDescent="0.25">
      <c r="A3483" s="5" t="s">
        <v>6851</v>
      </c>
      <c r="B3483" s="15" t="s">
        <v>6852</v>
      </c>
      <c r="C3483" s="20" t="s">
        <v>505</v>
      </c>
      <c r="D3483" s="50">
        <v>6.5461082458496094</v>
      </c>
      <c r="E3483" s="61">
        <v>6.6001334190368652</v>
      </c>
    </row>
    <row r="3484" spans="1:5" ht="60" x14ac:dyDescent="0.25">
      <c r="A3484" s="5" t="s">
        <v>6853</v>
      </c>
      <c r="B3484" s="15" t="s">
        <v>6854</v>
      </c>
      <c r="C3484" s="20" t="s">
        <v>500</v>
      </c>
      <c r="D3484" s="52">
        <v>3041.04443359375</v>
      </c>
      <c r="E3484" s="63">
        <v>3047.150146484375</v>
      </c>
    </row>
    <row r="3485" spans="1:5" ht="60" x14ac:dyDescent="0.25">
      <c r="A3485" s="5" t="s">
        <v>6855</v>
      </c>
      <c r="B3485" s="15" t="s">
        <v>6856</v>
      </c>
      <c r="C3485" s="20" t="s">
        <v>500</v>
      </c>
      <c r="D3485" s="56">
        <v>493.555908203125</v>
      </c>
      <c r="E3485" s="67">
        <v>499.66159057617187</v>
      </c>
    </row>
    <row r="3486" spans="1:5" ht="75" x14ac:dyDescent="0.25">
      <c r="A3486" s="5" t="s">
        <v>6857</v>
      </c>
      <c r="B3486" s="15" t="s">
        <v>6858</v>
      </c>
      <c r="C3486" s="20"/>
      <c r="D3486" s="50">
        <v>1.1365517377853394</v>
      </c>
      <c r="E3486" s="61">
        <v>1.1374006271362305</v>
      </c>
    </row>
    <row r="3487" spans="1:5" ht="60" x14ac:dyDescent="0.25">
      <c r="A3487" s="5" t="s">
        <v>6859</v>
      </c>
      <c r="B3487" s="15" t="s">
        <v>6860</v>
      </c>
      <c r="C3487" s="20" t="s">
        <v>3939</v>
      </c>
      <c r="D3487" s="51">
        <v>14.08564567565918</v>
      </c>
      <c r="E3487" s="62">
        <v>12.631233215332031</v>
      </c>
    </row>
    <row r="3488" spans="1:5" ht="75" x14ac:dyDescent="0.25">
      <c r="A3488" s="5" t="s">
        <v>6861</v>
      </c>
      <c r="B3488" s="15" t="s">
        <v>6862</v>
      </c>
      <c r="C3488" s="20" t="s">
        <v>505</v>
      </c>
      <c r="D3488" s="50">
        <v>2.5566575527191162</v>
      </c>
      <c r="E3488" s="61">
        <v>2.4919605255126953</v>
      </c>
    </row>
    <row r="3489" spans="1:5" ht="75" x14ac:dyDescent="0.25">
      <c r="A3489" s="5" t="s">
        <v>6863</v>
      </c>
      <c r="B3489" s="15" t="s">
        <v>6864</v>
      </c>
      <c r="C3489" s="20" t="s">
        <v>5125</v>
      </c>
      <c r="D3489" s="57">
        <v>5.0837043672800064E-2</v>
      </c>
      <c r="E3489" s="68">
        <v>5.011880025267601E-2</v>
      </c>
    </row>
    <row r="3490" spans="1:5" ht="75" x14ac:dyDescent="0.25">
      <c r="A3490" s="5" t="s">
        <v>6865</v>
      </c>
      <c r="B3490" s="15" t="s">
        <v>6866</v>
      </c>
      <c r="C3490" s="20" t="s">
        <v>5128</v>
      </c>
      <c r="D3490" s="58">
        <v>2.1098443539813161E-5</v>
      </c>
      <c r="E3490" s="69">
        <v>2.1060417566332035E-5</v>
      </c>
    </row>
    <row r="3491" spans="1:5" ht="75" x14ac:dyDescent="0.25">
      <c r="A3491" s="5" t="s">
        <v>6867</v>
      </c>
      <c r="B3491" s="15" t="s">
        <v>6868</v>
      </c>
      <c r="C3491" s="20" t="s">
        <v>38</v>
      </c>
      <c r="D3491" s="51">
        <v>35.425743103027344</v>
      </c>
      <c r="E3491" s="62">
        <v>31.967273712158203</v>
      </c>
    </row>
    <row r="3492" spans="1:5" ht="75" x14ac:dyDescent="0.25">
      <c r="A3492" s="5" t="s">
        <v>6869</v>
      </c>
      <c r="B3492" s="15" t="s">
        <v>6870</v>
      </c>
      <c r="C3492" s="20" t="s">
        <v>30</v>
      </c>
      <c r="D3492" s="56">
        <v>511.00265502929687</v>
      </c>
      <c r="E3492" s="67">
        <v>511.00222778320313</v>
      </c>
    </row>
    <row r="3493" spans="1:5" ht="75" x14ac:dyDescent="0.25">
      <c r="A3493" s="5" t="s">
        <v>6871</v>
      </c>
      <c r="B3493" s="15" t="s">
        <v>6872</v>
      </c>
      <c r="C3493" s="20" t="s">
        <v>212</v>
      </c>
      <c r="D3493" s="56">
        <v>942.80718994140625</v>
      </c>
      <c r="E3493" s="67">
        <v>813.46917724609375</v>
      </c>
    </row>
    <row r="3494" spans="1:5" ht="75" x14ac:dyDescent="0.25">
      <c r="A3494" s="5" t="s">
        <v>6873</v>
      </c>
      <c r="B3494" s="15" t="s">
        <v>6874</v>
      </c>
      <c r="C3494" s="20" t="s">
        <v>505</v>
      </c>
      <c r="D3494" s="50">
        <v>7.1850342750549316</v>
      </c>
      <c r="E3494" s="61">
        <v>7.2360153198242187</v>
      </c>
    </row>
    <row r="3495" spans="1:5" ht="75" x14ac:dyDescent="0.25">
      <c r="A3495" s="5" t="s">
        <v>6875</v>
      </c>
      <c r="B3495" s="15" t="s">
        <v>6876</v>
      </c>
      <c r="C3495" s="20" t="s">
        <v>500</v>
      </c>
      <c r="D3495" s="52">
        <v>3475.947021484375</v>
      </c>
      <c r="E3495" s="63">
        <v>3479.66064453125</v>
      </c>
    </row>
    <row r="3496" spans="1:5" ht="75" x14ac:dyDescent="0.25">
      <c r="A3496" s="5" t="s">
        <v>6877</v>
      </c>
      <c r="B3496" s="15" t="s">
        <v>6878</v>
      </c>
      <c r="C3496" s="20" t="s">
        <v>500</v>
      </c>
      <c r="D3496" s="56">
        <v>928.4583740234375</v>
      </c>
      <c r="E3496" s="67">
        <v>932.17205810546875</v>
      </c>
    </row>
    <row r="3497" spans="1:5" ht="75" x14ac:dyDescent="0.25">
      <c r="A3497" s="5" t="s">
        <v>6879</v>
      </c>
      <c r="B3497" s="15" t="s">
        <v>6880</v>
      </c>
      <c r="C3497" s="20"/>
      <c r="D3497" s="50">
        <v>1.3848563432693481</v>
      </c>
      <c r="E3497" s="61">
        <v>1.3804252147674561</v>
      </c>
    </row>
    <row r="3498" spans="1:5" ht="75" x14ac:dyDescent="0.25">
      <c r="A3498" s="5" t="s">
        <v>6881</v>
      </c>
      <c r="B3498" s="15" t="s">
        <v>6882</v>
      </c>
      <c r="C3498" s="20" t="s">
        <v>3939</v>
      </c>
      <c r="D3498" s="51">
        <v>10.048851013183594</v>
      </c>
      <c r="E3498" s="61">
        <v>9.0439834594726562</v>
      </c>
    </row>
    <row r="3499" spans="1:5" ht="75" x14ac:dyDescent="0.25">
      <c r="A3499" s="5" t="s">
        <v>6883</v>
      </c>
      <c r="B3499" s="15" t="s">
        <v>6884</v>
      </c>
      <c r="C3499" s="20" t="s">
        <v>505</v>
      </c>
      <c r="D3499" s="50">
        <v>2.253709077835083</v>
      </c>
      <c r="E3499" s="61">
        <v>2.2415685653686523</v>
      </c>
    </row>
    <row r="3500" spans="1:5" ht="75" x14ac:dyDescent="0.25">
      <c r="A3500" s="5" t="s">
        <v>6885</v>
      </c>
      <c r="B3500" s="15" t="s">
        <v>6886</v>
      </c>
      <c r="C3500" s="20" t="s">
        <v>5125</v>
      </c>
      <c r="D3500" s="57">
        <v>7.0799142122268677E-2</v>
      </c>
      <c r="E3500" s="68">
        <v>7.0535063743591309E-2</v>
      </c>
    </row>
    <row r="3501" spans="1:5" ht="75" x14ac:dyDescent="0.25">
      <c r="A3501" s="5" t="s">
        <v>6887</v>
      </c>
      <c r="B3501" s="15" t="s">
        <v>6888</v>
      </c>
      <c r="C3501" s="20" t="s">
        <v>5128</v>
      </c>
      <c r="D3501" s="58">
        <v>2.9100425308570266E-5</v>
      </c>
      <c r="E3501" s="69">
        <v>2.909121940319892E-5</v>
      </c>
    </row>
    <row r="3502" spans="1:5" ht="75" x14ac:dyDescent="0.25">
      <c r="A3502" s="5" t="s">
        <v>6889</v>
      </c>
      <c r="B3502" s="15" t="s">
        <v>6890</v>
      </c>
      <c r="C3502" s="20" t="s">
        <v>38</v>
      </c>
      <c r="D3502" s="56">
        <v>171.8037109375</v>
      </c>
      <c r="E3502" s="67">
        <v>155.0291748046875</v>
      </c>
    </row>
    <row r="3503" spans="1:5" ht="75" x14ac:dyDescent="0.25">
      <c r="A3503" s="5" t="s">
        <v>6891</v>
      </c>
      <c r="B3503" s="15" t="s">
        <v>6892</v>
      </c>
      <c r="C3503" s="20" t="s">
        <v>30</v>
      </c>
      <c r="D3503" s="56">
        <v>417.99996948242187</v>
      </c>
      <c r="E3503" s="67">
        <v>418.00357055664062</v>
      </c>
    </row>
    <row r="3504" spans="1:5" ht="75" x14ac:dyDescent="0.25">
      <c r="A3504" s="5" t="s">
        <v>6893</v>
      </c>
      <c r="B3504" s="15" t="s">
        <v>6894</v>
      </c>
      <c r="C3504" s="20" t="s">
        <v>212</v>
      </c>
      <c r="D3504" s="53">
        <v>1110.188232421875</v>
      </c>
      <c r="E3504" s="67">
        <v>950.251708984375</v>
      </c>
    </row>
    <row r="3505" spans="1:5" ht="75" x14ac:dyDescent="0.25">
      <c r="A3505" s="5" t="s">
        <v>6895</v>
      </c>
      <c r="B3505" s="15" t="s">
        <v>6896</v>
      </c>
      <c r="C3505" s="20" t="s">
        <v>505</v>
      </c>
      <c r="D3505" s="50">
        <v>5.8616237640380859</v>
      </c>
      <c r="E3505" s="61">
        <v>5.9568867683410645</v>
      </c>
    </row>
    <row r="3506" spans="1:5" ht="75" x14ac:dyDescent="0.25">
      <c r="A3506" s="5" t="s">
        <v>6897</v>
      </c>
      <c r="B3506" s="15" t="s">
        <v>6898</v>
      </c>
      <c r="C3506" s="20" t="s">
        <v>500</v>
      </c>
      <c r="D3506" s="53">
        <v>2994.048095703125</v>
      </c>
      <c r="E3506" s="63">
        <v>3034.810791015625</v>
      </c>
    </row>
    <row r="3507" spans="1:5" ht="75" x14ac:dyDescent="0.25">
      <c r="A3507" s="5" t="s">
        <v>6899</v>
      </c>
      <c r="B3507" s="15" t="s">
        <v>6900</v>
      </c>
      <c r="C3507" s="20" t="s">
        <v>500</v>
      </c>
      <c r="D3507" s="56">
        <v>446.55960083007812</v>
      </c>
      <c r="E3507" s="67">
        <v>487.32223510742187</v>
      </c>
    </row>
    <row r="3508" spans="1:5" ht="75" x14ac:dyDescent="0.25">
      <c r="A3508" s="5" t="s">
        <v>6901</v>
      </c>
      <c r="B3508" s="15" t="s">
        <v>6902</v>
      </c>
      <c r="C3508" s="20"/>
      <c r="D3508" s="50">
        <v>1.5368860960006714</v>
      </c>
      <c r="E3508" s="61">
        <v>1.4540450572967529</v>
      </c>
    </row>
    <row r="3509" spans="1:5" ht="75" x14ac:dyDescent="0.25">
      <c r="A3509" s="5" t="s">
        <v>6903</v>
      </c>
      <c r="B3509" s="15" t="s">
        <v>6904</v>
      </c>
      <c r="C3509" s="20" t="s">
        <v>3939</v>
      </c>
      <c r="D3509" s="51">
        <v>71.873298645019531</v>
      </c>
      <c r="E3509" s="62">
        <v>62.354679107666016</v>
      </c>
    </row>
    <row r="3510" spans="1:5" ht="75" x14ac:dyDescent="0.25">
      <c r="A3510" s="5" t="s">
        <v>6905</v>
      </c>
      <c r="B3510" s="15" t="s">
        <v>6906</v>
      </c>
      <c r="C3510" s="20" t="s">
        <v>505</v>
      </c>
      <c r="D3510" s="50">
        <v>4.1934628486633301</v>
      </c>
      <c r="E3510" s="61">
        <v>3.8053536415100098</v>
      </c>
    </row>
    <row r="3511" spans="1:5" ht="75" x14ac:dyDescent="0.25">
      <c r="A3511" s="5" t="s">
        <v>6907</v>
      </c>
      <c r="B3511" s="15" t="s">
        <v>6908</v>
      </c>
      <c r="C3511" s="20" t="s">
        <v>5125</v>
      </c>
      <c r="D3511" s="57">
        <v>8.4813311696052551E-2</v>
      </c>
      <c r="E3511" s="68">
        <v>7.9901471734046936E-2</v>
      </c>
    </row>
    <row r="3512" spans="1:5" ht="75" x14ac:dyDescent="0.25">
      <c r="A3512" s="5" t="s">
        <v>6909</v>
      </c>
      <c r="B3512" s="15" t="s">
        <v>6910</v>
      </c>
      <c r="C3512" s="20" t="s">
        <v>5128</v>
      </c>
      <c r="D3512" s="58">
        <v>2.600400875962805E-5</v>
      </c>
      <c r="E3512" s="69">
        <v>2.576868973847013E-5</v>
      </c>
    </row>
    <row r="3513" spans="1:5" ht="75" x14ac:dyDescent="0.25">
      <c r="A3513" s="5" t="s">
        <v>6911</v>
      </c>
      <c r="B3513" s="15" t="s">
        <v>6912</v>
      </c>
      <c r="C3513" s="20" t="s">
        <v>38</v>
      </c>
      <c r="D3513" s="56">
        <v>170.10269165039062</v>
      </c>
      <c r="E3513" s="67">
        <v>153.49424743652344</v>
      </c>
    </row>
    <row r="3514" spans="1:5" ht="75" x14ac:dyDescent="0.25">
      <c r="A3514" s="5" t="s">
        <v>6913</v>
      </c>
      <c r="B3514" s="15" t="s">
        <v>6914</v>
      </c>
      <c r="C3514" s="20" t="s">
        <v>30</v>
      </c>
      <c r="D3514" s="56">
        <v>489.99758911132812</v>
      </c>
      <c r="E3514" s="67">
        <v>489.99703979492187</v>
      </c>
    </row>
    <row r="3515" spans="1:5" ht="75" x14ac:dyDescent="0.25">
      <c r="A3515" s="5" t="s">
        <v>6915</v>
      </c>
      <c r="B3515" s="15" t="s">
        <v>6916</v>
      </c>
      <c r="C3515" s="20" t="s">
        <v>212</v>
      </c>
      <c r="D3515" s="53">
        <v>1110.188232421875</v>
      </c>
      <c r="E3515" s="67">
        <v>950.251708984375</v>
      </c>
    </row>
    <row r="3516" spans="1:5" ht="75" x14ac:dyDescent="0.25">
      <c r="A3516" s="5" t="s">
        <v>6917</v>
      </c>
      <c r="B3516" s="15" t="s">
        <v>6918</v>
      </c>
      <c r="C3516" s="20" t="s">
        <v>505</v>
      </c>
      <c r="D3516" s="50">
        <v>6.2222161293029785</v>
      </c>
      <c r="E3516" s="61">
        <v>6.2941741943359375</v>
      </c>
    </row>
    <row r="3517" spans="1:5" ht="75" x14ac:dyDescent="0.25">
      <c r="A3517" s="5" t="s">
        <v>6919</v>
      </c>
      <c r="B3517" s="15" t="s">
        <v>6920</v>
      </c>
      <c r="C3517" s="20" t="s">
        <v>500</v>
      </c>
      <c r="D3517" s="52">
        <v>3252.70458984375</v>
      </c>
      <c r="E3517" s="63">
        <v>3276.622802734375</v>
      </c>
    </row>
    <row r="3518" spans="1:5" ht="75" x14ac:dyDescent="0.25">
      <c r="A3518" s="5" t="s">
        <v>6921</v>
      </c>
      <c r="B3518" s="15" t="s">
        <v>6922</v>
      </c>
      <c r="C3518" s="20" t="s">
        <v>500</v>
      </c>
      <c r="D3518" s="56">
        <v>705.216064453125</v>
      </c>
      <c r="E3518" s="67">
        <v>729.13427734375</v>
      </c>
    </row>
    <row r="3519" spans="1:5" ht="75" x14ac:dyDescent="0.25">
      <c r="A3519" s="5" t="s">
        <v>6923</v>
      </c>
      <c r="B3519" s="15" t="s">
        <v>6924</v>
      </c>
      <c r="C3519" s="20"/>
      <c r="D3519" s="50">
        <v>1.8235511779785156</v>
      </c>
      <c r="E3519" s="61">
        <v>1.6919722557067871</v>
      </c>
    </row>
    <row r="3520" spans="1:5" ht="75" x14ac:dyDescent="0.25">
      <c r="A3520" s="5" t="s">
        <v>6925</v>
      </c>
      <c r="B3520" s="15" t="s">
        <v>6926</v>
      </c>
      <c r="C3520" s="20" t="s">
        <v>3939</v>
      </c>
      <c r="D3520" s="51">
        <v>56.934352874755859</v>
      </c>
      <c r="E3520" s="62">
        <v>50.406394958496094</v>
      </c>
    </row>
    <row r="3521" spans="1:5" ht="75" x14ac:dyDescent="0.25">
      <c r="A3521" s="5" t="s">
        <v>6927</v>
      </c>
      <c r="B3521" s="15" t="s">
        <v>6928</v>
      </c>
      <c r="C3521" s="20" t="s">
        <v>505</v>
      </c>
      <c r="D3521" s="50">
        <v>3.0682110786437988</v>
      </c>
      <c r="E3521" s="61">
        <v>2.9349648952484131</v>
      </c>
    </row>
    <row r="3522" spans="1:5" ht="75" x14ac:dyDescent="0.25">
      <c r="A3522" s="5" t="s">
        <v>6929</v>
      </c>
      <c r="B3522" s="15" t="s">
        <v>6930</v>
      </c>
      <c r="C3522" s="20" t="s">
        <v>5125</v>
      </c>
      <c r="D3522" s="57">
        <v>8.374718576669693E-2</v>
      </c>
      <c r="E3522" s="68">
        <v>8.1212319433689117E-2</v>
      </c>
    </row>
    <row r="3523" spans="1:5" ht="75" x14ac:dyDescent="0.25">
      <c r="A3523" s="5" t="s">
        <v>6931</v>
      </c>
      <c r="B3523" s="15" t="s">
        <v>6932</v>
      </c>
      <c r="C3523" s="20" t="s">
        <v>5128</v>
      </c>
      <c r="D3523" s="58">
        <v>2.9048196665826254E-5</v>
      </c>
      <c r="E3523" s="69">
        <v>2.8878763259854168E-5</v>
      </c>
    </row>
    <row r="3524" spans="1:5" ht="45" x14ac:dyDescent="0.25">
      <c r="A3524" s="5" t="s">
        <v>6933</v>
      </c>
      <c r="B3524" s="15" t="s">
        <v>6934</v>
      </c>
      <c r="C3524" s="20" t="s">
        <v>38</v>
      </c>
      <c r="D3524" s="50">
        <v>9.6568622589111328</v>
      </c>
      <c r="E3524" s="61">
        <v>8.7138690948486328</v>
      </c>
    </row>
    <row r="3525" spans="1:5" ht="45" x14ac:dyDescent="0.25">
      <c r="A3525" s="5" t="s">
        <v>6935</v>
      </c>
      <c r="B3525" s="15" t="s">
        <v>6936</v>
      </c>
      <c r="C3525" s="20" t="s">
        <v>30</v>
      </c>
      <c r="D3525" s="56">
        <v>353.034912109375</v>
      </c>
      <c r="E3525" s="67">
        <v>353.2462158203125</v>
      </c>
    </row>
    <row r="3526" spans="1:5" ht="45" x14ac:dyDescent="0.25">
      <c r="A3526" s="5" t="s">
        <v>6937</v>
      </c>
      <c r="B3526" s="15" t="s">
        <v>6938</v>
      </c>
      <c r="C3526" s="20" t="s">
        <v>212</v>
      </c>
      <c r="D3526" s="51">
        <v>59.852916717529297</v>
      </c>
      <c r="E3526" s="62">
        <v>52.816135406494141</v>
      </c>
    </row>
    <row r="3527" spans="1:5" ht="45" x14ac:dyDescent="0.25">
      <c r="A3527" s="5" t="s">
        <v>6939</v>
      </c>
      <c r="B3527" s="15" t="s">
        <v>6940</v>
      </c>
      <c r="C3527" s="20" t="s">
        <v>505</v>
      </c>
      <c r="D3527" s="50">
        <v>7.3300423622131348</v>
      </c>
      <c r="E3527" s="61">
        <v>7.3803806304931641</v>
      </c>
    </row>
    <row r="3528" spans="1:5" ht="45" x14ac:dyDescent="0.25">
      <c r="A3528" s="5" t="s">
        <v>6941</v>
      </c>
      <c r="B3528" s="15" t="s">
        <v>6942</v>
      </c>
      <c r="C3528" s="20" t="s">
        <v>500</v>
      </c>
      <c r="D3528" s="52">
        <v>3165.28466796875</v>
      </c>
      <c r="E3528" s="63">
        <v>3167.584716796875</v>
      </c>
    </row>
    <row r="3529" spans="1:5" ht="45" x14ac:dyDescent="0.25">
      <c r="A3529" s="5" t="s">
        <v>6943</v>
      </c>
      <c r="B3529" s="15" t="s">
        <v>6944</v>
      </c>
      <c r="C3529" s="20" t="s">
        <v>500</v>
      </c>
      <c r="D3529" s="56">
        <v>617.7962646484375</v>
      </c>
      <c r="E3529" s="67">
        <v>620.09619140625</v>
      </c>
    </row>
    <row r="3530" spans="1:5" ht="45" x14ac:dyDescent="0.25">
      <c r="A3530" s="5" t="s">
        <v>6945</v>
      </c>
      <c r="B3530" s="15" t="s">
        <v>6946</v>
      </c>
      <c r="C3530" s="20"/>
      <c r="D3530" s="50">
        <v>1.1928435564041138</v>
      </c>
      <c r="E3530" s="61">
        <v>1.194506049156189</v>
      </c>
    </row>
    <row r="3531" spans="1:5" ht="45" x14ac:dyDescent="0.25">
      <c r="A3531" s="5" t="s">
        <v>6947</v>
      </c>
      <c r="B3531" s="15" t="s">
        <v>6948</v>
      </c>
      <c r="C3531" s="20" t="s">
        <v>3939</v>
      </c>
      <c r="D3531" s="50">
        <v>3.3987503051757813</v>
      </c>
      <c r="E3531" s="61">
        <v>3.0605747699737549</v>
      </c>
    </row>
    <row r="3532" spans="1:5" ht="45" x14ac:dyDescent="0.25">
      <c r="A3532" s="5" t="s">
        <v>6949</v>
      </c>
      <c r="B3532" s="15" t="s">
        <v>6950</v>
      </c>
      <c r="C3532" s="20" t="s">
        <v>505</v>
      </c>
      <c r="D3532" s="50">
        <v>2.1138737201690674</v>
      </c>
      <c r="E3532" s="61">
        <v>2.1051065921783447</v>
      </c>
    </row>
    <row r="3533" spans="1:5" ht="45" x14ac:dyDescent="0.25">
      <c r="A3533" s="5" t="s">
        <v>6951</v>
      </c>
      <c r="B3533" s="15" t="s">
        <v>6952</v>
      </c>
      <c r="C3533" s="20" t="s">
        <v>5125</v>
      </c>
      <c r="D3533" s="57">
        <v>5.0142519176006317E-2</v>
      </c>
      <c r="E3533" s="68">
        <v>5.0075020641088486E-2</v>
      </c>
    </row>
    <row r="3534" spans="1:5" ht="45" x14ac:dyDescent="0.25">
      <c r="A3534" s="5" t="s">
        <v>6953</v>
      </c>
      <c r="B3534" s="15" t="s">
        <v>6954</v>
      </c>
      <c r="C3534" s="20" t="s">
        <v>5128</v>
      </c>
      <c r="D3534" s="58">
        <v>2.2456411898019724E-5</v>
      </c>
      <c r="E3534" s="69">
        <v>2.2470328985946253E-5</v>
      </c>
    </row>
    <row r="3535" spans="1:5" ht="60" x14ac:dyDescent="0.25">
      <c r="A3535" s="5" t="s">
        <v>6955</v>
      </c>
      <c r="B3535" s="15" t="s">
        <v>6956</v>
      </c>
      <c r="C3535" s="20" t="s">
        <v>38</v>
      </c>
      <c r="D3535" s="56">
        <v>187.84394836425781</v>
      </c>
      <c r="E3535" s="67">
        <v>169.50326538085937</v>
      </c>
    </row>
    <row r="3536" spans="1:5" ht="60" x14ac:dyDescent="0.25">
      <c r="A3536" s="5" t="s">
        <v>6957</v>
      </c>
      <c r="B3536" s="15" t="s">
        <v>6958</v>
      </c>
      <c r="C3536" s="20" t="s">
        <v>30</v>
      </c>
      <c r="D3536" s="56">
        <v>180.50973510742187</v>
      </c>
      <c r="E3536" s="67">
        <v>177.52925109863281</v>
      </c>
    </row>
    <row r="3537" spans="1:5" ht="60" x14ac:dyDescent="0.25">
      <c r="A3537" s="5" t="s">
        <v>6959</v>
      </c>
      <c r="B3537" s="15" t="s">
        <v>6960</v>
      </c>
      <c r="C3537" s="20" t="s">
        <v>212</v>
      </c>
      <c r="D3537" s="50">
        <v>4.1882205009460449</v>
      </c>
      <c r="E3537" s="61">
        <v>3.1817152500152588</v>
      </c>
    </row>
    <row r="3538" spans="1:5" ht="60" x14ac:dyDescent="0.25">
      <c r="A3538" s="5" t="s">
        <v>6961</v>
      </c>
      <c r="B3538" s="15" t="s">
        <v>6962</v>
      </c>
      <c r="C3538" s="20" t="s">
        <v>505</v>
      </c>
      <c r="D3538" s="50">
        <v>2.1209976673126221</v>
      </c>
      <c r="E3538" s="61">
        <v>2.0947425365447998</v>
      </c>
    </row>
    <row r="3539" spans="1:5" ht="60" x14ac:dyDescent="0.25">
      <c r="A3539" s="5" t="s">
        <v>6963</v>
      </c>
      <c r="B3539" s="15" t="s">
        <v>6964</v>
      </c>
      <c r="C3539" s="20" t="s">
        <v>500</v>
      </c>
      <c r="D3539" s="56">
        <v>774.63037109375</v>
      </c>
      <c r="E3539" s="67">
        <v>760.718017578125</v>
      </c>
    </row>
    <row r="3540" spans="1:5" ht="60" x14ac:dyDescent="0.25">
      <c r="A3540" s="5" t="s">
        <v>6965</v>
      </c>
      <c r="B3540" s="15" t="s">
        <v>6966</v>
      </c>
      <c r="C3540" s="20" t="s">
        <v>500</v>
      </c>
      <c r="D3540" s="53">
        <v>-1772.858154296875</v>
      </c>
      <c r="E3540" s="64">
        <v>-1786.7705078125</v>
      </c>
    </row>
    <row r="3541" spans="1:5" ht="60" x14ac:dyDescent="0.25">
      <c r="A3541" s="5" t="s">
        <v>6967</v>
      </c>
      <c r="B3541" s="15" t="s">
        <v>6968</v>
      </c>
      <c r="C3541" s="20"/>
      <c r="D3541" s="50">
        <v>-1.3998935222625732</v>
      </c>
      <c r="E3541" s="61">
        <v>-1.0770722627639771</v>
      </c>
    </row>
    <row r="3542" spans="1:5" ht="60" x14ac:dyDescent="0.25">
      <c r="A3542" s="5" t="s">
        <v>6969</v>
      </c>
      <c r="B3542" s="15" t="s">
        <v>6970</v>
      </c>
      <c r="C3542" s="20" t="s">
        <v>3939</v>
      </c>
      <c r="D3542" s="56">
        <v>897.8984375</v>
      </c>
      <c r="E3542" s="67">
        <v>899.8062744140625</v>
      </c>
    </row>
    <row r="3543" spans="1:5" ht="60" x14ac:dyDescent="0.25">
      <c r="A3543" s="5" t="s">
        <v>6971</v>
      </c>
      <c r="B3543" s="15" t="s">
        <v>6972</v>
      </c>
      <c r="C3543" s="20" t="s">
        <v>505</v>
      </c>
      <c r="D3543" s="50">
        <v>4.3368649482727051</v>
      </c>
      <c r="E3543" s="61">
        <v>4.3342075347900391</v>
      </c>
    </row>
    <row r="3544" spans="1:5" ht="60" x14ac:dyDescent="0.25">
      <c r="A3544" s="5" t="s">
        <v>6973</v>
      </c>
      <c r="B3544" s="15" t="s">
        <v>6974</v>
      </c>
      <c r="C3544" s="20" t="s">
        <v>5125</v>
      </c>
      <c r="D3544" s="57">
        <v>0.68829405307769775</v>
      </c>
      <c r="E3544" s="68">
        <v>0.68816477060317993</v>
      </c>
    </row>
    <row r="3545" spans="1:5" ht="60" x14ac:dyDescent="0.25">
      <c r="A3545" s="5" t="s">
        <v>6975</v>
      </c>
      <c r="B3545" s="15" t="s">
        <v>6976</v>
      </c>
      <c r="C3545" s="20" t="s">
        <v>5128</v>
      </c>
      <c r="D3545" s="60">
        <v>1.5331816393882036E-4</v>
      </c>
      <c r="E3545" s="71">
        <v>1.5557678125333041E-4</v>
      </c>
    </row>
    <row r="3546" spans="1:5" ht="60" x14ac:dyDescent="0.25">
      <c r="A3546" s="5" t="s">
        <v>6977</v>
      </c>
      <c r="B3546" s="15" t="s">
        <v>6978</v>
      </c>
      <c r="C3546" s="20" t="s">
        <v>38</v>
      </c>
      <c r="D3546" s="56">
        <v>187.84394836425781</v>
      </c>
      <c r="E3546" s="67">
        <v>169.50326538085937</v>
      </c>
    </row>
    <row r="3547" spans="1:5" ht="60" x14ac:dyDescent="0.25">
      <c r="A3547" s="5" t="s">
        <v>6979</v>
      </c>
      <c r="B3547" s="15" t="s">
        <v>6980</v>
      </c>
      <c r="C3547" s="20" t="s">
        <v>30</v>
      </c>
      <c r="D3547" s="56">
        <v>180.50973510742187</v>
      </c>
      <c r="E3547" s="67">
        <v>177.52925109863281</v>
      </c>
    </row>
    <row r="3548" spans="1:5" ht="60" x14ac:dyDescent="0.25">
      <c r="A3548" s="5" t="s">
        <v>6981</v>
      </c>
      <c r="B3548" s="15" t="s">
        <v>6982</v>
      </c>
      <c r="C3548" s="20" t="s">
        <v>212</v>
      </c>
      <c r="D3548" s="50">
        <v>2.5521349906921387</v>
      </c>
      <c r="E3548" s="61">
        <v>2.080005407333374</v>
      </c>
    </row>
    <row r="3549" spans="1:5" ht="60" x14ac:dyDescent="0.25">
      <c r="A3549" s="5" t="s">
        <v>6983</v>
      </c>
      <c r="B3549" s="15" t="s">
        <v>6984</v>
      </c>
      <c r="C3549" s="20" t="s">
        <v>505</v>
      </c>
      <c r="D3549" s="50">
        <v>2.1209976673126221</v>
      </c>
      <c r="E3549" s="61">
        <v>2.0947425365447998</v>
      </c>
    </row>
    <row r="3550" spans="1:5" ht="60" x14ac:dyDescent="0.25">
      <c r="A3550" s="5" t="s">
        <v>6985</v>
      </c>
      <c r="B3550" s="15" t="s">
        <v>6986</v>
      </c>
      <c r="C3550" s="20" t="s">
        <v>500</v>
      </c>
      <c r="D3550" s="56">
        <v>774.63037109375</v>
      </c>
      <c r="E3550" s="67">
        <v>760.718017578125</v>
      </c>
    </row>
    <row r="3551" spans="1:5" ht="60" x14ac:dyDescent="0.25">
      <c r="A3551" s="5" t="s">
        <v>6987</v>
      </c>
      <c r="B3551" s="15" t="s">
        <v>6988</v>
      </c>
      <c r="C3551" s="20" t="s">
        <v>500</v>
      </c>
      <c r="D3551" s="53">
        <v>-1772.858154296875</v>
      </c>
      <c r="E3551" s="64">
        <v>-1786.7705078125</v>
      </c>
    </row>
    <row r="3552" spans="1:5" ht="60" x14ac:dyDescent="0.25">
      <c r="A3552" s="5" t="s">
        <v>6989</v>
      </c>
      <c r="B3552" s="15" t="s">
        <v>6990</v>
      </c>
      <c r="C3552" s="20"/>
      <c r="D3552" s="50">
        <v>-1.3998935222625732</v>
      </c>
      <c r="E3552" s="61">
        <v>-1.0770722627639771</v>
      </c>
    </row>
    <row r="3553" spans="1:5" ht="60" x14ac:dyDescent="0.25">
      <c r="A3553" s="5" t="s">
        <v>6991</v>
      </c>
      <c r="B3553" s="15" t="s">
        <v>6992</v>
      </c>
      <c r="C3553" s="20" t="s">
        <v>3939</v>
      </c>
      <c r="D3553" s="56">
        <v>897.8984375</v>
      </c>
      <c r="E3553" s="67">
        <v>899.8062744140625</v>
      </c>
    </row>
    <row r="3554" spans="1:5" ht="60" x14ac:dyDescent="0.25">
      <c r="A3554" s="5" t="s">
        <v>6993</v>
      </c>
      <c r="B3554" s="15" t="s">
        <v>6994</v>
      </c>
      <c r="C3554" s="20" t="s">
        <v>505</v>
      </c>
      <c r="D3554" s="50">
        <v>4.3368649482727051</v>
      </c>
      <c r="E3554" s="61">
        <v>4.3342075347900391</v>
      </c>
    </row>
    <row r="3555" spans="1:5" ht="60" x14ac:dyDescent="0.25">
      <c r="A3555" s="5" t="s">
        <v>6995</v>
      </c>
      <c r="B3555" s="15" t="s">
        <v>6996</v>
      </c>
      <c r="C3555" s="20" t="s">
        <v>5125</v>
      </c>
      <c r="D3555" s="57">
        <v>0.68829405307769775</v>
      </c>
      <c r="E3555" s="68">
        <v>0.68816477060317993</v>
      </c>
    </row>
    <row r="3556" spans="1:5" ht="60" x14ac:dyDescent="0.25">
      <c r="A3556" s="5" t="s">
        <v>6997</v>
      </c>
      <c r="B3556" s="15" t="s">
        <v>6998</v>
      </c>
      <c r="C3556" s="20" t="s">
        <v>5128</v>
      </c>
      <c r="D3556" s="60">
        <v>1.5331816393882036E-4</v>
      </c>
      <c r="E3556" s="71">
        <v>1.5557678125333041E-4</v>
      </c>
    </row>
    <row r="3557" spans="1:5" ht="45" x14ac:dyDescent="0.25">
      <c r="A3557" s="5" t="s">
        <v>6999</v>
      </c>
      <c r="B3557" s="15" t="s">
        <v>7000</v>
      </c>
      <c r="C3557" s="20" t="s">
        <v>38</v>
      </c>
      <c r="D3557" s="56">
        <v>187.84394836425781</v>
      </c>
      <c r="E3557" s="67">
        <v>169.50326538085937</v>
      </c>
    </row>
    <row r="3558" spans="1:5" ht="45" x14ac:dyDescent="0.25">
      <c r="A3558" s="5" t="s">
        <v>7001</v>
      </c>
      <c r="B3558" s="15" t="s">
        <v>7002</v>
      </c>
      <c r="C3558" s="20" t="s">
        <v>30</v>
      </c>
      <c r="D3558" s="56">
        <v>180.50973510742187</v>
      </c>
      <c r="E3558" s="67">
        <v>177.52925109863281</v>
      </c>
    </row>
    <row r="3559" spans="1:5" ht="45" x14ac:dyDescent="0.25">
      <c r="A3559" s="5" t="s">
        <v>7003</v>
      </c>
      <c r="B3559" s="15" t="s">
        <v>7004</v>
      </c>
      <c r="C3559" s="20" t="s">
        <v>212</v>
      </c>
      <c r="D3559" s="53">
        <v>1108.7650146484375</v>
      </c>
      <c r="E3559" s="67">
        <v>949.43768310546875</v>
      </c>
    </row>
    <row r="3560" spans="1:5" ht="45" x14ac:dyDescent="0.25">
      <c r="A3560" s="5" t="s">
        <v>7005</v>
      </c>
      <c r="B3560" s="15" t="s">
        <v>7006</v>
      </c>
      <c r="C3560" s="20" t="s">
        <v>505</v>
      </c>
      <c r="D3560" s="50">
        <v>2.1209976673126221</v>
      </c>
      <c r="E3560" s="61">
        <v>2.0947425365447998</v>
      </c>
    </row>
    <row r="3561" spans="1:5" ht="45" x14ac:dyDescent="0.25">
      <c r="A3561" s="5" t="s">
        <v>7007</v>
      </c>
      <c r="B3561" s="15" t="s">
        <v>7008</v>
      </c>
      <c r="C3561" s="20" t="s">
        <v>500</v>
      </c>
      <c r="D3561" s="56">
        <v>774.63037109375</v>
      </c>
      <c r="E3561" s="67">
        <v>760.718017578125</v>
      </c>
    </row>
    <row r="3562" spans="1:5" ht="45" x14ac:dyDescent="0.25">
      <c r="A3562" s="5" t="s">
        <v>7009</v>
      </c>
      <c r="B3562" s="15" t="s">
        <v>7010</v>
      </c>
      <c r="C3562" s="20" t="s">
        <v>500</v>
      </c>
      <c r="D3562" s="53">
        <v>-1772.858154296875</v>
      </c>
      <c r="E3562" s="64">
        <v>-1786.7705078125</v>
      </c>
    </row>
    <row r="3563" spans="1:5" ht="45" x14ac:dyDescent="0.25">
      <c r="A3563" s="5" t="s">
        <v>7011</v>
      </c>
      <c r="B3563" s="15" t="s">
        <v>7012</v>
      </c>
      <c r="C3563" s="20"/>
      <c r="D3563" s="50">
        <v>-1.3998935222625732</v>
      </c>
      <c r="E3563" s="61">
        <v>-1.0770722627639771</v>
      </c>
    </row>
    <row r="3564" spans="1:5" ht="45" x14ac:dyDescent="0.25">
      <c r="A3564" s="5" t="s">
        <v>7013</v>
      </c>
      <c r="B3564" s="15" t="s">
        <v>7014</v>
      </c>
      <c r="C3564" s="20" t="s">
        <v>3939</v>
      </c>
      <c r="D3564" s="56">
        <v>897.8984375</v>
      </c>
      <c r="E3564" s="67">
        <v>899.8062744140625</v>
      </c>
    </row>
    <row r="3565" spans="1:5" ht="45" x14ac:dyDescent="0.25">
      <c r="A3565" s="5" t="s">
        <v>7015</v>
      </c>
      <c r="B3565" s="15" t="s">
        <v>7016</v>
      </c>
      <c r="C3565" s="20" t="s">
        <v>505</v>
      </c>
      <c r="D3565" s="50">
        <v>4.3368649482727051</v>
      </c>
      <c r="E3565" s="61">
        <v>4.3342075347900391</v>
      </c>
    </row>
    <row r="3566" spans="1:5" ht="45" x14ac:dyDescent="0.25">
      <c r="A3566" s="5" t="s">
        <v>7017</v>
      </c>
      <c r="B3566" s="15" t="s">
        <v>7018</v>
      </c>
      <c r="C3566" s="20" t="s">
        <v>5125</v>
      </c>
      <c r="D3566" s="57">
        <v>0.68829405307769775</v>
      </c>
      <c r="E3566" s="68">
        <v>0.68816477060317993</v>
      </c>
    </row>
    <row r="3567" spans="1:5" ht="45" x14ac:dyDescent="0.25">
      <c r="A3567" s="5" t="s">
        <v>7019</v>
      </c>
      <c r="B3567" s="15" t="s">
        <v>7020</v>
      </c>
      <c r="C3567" s="20" t="s">
        <v>5128</v>
      </c>
      <c r="D3567" s="60">
        <v>1.5331816393882036E-4</v>
      </c>
      <c r="E3567" s="71">
        <v>1.5557678125333041E-4</v>
      </c>
    </row>
    <row r="3568" spans="1:5" ht="30" x14ac:dyDescent="0.25">
      <c r="A3568" s="5" t="s">
        <v>7021</v>
      </c>
      <c r="B3568" s="15" t="s">
        <v>7022</v>
      </c>
      <c r="C3568" s="20" t="s">
        <v>38</v>
      </c>
      <c r="D3568" s="56">
        <v>187.84394836425781</v>
      </c>
      <c r="E3568" s="67">
        <v>169.50326538085937</v>
      </c>
    </row>
    <row r="3569" spans="1:5" ht="30" x14ac:dyDescent="0.25">
      <c r="A3569" s="5" t="s">
        <v>7023</v>
      </c>
      <c r="B3569" s="15" t="s">
        <v>7024</v>
      </c>
      <c r="C3569" s="20" t="s">
        <v>30</v>
      </c>
      <c r="D3569" s="56">
        <v>180.50973510742187</v>
      </c>
      <c r="E3569" s="67">
        <v>177.52925109863281</v>
      </c>
    </row>
    <row r="3570" spans="1:5" ht="30" x14ac:dyDescent="0.25">
      <c r="A3570" s="5" t="s">
        <v>7025</v>
      </c>
      <c r="B3570" s="15" t="s">
        <v>7026</v>
      </c>
      <c r="C3570" s="20" t="s">
        <v>212</v>
      </c>
      <c r="D3570" s="50">
        <v>6.7403559684753418</v>
      </c>
      <c r="E3570" s="61">
        <v>5.2617206573486328</v>
      </c>
    </row>
    <row r="3571" spans="1:5" ht="30" x14ac:dyDescent="0.25">
      <c r="A3571" s="5" t="s">
        <v>7027</v>
      </c>
      <c r="B3571" s="15" t="s">
        <v>7028</v>
      </c>
      <c r="C3571" s="20" t="s">
        <v>505</v>
      </c>
      <c r="D3571" s="50">
        <v>2.1209976673126221</v>
      </c>
      <c r="E3571" s="61">
        <v>2.0947425365447998</v>
      </c>
    </row>
    <row r="3572" spans="1:5" ht="30" x14ac:dyDescent="0.25">
      <c r="A3572" s="5" t="s">
        <v>7029</v>
      </c>
      <c r="B3572" s="15" t="s">
        <v>7030</v>
      </c>
      <c r="C3572" s="20" t="s">
        <v>500</v>
      </c>
      <c r="D3572" s="56">
        <v>774.63037109375</v>
      </c>
      <c r="E3572" s="67">
        <v>760.718017578125</v>
      </c>
    </row>
    <row r="3573" spans="1:5" ht="30" x14ac:dyDescent="0.25">
      <c r="A3573" s="5" t="s">
        <v>7031</v>
      </c>
      <c r="B3573" s="15" t="s">
        <v>7032</v>
      </c>
      <c r="C3573" s="20" t="s">
        <v>500</v>
      </c>
      <c r="D3573" s="53">
        <v>-1772.858154296875</v>
      </c>
      <c r="E3573" s="64">
        <v>-1786.7705078125</v>
      </c>
    </row>
    <row r="3574" spans="1:5" ht="30" x14ac:dyDescent="0.25">
      <c r="A3574" s="5" t="s">
        <v>7033</v>
      </c>
      <c r="B3574" s="15" t="s">
        <v>7034</v>
      </c>
      <c r="C3574" s="20"/>
      <c r="D3574" s="50">
        <v>-1.3998935222625732</v>
      </c>
      <c r="E3574" s="61">
        <v>-1.0770722627639771</v>
      </c>
    </row>
    <row r="3575" spans="1:5" ht="30" x14ac:dyDescent="0.25">
      <c r="A3575" s="5" t="s">
        <v>7035</v>
      </c>
      <c r="B3575" s="15" t="s">
        <v>7036</v>
      </c>
      <c r="C3575" s="20" t="s">
        <v>3939</v>
      </c>
      <c r="D3575" s="56">
        <v>897.8984375</v>
      </c>
      <c r="E3575" s="67">
        <v>899.8062744140625</v>
      </c>
    </row>
    <row r="3576" spans="1:5" ht="30" x14ac:dyDescent="0.25">
      <c r="A3576" s="5" t="s">
        <v>7037</v>
      </c>
      <c r="B3576" s="15" t="s">
        <v>7038</v>
      </c>
      <c r="C3576" s="20" t="s">
        <v>505</v>
      </c>
      <c r="D3576" s="50">
        <v>4.3368649482727051</v>
      </c>
      <c r="E3576" s="61">
        <v>4.3342075347900391</v>
      </c>
    </row>
    <row r="3577" spans="1:5" ht="30" x14ac:dyDescent="0.25">
      <c r="A3577" s="5" t="s">
        <v>7039</v>
      </c>
      <c r="B3577" s="15" t="s">
        <v>7040</v>
      </c>
      <c r="C3577" s="20" t="s">
        <v>5125</v>
      </c>
      <c r="D3577" s="57">
        <v>0.68829405307769775</v>
      </c>
      <c r="E3577" s="68">
        <v>0.68816477060317993</v>
      </c>
    </row>
    <row r="3578" spans="1:5" ht="30" x14ac:dyDescent="0.25">
      <c r="A3578" s="5" t="s">
        <v>7041</v>
      </c>
      <c r="B3578" s="15" t="s">
        <v>7042</v>
      </c>
      <c r="C3578" s="20" t="s">
        <v>5128</v>
      </c>
      <c r="D3578" s="60">
        <v>1.5331816393882036E-4</v>
      </c>
      <c r="E3578" s="71">
        <v>1.5557678125333041E-4</v>
      </c>
    </row>
    <row r="3579" spans="1:5" ht="60" x14ac:dyDescent="0.25">
      <c r="A3579" s="5" t="s">
        <v>7043</v>
      </c>
      <c r="B3579" s="15" t="s">
        <v>7044</v>
      </c>
      <c r="C3579" s="20" t="s">
        <v>38</v>
      </c>
      <c r="D3579" s="56">
        <v>187.84394836425781</v>
      </c>
      <c r="E3579" s="67">
        <v>169.50326538085937</v>
      </c>
    </row>
    <row r="3580" spans="1:5" ht="60" x14ac:dyDescent="0.25">
      <c r="A3580" s="5" t="s">
        <v>7045</v>
      </c>
      <c r="B3580" s="15" t="s">
        <v>7046</v>
      </c>
      <c r="C3580" s="20" t="s">
        <v>30</v>
      </c>
      <c r="D3580" s="56">
        <v>180.50973510742187</v>
      </c>
      <c r="E3580" s="67">
        <v>177.52925109863281</v>
      </c>
    </row>
    <row r="3581" spans="1:5" ht="60" x14ac:dyDescent="0.25">
      <c r="A3581" s="5" t="s">
        <v>7047</v>
      </c>
      <c r="B3581" s="15" t="s">
        <v>7048</v>
      </c>
      <c r="C3581" s="20" t="s">
        <v>212</v>
      </c>
      <c r="D3581" s="50">
        <v>2.5330805778503418</v>
      </c>
      <c r="E3581" s="69">
        <v>2.9418970370898023E-7</v>
      </c>
    </row>
    <row r="3582" spans="1:5" ht="60" x14ac:dyDescent="0.25">
      <c r="A3582" s="5" t="s">
        <v>7049</v>
      </c>
      <c r="B3582" s="15" t="s">
        <v>7050</v>
      </c>
      <c r="C3582" s="20" t="s">
        <v>505</v>
      </c>
      <c r="D3582" s="50">
        <v>2.1209976673126221</v>
      </c>
      <c r="E3582" s="61">
        <v>2.0947425365447998</v>
      </c>
    </row>
    <row r="3583" spans="1:5" ht="60" x14ac:dyDescent="0.25">
      <c r="A3583" s="5" t="s">
        <v>7051</v>
      </c>
      <c r="B3583" s="15" t="s">
        <v>7052</v>
      </c>
      <c r="C3583" s="20" t="s">
        <v>500</v>
      </c>
      <c r="D3583" s="56">
        <v>774.63037109375</v>
      </c>
      <c r="E3583" s="67">
        <v>760.718017578125</v>
      </c>
    </row>
    <row r="3584" spans="1:5" ht="60" x14ac:dyDescent="0.25">
      <c r="A3584" s="5" t="s">
        <v>7053</v>
      </c>
      <c r="B3584" s="15" t="s">
        <v>7054</v>
      </c>
      <c r="C3584" s="20" t="s">
        <v>500</v>
      </c>
      <c r="D3584" s="53">
        <v>-1772.858154296875</v>
      </c>
      <c r="E3584" s="64">
        <v>-1786.7705078125</v>
      </c>
    </row>
    <row r="3585" spans="1:5" ht="60" x14ac:dyDescent="0.25">
      <c r="A3585" s="5" t="s">
        <v>7055</v>
      </c>
      <c r="B3585" s="15" t="s">
        <v>7056</v>
      </c>
      <c r="C3585" s="20"/>
      <c r="D3585" s="50">
        <v>-1.3998935222625732</v>
      </c>
      <c r="E3585" s="61">
        <v>-1.0770722627639771</v>
      </c>
    </row>
    <row r="3586" spans="1:5" ht="60" x14ac:dyDescent="0.25">
      <c r="A3586" s="5" t="s">
        <v>7057</v>
      </c>
      <c r="B3586" s="15" t="s">
        <v>7058</v>
      </c>
      <c r="C3586" s="20" t="s">
        <v>3939</v>
      </c>
      <c r="D3586" s="56">
        <v>897.8984375</v>
      </c>
      <c r="E3586" s="67">
        <v>899.8062744140625</v>
      </c>
    </row>
    <row r="3587" spans="1:5" ht="60" x14ac:dyDescent="0.25">
      <c r="A3587" s="5" t="s">
        <v>7059</v>
      </c>
      <c r="B3587" s="15" t="s">
        <v>7060</v>
      </c>
      <c r="C3587" s="20" t="s">
        <v>505</v>
      </c>
      <c r="D3587" s="50">
        <v>4.3368649482727051</v>
      </c>
      <c r="E3587" s="61">
        <v>4.3342075347900391</v>
      </c>
    </row>
    <row r="3588" spans="1:5" ht="60" x14ac:dyDescent="0.25">
      <c r="A3588" s="5" t="s">
        <v>7061</v>
      </c>
      <c r="B3588" s="15" t="s">
        <v>7062</v>
      </c>
      <c r="C3588" s="20" t="s">
        <v>5125</v>
      </c>
      <c r="D3588" s="57">
        <v>0.68829405307769775</v>
      </c>
      <c r="E3588" s="68">
        <v>0.68816477060317993</v>
      </c>
    </row>
    <row r="3589" spans="1:5" ht="60" x14ac:dyDescent="0.25">
      <c r="A3589" s="5" t="s">
        <v>7063</v>
      </c>
      <c r="B3589" s="15" t="s">
        <v>7064</v>
      </c>
      <c r="C3589" s="20" t="s">
        <v>5128</v>
      </c>
      <c r="D3589" s="60">
        <v>1.5331816393882036E-4</v>
      </c>
      <c r="E3589" s="71">
        <v>1.5557678125333041E-4</v>
      </c>
    </row>
    <row r="3590" spans="1:5" ht="45" x14ac:dyDescent="0.25">
      <c r="A3590" s="5" t="s">
        <v>7065</v>
      </c>
      <c r="B3590" s="15" t="s">
        <v>7066</v>
      </c>
      <c r="C3590" s="20" t="s">
        <v>38</v>
      </c>
      <c r="D3590" s="56">
        <v>166.75099182128906</v>
      </c>
      <c r="E3590" s="67">
        <v>150.46978759765625</v>
      </c>
    </row>
    <row r="3591" spans="1:5" ht="45" x14ac:dyDescent="0.25">
      <c r="A3591" s="5" t="s">
        <v>7067</v>
      </c>
      <c r="B3591" s="15" t="s">
        <v>7068</v>
      </c>
      <c r="C3591" s="20" t="s">
        <v>30</v>
      </c>
      <c r="D3591" s="56">
        <v>535.7005615234375</v>
      </c>
      <c r="E3591" s="67">
        <v>537.51239013671875</v>
      </c>
    </row>
    <row r="3592" spans="1:5" ht="45" x14ac:dyDescent="0.25">
      <c r="A3592" s="5" t="s">
        <v>7069</v>
      </c>
      <c r="B3592" s="15" t="s">
        <v>7070</v>
      </c>
      <c r="C3592" s="20" t="s">
        <v>212</v>
      </c>
      <c r="D3592" s="53">
        <v>1112.740234375</v>
      </c>
      <c r="E3592" s="67">
        <v>952.33184814453125</v>
      </c>
    </row>
    <row r="3593" spans="1:5" ht="45" x14ac:dyDescent="0.25">
      <c r="A3593" s="5" t="s">
        <v>7071</v>
      </c>
      <c r="B3593" s="15" t="s">
        <v>7072</v>
      </c>
      <c r="C3593" s="20" t="s">
        <v>505</v>
      </c>
      <c r="D3593" s="50">
        <v>6.4080395698547363</v>
      </c>
      <c r="E3593" s="61">
        <v>6.4793863296508789</v>
      </c>
    </row>
    <row r="3594" spans="1:5" ht="45" x14ac:dyDescent="0.25">
      <c r="A3594" s="5" t="s">
        <v>7073</v>
      </c>
      <c r="B3594" s="15" t="s">
        <v>7074</v>
      </c>
      <c r="C3594" s="20" t="s">
        <v>500</v>
      </c>
      <c r="D3594" s="52">
        <v>3392.37841796875</v>
      </c>
      <c r="E3594" s="63">
        <v>3415.869140625</v>
      </c>
    </row>
    <row r="3595" spans="1:5" ht="45" x14ac:dyDescent="0.25">
      <c r="A3595" s="5" t="s">
        <v>7075</v>
      </c>
      <c r="B3595" s="15" t="s">
        <v>7076</v>
      </c>
      <c r="C3595" s="20" t="s">
        <v>500</v>
      </c>
      <c r="D3595" s="56">
        <v>844.88983154296875</v>
      </c>
      <c r="E3595" s="67">
        <v>868.38079833984375</v>
      </c>
    </row>
    <row r="3596" spans="1:5" ht="45" x14ac:dyDescent="0.25">
      <c r="A3596" s="5" t="s">
        <v>7077</v>
      </c>
      <c r="B3596" s="15" t="s">
        <v>7078</v>
      </c>
      <c r="C3596" s="20"/>
      <c r="D3596" s="50">
        <v>1.9451640844345093</v>
      </c>
      <c r="E3596" s="61">
        <v>1.8083541393280029</v>
      </c>
    </row>
    <row r="3597" spans="1:5" ht="45" x14ac:dyDescent="0.25">
      <c r="A3597" s="5" t="s">
        <v>7079</v>
      </c>
      <c r="B3597" s="15" t="s">
        <v>7080</v>
      </c>
      <c r="C3597" s="20" t="s">
        <v>3939</v>
      </c>
      <c r="D3597" s="51">
        <v>50.408126831054688</v>
      </c>
      <c r="E3597" s="62">
        <v>44.736808776855469</v>
      </c>
    </row>
    <row r="3598" spans="1:5" ht="45" x14ac:dyDescent="0.25">
      <c r="A3598" s="5" t="s">
        <v>7081</v>
      </c>
      <c r="B3598" s="15" t="s">
        <v>7082</v>
      </c>
      <c r="C3598" s="20" t="s">
        <v>505</v>
      </c>
      <c r="D3598" s="50">
        <v>2.8010809421539307</v>
      </c>
      <c r="E3598" s="61">
        <v>2.7117736339569092</v>
      </c>
    </row>
    <row r="3599" spans="1:5" ht="45" x14ac:dyDescent="0.25">
      <c r="A3599" s="5" t="s">
        <v>7083</v>
      </c>
      <c r="B3599" s="15" t="s">
        <v>7084</v>
      </c>
      <c r="C3599" s="20" t="s">
        <v>5125</v>
      </c>
      <c r="D3599" s="57">
        <v>8.6557105183601379E-2</v>
      </c>
      <c r="E3599" s="68">
        <v>8.4768757224082947E-2</v>
      </c>
    </row>
    <row r="3600" spans="1:5" ht="45" x14ac:dyDescent="0.25">
      <c r="A3600" s="5" t="s">
        <v>7085</v>
      </c>
      <c r="B3600" s="15" t="s">
        <v>7086</v>
      </c>
      <c r="C3600" s="20" t="s">
        <v>5128</v>
      </c>
      <c r="D3600" s="58">
        <v>3.0948289349908009E-5</v>
      </c>
      <c r="E3600" s="69">
        <v>3.0874081858200952E-5</v>
      </c>
    </row>
    <row r="3601" spans="1:5" ht="30" x14ac:dyDescent="0.25">
      <c r="A3601" s="5" t="s">
        <v>7087</v>
      </c>
      <c r="B3601" s="15" t="s">
        <v>7088</v>
      </c>
      <c r="C3601" s="20" t="s">
        <v>38</v>
      </c>
      <c r="D3601" s="51">
        <v>32.925998687744141</v>
      </c>
      <c r="E3601" s="62">
        <v>29.710262298583984</v>
      </c>
    </row>
    <row r="3602" spans="1:5" ht="30" x14ac:dyDescent="0.25">
      <c r="A3602" s="5" t="s">
        <v>7089</v>
      </c>
      <c r="B3602" s="15" t="s">
        <v>7090</v>
      </c>
      <c r="C3602" s="20" t="s">
        <v>30</v>
      </c>
      <c r="D3602" s="56">
        <v>533.1636962890625</v>
      </c>
      <c r="E3602" s="67">
        <v>533.2528076171875</v>
      </c>
    </row>
    <row r="3603" spans="1:5" ht="30" x14ac:dyDescent="0.25">
      <c r="A3603" s="5" t="s">
        <v>7091</v>
      </c>
      <c r="B3603" s="15" t="s">
        <v>7092</v>
      </c>
      <c r="C3603" s="20" t="s">
        <v>212</v>
      </c>
      <c r="D3603" s="56">
        <v>942.80718994140625</v>
      </c>
      <c r="E3603" s="67">
        <v>813.46917724609375</v>
      </c>
    </row>
    <row r="3604" spans="1:5" ht="30" x14ac:dyDescent="0.25">
      <c r="A3604" s="5" t="s">
        <v>7093</v>
      </c>
      <c r="B3604" s="15" t="s">
        <v>7094</v>
      </c>
      <c r="C3604" s="20" t="s">
        <v>505</v>
      </c>
      <c r="D3604" s="50">
        <v>7.2843995094299316</v>
      </c>
      <c r="E3604" s="61">
        <v>7.3350605964660645</v>
      </c>
    </row>
    <row r="3605" spans="1:5" ht="30" x14ac:dyDescent="0.25">
      <c r="A3605" s="5" t="s">
        <v>7095</v>
      </c>
      <c r="B3605" s="15" t="s">
        <v>7096</v>
      </c>
      <c r="C3605" s="20" t="s">
        <v>500</v>
      </c>
      <c r="D3605" s="52">
        <v>3528.73486328125</v>
      </c>
      <c r="E3605" s="63">
        <v>3532.119140625</v>
      </c>
    </row>
    <row r="3606" spans="1:5" ht="30" x14ac:dyDescent="0.25">
      <c r="A3606" s="5" t="s">
        <v>7097</v>
      </c>
      <c r="B3606" s="15" t="s">
        <v>7098</v>
      </c>
      <c r="C3606" s="20" t="s">
        <v>500</v>
      </c>
      <c r="D3606" s="56">
        <v>981.246337890625</v>
      </c>
      <c r="E3606" s="67">
        <v>984.63079833984375</v>
      </c>
    </row>
    <row r="3607" spans="1:5" ht="45" x14ac:dyDescent="0.25">
      <c r="A3607" s="5" t="s">
        <v>7099</v>
      </c>
      <c r="B3607" s="15" t="s">
        <v>7100</v>
      </c>
      <c r="C3607" s="20"/>
      <c r="D3607" s="50">
        <v>1.4099347591400146</v>
      </c>
      <c r="E3607" s="61">
        <v>1.4055120944976807</v>
      </c>
    </row>
    <row r="3608" spans="1:5" ht="30" x14ac:dyDescent="0.25">
      <c r="A3608" s="5" t="s">
        <v>7101</v>
      </c>
      <c r="B3608" s="15" t="s">
        <v>7102</v>
      </c>
      <c r="C3608" s="20" t="s">
        <v>3939</v>
      </c>
      <c r="D3608" s="50">
        <v>9.041895866394043</v>
      </c>
      <c r="E3608" s="61">
        <v>8.140192985534668</v>
      </c>
    </row>
    <row r="3609" spans="1:5" ht="30" x14ac:dyDescent="0.25">
      <c r="A3609" s="5" t="s">
        <v>7103</v>
      </c>
      <c r="B3609" s="15" t="s">
        <v>7104</v>
      </c>
      <c r="C3609" s="20" t="s">
        <v>505</v>
      </c>
      <c r="D3609" s="50">
        <v>2.2500841617584229</v>
      </c>
      <c r="E3609" s="61">
        <v>2.240128755569458</v>
      </c>
    </row>
    <row r="3610" spans="1:5" ht="45" x14ac:dyDescent="0.25">
      <c r="A3610" s="5" t="s">
        <v>7105</v>
      </c>
      <c r="B3610" s="15" t="s">
        <v>7106</v>
      </c>
      <c r="C3610" s="20" t="s">
        <v>5125</v>
      </c>
      <c r="D3610" s="57">
        <v>7.3366366326808929E-2</v>
      </c>
      <c r="E3610" s="68">
        <v>7.3144771158695221E-2</v>
      </c>
    </row>
    <row r="3611" spans="1:5" ht="45" x14ac:dyDescent="0.25">
      <c r="A3611" s="5" t="s">
        <v>7107</v>
      </c>
      <c r="B3611" s="15" t="s">
        <v>7108</v>
      </c>
      <c r="C3611" s="20" t="s">
        <v>5128</v>
      </c>
      <c r="D3611" s="58">
        <v>3.0012050046934746E-5</v>
      </c>
      <c r="E3611" s="69">
        <v>3.0006005545146763E-5</v>
      </c>
    </row>
    <row r="3612" spans="1:5" ht="45" x14ac:dyDescent="0.25">
      <c r="A3612" s="5" t="s">
        <v>7109</v>
      </c>
      <c r="B3612" s="15" t="s">
        <v>7110</v>
      </c>
      <c r="C3612" s="20" t="s">
        <v>38</v>
      </c>
      <c r="D3612" s="56">
        <v>175.25698852539062</v>
      </c>
      <c r="E3612" s="67">
        <v>158.14527893066406</v>
      </c>
    </row>
    <row r="3613" spans="1:5" ht="45" x14ac:dyDescent="0.25">
      <c r="A3613" s="5" t="s">
        <v>7111</v>
      </c>
      <c r="B3613" s="15" t="s">
        <v>7112</v>
      </c>
      <c r="C3613" s="20" t="s">
        <v>30</v>
      </c>
      <c r="D3613" s="56">
        <v>271.78253173828125</v>
      </c>
      <c r="E3613" s="67">
        <v>265.71054077148437</v>
      </c>
    </row>
    <row r="3614" spans="1:5" ht="45" x14ac:dyDescent="0.25">
      <c r="A3614" s="5" t="s">
        <v>7113</v>
      </c>
      <c r="B3614" s="15" t="s">
        <v>7114</v>
      </c>
      <c r="C3614" s="20" t="s">
        <v>212</v>
      </c>
      <c r="D3614" s="53">
        <v>1108.7650146484375</v>
      </c>
      <c r="E3614" s="67">
        <v>949.43768310546875</v>
      </c>
    </row>
    <row r="3615" spans="1:5" ht="45" x14ac:dyDescent="0.25">
      <c r="A3615" s="5" t="s">
        <v>7115</v>
      </c>
      <c r="B3615" s="15" t="s">
        <v>7116</v>
      </c>
      <c r="C3615" s="20" t="s">
        <v>505</v>
      </c>
      <c r="D3615" s="50">
        <v>2.9585943222045898</v>
      </c>
      <c r="E3615" s="61">
        <v>2.9080777168273926</v>
      </c>
    </row>
    <row r="3616" spans="1:5" ht="45" x14ac:dyDescent="0.25">
      <c r="A3616" s="5" t="s">
        <v>7117</v>
      </c>
      <c r="B3616" s="15" t="s">
        <v>7118</v>
      </c>
      <c r="C3616" s="20" t="s">
        <v>500</v>
      </c>
      <c r="D3616" s="53">
        <v>1191.0989990234375</v>
      </c>
      <c r="E3616" s="64">
        <v>1161.5562744140625</v>
      </c>
    </row>
    <row r="3617" spans="1:5" ht="45" x14ac:dyDescent="0.25">
      <c r="A3617" s="5" t="s">
        <v>7119</v>
      </c>
      <c r="B3617" s="15" t="s">
        <v>7120</v>
      </c>
      <c r="C3617" s="20" t="s">
        <v>500</v>
      </c>
      <c r="D3617" s="53">
        <v>-1356.389404296875</v>
      </c>
      <c r="E3617" s="64">
        <v>-1385.9322509765625</v>
      </c>
    </row>
    <row r="3618" spans="1:5" ht="45" x14ac:dyDescent="0.25">
      <c r="A3618" s="5" t="s">
        <v>7121</v>
      </c>
      <c r="B3618" s="15" t="s">
        <v>7122</v>
      </c>
      <c r="C3618" s="20"/>
      <c r="D3618" s="57">
        <v>-0.63819468021392822</v>
      </c>
      <c r="E3618" s="68">
        <v>-0.5090939998626709</v>
      </c>
    </row>
    <row r="3619" spans="1:5" ht="45" x14ac:dyDescent="0.25">
      <c r="A3619" s="5" t="s">
        <v>7123</v>
      </c>
      <c r="B3619" s="15" t="s">
        <v>7124</v>
      </c>
      <c r="C3619" s="20" t="s">
        <v>3939</v>
      </c>
      <c r="D3619" s="56">
        <v>780.77880859375</v>
      </c>
      <c r="E3619" s="67">
        <v>788.334716796875</v>
      </c>
    </row>
    <row r="3620" spans="1:5" ht="45" x14ac:dyDescent="0.25">
      <c r="A3620" s="5" t="s">
        <v>7125</v>
      </c>
      <c r="B3620" s="15" t="s">
        <v>7126</v>
      </c>
      <c r="C3620" s="20" t="s">
        <v>505</v>
      </c>
      <c r="D3620" s="50">
        <v>4.9256958961486816</v>
      </c>
      <c r="E3620" s="61">
        <v>4.8798079490661621</v>
      </c>
    </row>
    <row r="3621" spans="1:5" ht="45" x14ac:dyDescent="0.25">
      <c r="A3621" s="5" t="s">
        <v>7127</v>
      </c>
      <c r="B3621" s="15" t="s">
        <v>7128</v>
      </c>
      <c r="C3621" s="20" t="s">
        <v>5125</v>
      </c>
      <c r="D3621" s="57">
        <v>0.60804009437561035</v>
      </c>
      <c r="E3621" s="68">
        <v>0.6137995719909668</v>
      </c>
    </row>
    <row r="3622" spans="1:5" ht="45" x14ac:dyDescent="0.25">
      <c r="A3622" s="5" t="s">
        <v>7129</v>
      </c>
      <c r="B3622" s="15" t="s">
        <v>7130</v>
      </c>
      <c r="C3622" s="20" t="s">
        <v>5128</v>
      </c>
      <c r="D3622" s="60">
        <v>1.0017939348472282E-4</v>
      </c>
      <c r="E3622" s="71">
        <v>1.0219243267783895E-4</v>
      </c>
    </row>
    <row r="3623" spans="1:5" ht="75" x14ac:dyDescent="0.25">
      <c r="A3623" s="5" t="s">
        <v>7131</v>
      </c>
      <c r="B3623" s="15" t="s">
        <v>7132</v>
      </c>
      <c r="C3623" s="20" t="s">
        <v>38</v>
      </c>
      <c r="D3623" s="56">
        <v>168.41850280761719</v>
      </c>
      <c r="E3623" s="67">
        <v>151.97450256347656</v>
      </c>
    </row>
    <row r="3624" spans="1:5" ht="75" x14ac:dyDescent="0.25">
      <c r="A3624" s="5" t="s">
        <v>7133</v>
      </c>
      <c r="B3624" s="15" t="s">
        <v>7134</v>
      </c>
      <c r="C3624" s="20" t="s">
        <v>30</v>
      </c>
      <c r="D3624" s="56">
        <v>516.99810791015625</v>
      </c>
      <c r="E3624" s="67">
        <v>516.99920654296875</v>
      </c>
    </row>
    <row r="3625" spans="1:5" ht="75" x14ac:dyDescent="0.25">
      <c r="A3625" s="5" t="s">
        <v>7135</v>
      </c>
      <c r="B3625" s="15" t="s">
        <v>7136</v>
      </c>
      <c r="C3625" s="20" t="s">
        <v>212</v>
      </c>
      <c r="D3625" s="53">
        <v>1110.188232421875</v>
      </c>
      <c r="E3625" s="67">
        <v>950.251708984375</v>
      </c>
    </row>
    <row r="3626" spans="1:5" ht="75" x14ac:dyDescent="0.25">
      <c r="A3626" s="5" t="s">
        <v>7137</v>
      </c>
      <c r="B3626" s="15" t="s">
        <v>7138</v>
      </c>
      <c r="C3626" s="20" t="s">
        <v>505</v>
      </c>
      <c r="D3626" s="50">
        <v>6.334014892578125</v>
      </c>
      <c r="E3626" s="61">
        <v>6.4016151428222656</v>
      </c>
    </row>
    <row r="3627" spans="1:5" ht="75" x14ac:dyDescent="0.25">
      <c r="A3627" s="5" t="s">
        <v>7139</v>
      </c>
      <c r="B3627" s="15" t="s">
        <v>7140</v>
      </c>
      <c r="C3627" s="20" t="s">
        <v>500</v>
      </c>
      <c r="D3627" s="52">
        <v>3336.4375</v>
      </c>
      <c r="E3627" s="63">
        <v>3356.91748046875</v>
      </c>
    </row>
    <row r="3628" spans="1:5" ht="75" x14ac:dyDescent="0.25">
      <c r="A3628" s="5" t="s">
        <v>7141</v>
      </c>
      <c r="B3628" s="15" t="s">
        <v>7142</v>
      </c>
      <c r="C3628" s="20" t="s">
        <v>500</v>
      </c>
      <c r="D3628" s="56">
        <v>788.94903564453125</v>
      </c>
      <c r="E3628" s="67">
        <v>809.42889404296875</v>
      </c>
    </row>
    <row r="3629" spans="1:5" ht="75" x14ac:dyDescent="0.25">
      <c r="A3629" s="5" t="s">
        <v>7143</v>
      </c>
      <c r="B3629" s="15" t="s">
        <v>7144</v>
      </c>
      <c r="C3629" s="20"/>
      <c r="D3629" s="50">
        <v>1.9009782075881958</v>
      </c>
      <c r="E3629" s="61">
        <v>1.7614599466323853</v>
      </c>
    </row>
    <row r="3630" spans="1:5" ht="75" x14ac:dyDescent="0.25">
      <c r="A3630" s="5" t="s">
        <v>7145</v>
      </c>
      <c r="B3630" s="15" t="s">
        <v>7146</v>
      </c>
      <c r="C3630" s="20" t="s">
        <v>3939</v>
      </c>
      <c r="D3630" s="51">
        <v>52.958209991455078</v>
      </c>
      <c r="E3630" s="62">
        <v>47.061565399169922</v>
      </c>
    </row>
    <row r="3631" spans="1:5" ht="75" x14ac:dyDescent="0.25">
      <c r="A3631" s="5" t="s">
        <v>7147</v>
      </c>
      <c r="B3631" s="15" t="s">
        <v>7148</v>
      </c>
      <c r="C3631" s="20" t="s">
        <v>505</v>
      </c>
      <c r="D3631" s="50">
        <v>2.8912153244018555</v>
      </c>
      <c r="E3631" s="61">
        <v>2.7904717922210693</v>
      </c>
    </row>
    <row r="3632" spans="1:5" ht="75" x14ac:dyDescent="0.25">
      <c r="A3632" s="5" t="s">
        <v>7149</v>
      </c>
      <c r="B3632" s="15" t="s">
        <v>7150</v>
      </c>
      <c r="C3632" s="20" t="s">
        <v>5125</v>
      </c>
      <c r="D3632" s="57">
        <v>8.5260502994060516E-2</v>
      </c>
      <c r="E3632" s="68">
        <v>8.3099119365215302E-2</v>
      </c>
    </row>
    <row r="3633" spans="1:5" ht="75" x14ac:dyDescent="0.25">
      <c r="A3633" s="5" t="s">
        <v>7151</v>
      </c>
      <c r="B3633" s="15" t="s">
        <v>7152</v>
      </c>
      <c r="C3633" s="20" t="s">
        <v>5128</v>
      </c>
      <c r="D3633" s="58">
        <v>3.0176792279235087E-5</v>
      </c>
      <c r="E3633" s="69">
        <v>3.0019184123375453E-5</v>
      </c>
    </row>
    <row r="3634" spans="1:5" ht="30" x14ac:dyDescent="0.25">
      <c r="A3634" s="5" t="s">
        <v>7153</v>
      </c>
      <c r="B3634" s="15" t="s">
        <v>7154</v>
      </c>
      <c r="C3634" s="20" t="s">
        <v>38</v>
      </c>
      <c r="D3634" s="51">
        <v>35.779994964599609</v>
      </c>
      <c r="E3634" s="62">
        <v>32.286945343017578</v>
      </c>
    </row>
    <row r="3635" spans="1:5" ht="30" x14ac:dyDescent="0.25">
      <c r="A3635" s="5" t="s">
        <v>7155</v>
      </c>
      <c r="B3635" s="15" t="s">
        <v>7156</v>
      </c>
      <c r="C3635" s="20" t="s">
        <v>30</v>
      </c>
      <c r="D3635" s="56">
        <v>473.64288330078125</v>
      </c>
      <c r="E3635" s="67">
        <v>482.13336181640625</v>
      </c>
    </row>
    <row r="3636" spans="1:5" ht="30" x14ac:dyDescent="0.25">
      <c r="A3636" s="5" t="s">
        <v>7157</v>
      </c>
      <c r="B3636" s="15" t="s">
        <v>7158</v>
      </c>
      <c r="C3636" s="20" t="s">
        <v>212</v>
      </c>
      <c r="D3636" s="58">
        <v>2.9418970370898023E-7</v>
      </c>
      <c r="E3636" s="69">
        <v>2.9418970370898023E-7</v>
      </c>
    </row>
    <row r="3637" spans="1:5" ht="30" x14ac:dyDescent="0.25">
      <c r="A3637" s="5" t="s">
        <v>7159</v>
      </c>
      <c r="B3637" s="15" t="s">
        <v>7160</v>
      </c>
      <c r="C3637" s="20" t="s">
        <v>505</v>
      </c>
      <c r="D3637" s="50">
        <v>7.0691490173339844</v>
      </c>
      <c r="E3637" s="61">
        <v>7.1464405059814453</v>
      </c>
    </row>
    <row r="3638" spans="1:5" ht="30" x14ac:dyDescent="0.25">
      <c r="A3638" s="5" t="s">
        <v>7161</v>
      </c>
      <c r="B3638" s="15" t="s">
        <v>7162</v>
      </c>
      <c r="C3638" s="20" t="s">
        <v>500</v>
      </c>
      <c r="D3638" s="52">
        <v>3390.67822265625</v>
      </c>
      <c r="E3638" s="63">
        <v>3414.169189453125</v>
      </c>
    </row>
    <row r="3639" spans="1:5" ht="30" x14ac:dyDescent="0.25">
      <c r="A3639" s="5" t="s">
        <v>7163</v>
      </c>
      <c r="B3639" s="15" t="s">
        <v>7164</v>
      </c>
      <c r="C3639" s="20" t="s">
        <v>500</v>
      </c>
      <c r="D3639" s="56">
        <v>843.189697265625</v>
      </c>
      <c r="E3639" s="67">
        <v>866.68072509765625</v>
      </c>
    </row>
    <row r="3640" spans="1:5" ht="30" x14ac:dyDescent="0.25">
      <c r="A3640" s="5" t="s">
        <v>7165</v>
      </c>
      <c r="B3640" s="15" t="s">
        <v>7166</v>
      </c>
      <c r="C3640" s="20"/>
      <c r="D3640" s="50">
        <v>1.3367242813110352</v>
      </c>
      <c r="E3640" s="61">
        <v>1.3441284894943237</v>
      </c>
    </row>
    <row r="3641" spans="1:5" ht="30" x14ac:dyDescent="0.25">
      <c r="A3641" s="5" t="s">
        <v>7167</v>
      </c>
      <c r="B3641" s="15" t="s">
        <v>7168</v>
      </c>
      <c r="C3641" s="20" t="s">
        <v>3939</v>
      </c>
      <c r="D3641" s="51">
        <v>10.722997665405273</v>
      </c>
      <c r="E3641" s="61">
        <v>9.5235176086425781</v>
      </c>
    </row>
    <row r="3642" spans="1:5" ht="30" x14ac:dyDescent="0.25">
      <c r="A3642" s="5" t="s">
        <v>7169</v>
      </c>
      <c r="B3642" s="15" t="s">
        <v>7170</v>
      </c>
      <c r="C3642" s="20" t="s">
        <v>505</v>
      </c>
      <c r="D3642" s="50">
        <v>2.2551705837249756</v>
      </c>
      <c r="E3642" s="61">
        <v>2.2395060062408447</v>
      </c>
    </row>
    <row r="3643" spans="1:5" ht="30" x14ac:dyDescent="0.25">
      <c r="A3643" s="5" t="s">
        <v>7171</v>
      </c>
      <c r="B3643" s="15" t="s">
        <v>7172</v>
      </c>
      <c r="C3643" s="20" t="s">
        <v>5125</v>
      </c>
      <c r="D3643" s="57">
        <v>6.6309250891208649E-2</v>
      </c>
      <c r="E3643" s="68">
        <v>6.7037373781204224E-2</v>
      </c>
    </row>
    <row r="3644" spans="1:5" ht="30" x14ac:dyDescent="0.25">
      <c r="A3644" s="5" t="s">
        <v>7173</v>
      </c>
      <c r="B3644" s="15" t="s">
        <v>7174</v>
      </c>
      <c r="C3644" s="20" t="s">
        <v>5128</v>
      </c>
      <c r="D3644" s="58">
        <v>2.753561238932889E-5</v>
      </c>
      <c r="E3644" s="69">
        <v>2.7886302632396109E-5</v>
      </c>
    </row>
    <row r="3645" spans="1:5" ht="30" x14ac:dyDescent="0.25">
      <c r="A3645" s="5" t="s">
        <v>7175</v>
      </c>
      <c r="B3645" s="15" t="s">
        <v>7176</v>
      </c>
      <c r="C3645" s="20" t="s">
        <v>38</v>
      </c>
      <c r="D3645" s="51">
        <v>32.599998474121094</v>
      </c>
      <c r="E3645" s="62">
        <v>29.416101455688477</v>
      </c>
    </row>
    <row r="3646" spans="1:5" ht="30" x14ac:dyDescent="0.25">
      <c r="A3646" s="5" t="s">
        <v>7177</v>
      </c>
      <c r="B3646" s="15" t="s">
        <v>7178</v>
      </c>
      <c r="C3646" s="20" t="s">
        <v>30</v>
      </c>
      <c r="D3646" s="56">
        <v>471.900390625</v>
      </c>
      <c r="E3646" s="67">
        <v>480.60821533203125</v>
      </c>
    </row>
    <row r="3647" spans="1:5" ht="30" x14ac:dyDescent="0.25">
      <c r="A3647" s="5" t="s">
        <v>7179</v>
      </c>
      <c r="B3647" s="15" t="s">
        <v>7180</v>
      </c>
      <c r="C3647" s="20" t="s">
        <v>212</v>
      </c>
      <c r="D3647" s="58">
        <v>2.9418970370898023E-7</v>
      </c>
      <c r="E3647" s="69">
        <v>2.9418970370898023E-7</v>
      </c>
    </row>
    <row r="3648" spans="1:5" ht="30" x14ac:dyDescent="0.25">
      <c r="A3648" s="5" t="s">
        <v>7181</v>
      </c>
      <c r="B3648" s="15" t="s">
        <v>7182</v>
      </c>
      <c r="C3648" s="20" t="s">
        <v>505</v>
      </c>
      <c r="D3648" s="50">
        <v>7.1107964515686035</v>
      </c>
      <c r="E3648" s="61">
        <v>7.188288688659668</v>
      </c>
    </row>
    <row r="3649" spans="1:5" ht="30" x14ac:dyDescent="0.25">
      <c r="A3649" s="5" t="s">
        <v>7183</v>
      </c>
      <c r="B3649" s="15" t="s">
        <v>7184</v>
      </c>
      <c r="C3649" s="20" t="s">
        <v>500</v>
      </c>
      <c r="D3649" s="52">
        <v>3390.67822265625</v>
      </c>
      <c r="E3649" s="63">
        <v>3414.169189453125</v>
      </c>
    </row>
    <row r="3650" spans="1:5" ht="30" x14ac:dyDescent="0.25">
      <c r="A3650" s="5" t="s">
        <v>7185</v>
      </c>
      <c r="B3650" s="15" t="s">
        <v>7186</v>
      </c>
      <c r="C3650" s="20" t="s">
        <v>500</v>
      </c>
      <c r="D3650" s="56">
        <v>843.189697265625</v>
      </c>
      <c r="E3650" s="67">
        <v>866.68072509765625</v>
      </c>
    </row>
    <row r="3651" spans="1:5" ht="30" x14ac:dyDescent="0.25">
      <c r="A3651" s="5" t="s">
        <v>7187</v>
      </c>
      <c r="B3651" s="15" t="s">
        <v>7188</v>
      </c>
      <c r="C3651" s="20"/>
      <c r="D3651" s="50">
        <v>1.3314054012298584</v>
      </c>
      <c r="E3651" s="61">
        <v>1.3394184112548828</v>
      </c>
    </row>
    <row r="3652" spans="1:5" ht="30" x14ac:dyDescent="0.25">
      <c r="A3652" s="5" t="s">
        <v>7189</v>
      </c>
      <c r="B3652" s="15" t="s">
        <v>7190</v>
      </c>
      <c r="C3652" s="20" t="s">
        <v>3939</v>
      </c>
      <c r="D3652" s="50">
        <v>9.7663764953613281</v>
      </c>
      <c r="E3652" s="61">
        <v>8.6739492416381836</v>
      </c>
    </row>
    <row r="3653" spans="1:5" ht="30" x14ac:dyDescent="0.25">
      <c r="A3653" s="5" t="s">
        <v>7191</v>
      </c>
      <c r="B3653" s="15" t="s">
        <v>7192</v>
      </c>
      <c r="C3653" s="20" t="s">
        <v>505</v>
      </c>
      <c r="D3653" s="50">
        <v>2.2411830425262451</v>
      </c>
      <c r="E3653" s="61">
        <v>2.2275965213775635</v>
      </c>
    </row>
    <row r="3654" spans="1:5" ht="30" x14ac:dyDescent="0.25">
      <c r="A3654" s="5" t="s">
        <v>7193</v>
      </c>
      <c r="B3654" s="15" t="s">
        <v>7194</v>
      </c>
      <c r="C3654" s="20" t="s">
        <v>5125</v>
      </c>
      <c r="D3654" s="57">
        <v>6.5836712718009949E-2</v>
      </c>
      <c r="E3654" s="68">
        <v>6.6623061895370483E-2</v>
      </c>
    </row>
    <row r="3655" spans="1:5" ht="30" x14ac:dyDescent="0.25">
      <c r="A3655" s="5" t="s">
        <v>7195</v>
      </c>
      <c r="B3655" s="15" t="s">
        <v>7196</v>
      </c>
      <c r="C3655" s="20" t="s">
        <v>5128</v>
      </c>
      <c r="D3655" s="58">
        <v>2.7456735551822931E-5</v>
      </c>
      <c r="E3655" s="69">
        <v>2.7817221052828245E-5</v>
      </c>
    </row>
    <row r="3656" spans="1:5" ht="30" x14ac:dyDescent="0.25">
      <c r="A3656" s="5" t="s">
        <v>7197</v>
      </c>
      <c r="B3656" s="15" t="s">
        <v>7198</v>
      </c>
      <c r="C3656" s="20" t="s">
        <v>38</v>
      </c>
      <c r="D3656" s="50">
        <v>1.0135135650634766</v>
      </c>
      <c r="E3656" s="61">
        <v>1.0135135650634766</v>
      </c>
    </row>
    <row r="3657" spans="1:5" ht="30" x14ac:dyDescent="0.25">
      <c r="A3657" s="5" t="s">
        <v>7199</v>
      </c>
      <c r="B3657" s="15" t="s">
        <v>7200</v>
      </c>
      <c r="C3657" s="20" t="s">
        <v>30</v>
      </c>
      <c r="D3657" s="51">
        <v>27.322345733642578</v>
      </c>
      <c r="E3657" s="62">
        <v>27.322345733642578</v>
      </c>
    </row>
    <row r="3658" spans="1:5" ht="30" x14ac:dyDescent="0.25">
      <c r="A3658" s="5" t="s">
        <v>7201</v>
      </c>
      <c r="B3658" s="15" t="s">
        <v>7202</v>
      </c>
      <c r="C3658" s="20" t="s">
        <v>212</v>
      </c>
      <c r="D3658" s="52">
        <v>19433.91796875</v>
      </c>
      <c r="E3658" s="63">
        <v>16831.822265625</v>
      </c>
    </row>
    <row r="3659" spans="1:5" ht="30" x14ac:dyDescent="0.25">
      <c r="A3659" s="5" t="s">
        <v>7203</v>
      </c>
      <c r="B3659" s="15" t="s">
        <v>7204</v>
      </c>
      <c r="C3659" s="20" t="s">
        <v>505</v>
      </c>
      <c r="D3659" s="57">
        <v>0.39967441558837891</v>
      </c>
      <c r="E3659" s="68">
        <v>0.39967441558837891</v>
      </c>
    </row>
    <row r="3660" spans="1:5" ht="30" x14ac:dyDescent="0.25">
      <c r="A3660" s="5" t="s">
        <v>7205</v>
      </c>
      <c r="B3660" s="15" t="s">
        <v>7206</v>
      </c>
      <c r="C3660" s="20" t="s">
        <v>500</v>
      </c>
      <c r="D3660" s="56">
        <v>114.54670715332031</v>
      </c>
      <c r="E3660" s="67">
        <v>114.54670715332031</v>
      </c>
    </row>
    <row r="3661" spans="1:5" ht="30" x14ac:dyDescent="0.25">
      <c r="A3661" s="5" t="s">
        <v>7207</v>
      </c>
      <c r="B3661" s="15" t="s">
        <v>7208</v>
      </c>
      <c r="C3661" s="20" t="s">
        <v>500</v>
      </c>
      <c r="D3661" s="53">
        <v>-2432.94189453125</v>
      </c>
      <c r="E3661" s="64">
        <v>-2432.94189453125</v>
      </c>
    </row>
    <row r="3662" spans="1:5" ht="30" x14ac:dyDescent="0.25">
      <c r="A3662" s="5" t="s">
        <v>7209</v>
      </c>
      <c r="B3662" s="15" t="s">
        <v>7210</v>
      </c>
      <c r="C3662" s="20"/>
      <c r="D3662" s="57">
        <v>-0.13493101298809052</v>
      </c>
      <c r="E3662" s="68">
        <v>-0.13493101298809052</v>
      </c>
    </row>
    <row r="3663" spans="1:5" ht="30" x14ac:dyDescent="0.25">
      <c r="A3663" s="5" t="s">
        <v>7211</v>
      </c>
      <c r="B3663" s="15" t="s">
        <v>7212</v>
      </c>
      <c r="C3663" s="20" t="s">
        <v>3939</v>
      </c>
      <c r="D3663" s="56">
        <v>996.46563720703125</v>
      </c>
      <c r="E3663" s="67">
        <v>996.46563720703125</v>
      </c>
    </row>
    <row r="3664" spans="1:5" ht="30" x14ac:dyDescent="0.25">
      <c r="A3664" s="5" t="s">
        <v>7213</v>
      </c>
      <c r="B3664" s="15" t="s">
        <v>7214</v>
      </c>
      <c r="C3664" s="20" t="s">
        <v>505</v>
      </c>
      <c r="D3664" s="50">
        <v>4.1786408424377441</v>
      </c>
      <c r="E3664" s="61">
        <v>4.1786408424377441</v>
      </c>
    </row>
    <row r="3665" spans="1:5" ht="45" x14ac:dyDescent="0.25">
      <c r="A3665" s="5" t="s">
        <v>7215</v>
      </c>
      <c r="B3665" s="15" t="s">
        <v>7216</v>
      </c>
      <c r="C3665" s="20" t="s">
        <v>5125</v>
      </c>
      <c r="D3665" s="57">
        <v>0.61158531904220581</v>
      </c>
      <c r="E3665" s="68">
        <v>0.61158531904220581</v>
      </c>
    </row>
    <row r="3666" spans="1:5" ht="30" x14ac:dyDescent="0.25">
      <c r="A3666" s="5" t="s">
        <v>7217</v>
      </c>
      <c r="B3666" s="15" t="s">
        <v>7218</v>
      </c>
      <c r="C3666" s="20" t="s">
        <v>5128</v>
      </c>
      <c r="D3666" s="60">
        <v>8.4395898738875985E-4</v>
      </c>
      <c r="E3666" s="71">
        <v>8.4395898738875985E-4</v>
      </c>
    </row>
    <row r="3667" spans="1:5" ht="30" x14ac:dyDescent="0.25">
      <c r="A3667" s="5" t="s">
        <v>7219</v>
      </c>
      <c r="B3667" s="15" t="s">
        <v>7220</v>
      </c>
      <c r="C3667" s="20" t="s">
        <v>38</v>
      </c>
      <c r="D3667" s="50">
        <v>1.0135135650634766</v>
      </c>
      <c r="E3667" s="61">
        <v>1.0135135650634766</v>
      </c>
    </row>
    <row r="3668" spans="1:5" ht="30" x14ac:dyDescent="0.25">
      <c r="A3668" s="5" t="s">
        <v>7221</v>
      </c>
      <c r="B3668" s="15" t="s">
        <v>7222</v>
      </c>
      <c r="C3668" s="20" t="s">
        <v>30</v>
      </c>
      <c r="D3668" s="51">
        <v>27.322345733642578</v>
      </c>
      <c r="E3668" s="62">
        <v>27.322345733642578</v>
      </c>
    </row>
    <row r="3669" spans="1:5" ht="30" x14ac:dyDescent="0.25">
      <c r="A3669" s="5" t="s">
        <v>7223</v>
      </c>
      <c r="B3669" s="15" t="s">
        <v>7224</v>
      </c>
      <c r="C3669" s="20" t="s">
        <v>212</v>
      </c>
      <c r="D3669" s="52">
        <v>38867.8359375</v>
      </c>
      <c r="E3669" s="63">
        <v>33663.64453125</v>
      </c>
    </row>
    <row r="3670" spans="1:5" ht="30" x14ac:dyDescent="0.25">
      <c r="A3670" s="5" t="s">
        <v>7225</v>
      </c>
      <c r="B3670" s="15" t="s">
        <v>7226</v>
      </c>
      <c r="C3670" s="20" t="s">
        <v>505</v>
      </c>
      <c r="D3670" s="57">
        <v>0.39967441558837891</v>
      </c>
      <c r="E3670" s="68">
        <v>0.39967441558837891</v>
      </c>
    </row>
    <row r="3671" spans="1:5" ht="30" x14ac:dyDescent="0.25">
      <c r="A3671" s="5" t="s">
        <v>7227</v>
      </c>
      <c r="B3671" s="15" t="s">
        <v>7228</v>
      </c>
      <c r="C3671" s="20" t="s">
        <v>500</v>
      </c>
      <c r="D3671" s="56">
        <v>114.54670715332031</v>
      </c>
      <c r="E3671" s="67">
        <v>114.54670715332031</v>
      </c>
    </row>
    <row r="3672" spans="1:5" ht="30" x14ac:dyDescent="0.25">
      <c r="A3672" s="5" t="s">
        <v>7229</v>
      </c>
      <c r="B3672" s="15" t="s">
        <v>7230</v>
      </c>
      <c r="C3672" s="20" t="s">
        <v>500</v>
      </c>
      <c r="D3672" s="53">
        <v>-2432.94189453125</v>
      </c>
      <c r="E3672" s="64">
        <v>-2432.94189453125</v>
      </c>
    </row>
    <row r="3673" spans="1:5" ht="30" x14ac:dyDescent="0.25">
      <c r="A3673" s="5" t="s">
        <v>7231</v>
      </c>
      <c r="B3673" s="15" t="s">
        <v>7232</v>
      </c>
      <c r="C3673" s="20"/>
      <c r="D3673" s="57">
        <v>-0.13493101298809052</v>
      </c>
      <c r="E3673" s="68">
        <v>-0.13493101298809052</v>
      </c>
    </row>
    <row r="3674" spans="1:5" ht="30" x14ac:dyDescent="0.25">
      <c r="A3674" s="5" t="s">
        <v>7233</v>
      </c>
      <c r="B3674" s="15" t="s">
        <v>7234</v>
      </c>
      <c r="C3674" s="20" t="s">
        <v>3939</v>
      </c>
      <c r="D3674" s="56">
        <v>996.46563720703125</v>
      </c>
      <c r="E3674" s="67">
        <v>996.46563720703125</v>
      </c>
    </row>
    <row r="3675" spans="1:5" ht="30" x14ac:dyDescent="0.25">
      <c r="A3675" s="5" t="s">
        <v>7235</v>
      </c>
      <c r="B3675" s="15" t="s">
        <v>7236</v>
      </c>
      <c r="C3675" s="20" t="s">
        <v>505</v>
      </c>
      <c r="D3675" s="50">
        <v>4.1786408424377441</v>
      </c>
      <c r="E3675" s="61">
        <v>4.1786408424377441</v>
      </c>
    </row>
    <row r="3676" spans="1:5" ht="30" x14ac:dyDescent="0.25">
      <c r="A3676" s="5" t="s">
        <v>7237</v>
      </c>
      <c r="B3676" s="15" t="s">
        <v>7238</v>
      </c>
      <c r="C3676" s="20" t="s">
        <v>5125</v>
      </c>
      <c r="D3676" s="57">
        <v>0.61158531904220581</v>
      </c>
      <c r="E3676" s="68">
        <v>0.61158531904220581</v>
      </c>
    </row>
    <row r="3677" spans="1:5" ht="30" x14ac:dyDescent="0.25">
      <c r="A3677" s="5" t="s">
        <v>7239</v>
      </c>
      <c r="B3677" s="15" t="s">
        <v>7240</v>
      </c>
      <c r="C3677" s="20" t="s">
        <v>5128</v>
      </c>
      <c r="D3677" s="60">
        <v>8.4395898738875985E-4</v>
      </c>
      <c r="E3677" s="71">
        <v>8.4395898738875985E-4</v>
      </c>
    </row>
    <row r="3678" spans="1:5" ht="30" x14ac:dyDescent="0.25">
      <c r="A3678" s="5" t="s">
        <v>7241</v>
      </c>
      <c r="B3678" s="15" t="s">
        <v>7242</v>
      </c>
      <c r="C3678" s="20" t="s">
        <v>38</v>
      </c>
      <c r="D3678" s="50">
        <v>3.8447325229644775</v>
      </c>
      <c r="E3678" s="61">
        <v>3.8447325229644775</v>
      </c>
    </row>
    <row r="3679" spans="1:5" ht="30" x14ac:dyDescent="0.25">
      <c r="A3679" s="5" t="s">
        <v>7243</v>
      </c>
      <c r="B3679" s="15" t="s">
        <v>7244</v>
      </c>
      <c r="C3679" s="20" t="s">
        <v>30</v>
      </c>
      <c r="D3679" s="51">
        <v>27.350183486938477</v>
      </c>
      <c r="E3679" s="62">
        <v>27.350183486938477</v>
      </c>
    </row>
    <row r="3680" spans="1:5" ht="30" x14ac:dyDescent="0.25">
      <c r="A3680" s="5" t="s">
        <v>7245</v>
      </c>
      <c r="B3680" s="15" t="s">
        <v>7246</v>
      </c>
      <c r="C3680" s="20" t="s">
        <v>212</v>
      </c>
      <c r="D3680" s="52">
        <v>19433.91796875</v>
      </c>
      <c r="E3680" s="63">
        <v>16831.822265625</v>
      </c>
    </row>
    <row r="3681" spans="1:5" ht="30" x14ac:dyDescent="0.25">
      <c r="A3681" s="5" t="s">
        <v>7247</v>
      </c>
      <c r="B3681" s="15" t="s">
        <v>7248</v>
      </c>
      <c r="C3681" s="20" t="s">
        <v>505</v>
      </c>
      <c r="D3681" s="57">
        <v>0.3999825119972229</v>
      </c>
      <c r="E3681" s="68">
        <v>0.3999825119972229</v>
      </c>
    </row>
    <row r="3682" spans="1:5" ht="30" x14ac:dyDescent="0.25">
      <c r="A3682" s="5" t="s">
        <v>7249</v>
      </c>
      <c r="B3682" s="15" t="s">
        <v>7250</v>
      </c>
      <c r="C3682" s="20" t="s">
        <v>500</v>
      </c>
      <c r="D3682" s="56">
        <v>114.92545318603516</v>
      </c>
      <c r="E3682" s="67">
        <v>114.92545318603516</v>
      </c>
    </row>
    <row r="3683" spans="1:5" ht="30" x14ac:dyDescent="0.25">
      <c r="A3683" s="5" t="s">
        <v>7251</v>
      </c>
      <c r="B3683" s="15" t="s">
        <v>7252</v>
      </c>
      <c r="C3683" s="20" t="s">
        <v>500</v>
      </c>
      <c r="D3683" s="53">
        <v>-2432.56298828125</v>
      </c>
      <c r="E3683" s="64">
        <v>-2432.56298828125</v>
      </c>
    </row>
    <row r="3684" spans="1:5" ht="30" x14ac:dyDescent="0.25">
      <c r="A3684" s="5" t="s">
        <v>7253</v>
      </c>
      <c r="B3684" s="15" t="s">
        <v>7254</v>
      </c>
      <c r="C3684" s="20"/>
      <c r="D3684" s="57">
        <v>-0.22627003490924835</v>
      </c>
      <c r="E3684" s="68">
        <v>-0.22627003490924835</v>
      </c>
    </row>
    <row r="3685" spans="1:5" ht="30" x14ac:dyDescent="0.25">
      <c r="A3685" s="5" t="s">
        <v>7255</v>
      </c>
      <c r="B3685" s="15" t="s">
        <v>7256</v>
      </c>
      <c r="C3685" s="20" t="s">
        <v>3939</v>
      </c>
      <c r="D3685" s="56">
        <v>996.58453369140625</v>
      </c>
      <c r="E3685" s="67">
        <v>996.58453369140625</v>
      </c>
    </row>
    <row r="3686" spans="1:5" ht="30" x14ac:dyDescent="0.25">
      <c r="A3686" s="5" t="s">
        <v>7257</v>
      </c>
      <c r="B3686" s="15" t="s">
        <v>7258</v>
      </c>
      <c r="C3686" s="20" t="s">
        <v>505</v>
      </c>
      <c r="D3686" s="50">
        <v>4.1778244972229004</v>
      </c>
      <c r="E3686" s="61">
        <v>4.1778244972229004</v>
      </c>
    </row>
    <row r="3687" spans="1:5" ht="30" x14ac:dyDescent="0.25">
      <c r="A3687" s="5" t="s">
        <v>7259</v>
      </c>
      <c r="B3687" s="15" t="s">
        <v>7260</v>
      </c>
      <c r="C3687" s="20" t="s">
        <v>5125</v>
      </c>
      <c r="D3687" s="57">
        <v>0.61177736520767212</v>
      </c>
      <c r="E3687" s="68">
        <v>0.61177736520767212</v>
      </c>
    </row>
    <row r="3688" spans="1:5" ht="30" x14ac:dyDescent="0.25">
      <c r="A3688" s="5" t="s">
        <v>7261</v>
      </c>
      <c r="B3688" s="15" t="s">
        <v>7262</v>
      </c>
      <c r="C3688" s="20" t="s">
        <v>5128</v>
      </c>
      <c r="D3688" s="60">
        <v>8.4339891327545047E-4</v>
      </c>
      <c r="E3688" s="71">
        <v>8.4339891327545047E-4</v>
      </c>
    </row>
    <row r="3689" spans="1:5" ht="30" x14ac:dyDescent="0.25">
      <c r="A3689" s="5" t="s">
        <v>7263</v>
      </c>
      <c r="B3689" s="15" t="s">
        <v>7264</v>
      </c>
      <c r="C3689" s="20" t="s">
        <v>38</v>
      </c>
      <c r="D3689" s="50">
        <v>3.8447325229644775</v>
      </c>
      <c r="E3689" s="61">
        <v>3.8447325229644775</v>
      </c>
    </row>
    <row r="3690" spans="1:5" ht="30" x14ac:dyDescent="0.25">
      <c r="A3690" s="5" t="s">
        <v>7265</v>
      </c>
      <c r="B3690" s="15" t="s">
        <v>7266</v>
      </c>
      <c r="C3690" s="20" t="s">
        <v>30</v>
      </c>
      <c r="D3690" s="51">
        <v>27.350183486938477</v>
      </c>
      <c r="E3690" s="62">
        <v>27.350183486938477</v>
      </c>
    </row>
    <row r="3691" spans="1:5" ht="30" x14ac:dyDescent="0.25">
      <c r="A3691" s="5" t="s">
        <v>7267</v>
      </c>
      <c r="B3691" s="15" t="s">
        <v>7268</v>
      </c>
      <c r="C3691" s="20" t="s">
        <v>212</v>
      </c>
      <c r="D3691" s="52">
        <v>19433.91796875</v>
      </c>
      <c r="E3691" s="63">
        <v>16831.822265625</v>
      </c>
    </row>
    <row r="3692" spans="1:5" ht="30" x14ac:dyDescent="0.25">
      <c r="A3692" s="5" t="s">
        <v>7269</v>
      </c>
      <c r="B3692" s="15" t="s">
        <v>7270</v>
      </c>
      <c r="C3692" s="20" t="s">
        <v>505</v>
      </c>
      <c r="D3692" s="57">
        <v>0.3999825119972229</v>
      </c>
      <c r="E3692" s="68">
        <v>0.3999825119972229</v>
      </c>
    </row>
    <row r="3693" spans="1:5" ht="30" x14ac:dyDescent="0.25">
      <c r="A3693" s="5" t="s">
        <v>7271</v>
      </c>
      <c r="B3693" s="15" t="s">
        <v>7272</v>
      </c>
      <c r="C3693" s="20" t="s">
        <v>500</v>
      </c>
      <c r="D3693" s="56">
        <v>114.92545318603516</v>
      </c>
      <c r="E3693" s="67">
        <v>114.92545318603516</v>
      </c>
    </row>
    <row r="3694" spans="1:5" ht="30" x14ac:dyDescent="0.25">
      <c r="A3694" s="5" t="s">
        <v>7273</v>
      </c>
      <c r="B3694" s="15" t="s">
        <v>7274</v>
      </c>
      <c r="C3694" s="20" t="s">
        <v>500</v>
      </c>
      <c r="D3694" s="53">
        <v>-2432.56298828125</v>
      </c>
      <c r="E3694" s="64">
        <v>-2432.56298828125</v>
      </c>
    </row>
    <row r="3695" spans="1:5" ht="30" x14ac:dyDescent="0.25">
      <c r="A3695" s="5" t="s">
        <v>7275</v>
      </c>
      <c r="B3695" s="15" t="s">
        <v>7276</v>
      </c>
      <c r="C3695" s="20"/>
      <c r="D3695" s="57">
        <v>-0.22627003490924835</v>
      </c>
      <c r="E3695" s="68">
        <v>-0.22627003490924835</v>
      </c>
    </row>
    <row r="3696" spans="1:5" ht="30" x14ac:dyDescent="0.25">
      <c r="A3696" s="5" t="s">
        <v>7277</v>
      </c>
      <c r="B3696" s="15" t="s">
        <v>7278</v>
      </c>
      <c r="C3696" s="20" t="s">
        <v>3939</v>
      </c>
      <c r="D3696" s="56">
        <v>996.58453369140625</v>
      </c>
      <c r="E3696" s="67">
        <v>996.58453369140625</v>
      </c>
    </row>
    <row r="3697" spans="1:5" ht="30" x14ac:dyDescent="0.25">
      <c r="A3697" s="5" t="s">
        <v>7279</v>
      </c>
      <c r="B3697" s="15" t="s">
        <v>7280</v>
      </c>
      <c r="C3697" s="20" t="s">
        <v>505</v>
      </c>
      <c r="D3697" s="50">
        <v>4.1778244972229004</v>
      </c>
      <c r="E3697" s="61">
        <v>4.1778244972229004</v>
      </c>
    </row>
    <row r="3698" spans="1:5" ht="30" x14ac:dyDescent="0.25">
      <c r="A3698" s="5" t="s">
        <v>7281</v>
      </c>
      <c r="B3698" s="15" t="s">
        <v>7282</v>
      </c>
      <c r="C3698" s="20" t="s">
        <v>5125</v>
      </c>
      <c r="D3698" s="57">
        <v>0.61177736520767212</v>
      </c>
      <c r="E3698" s="68">
        <v>0.61177736520767212</v>
      </c>
    </row>
    <row r="3699" spans="1:5" ht="30" x14ac:dyDescent="0.25">
      <c r="A3699" s="5" t="s">
        <v>7283</v>
      </c>
      <c r="B3699" s="15" t="s">
        <v>7284</v>
      </c>
      <c r="C3699" s="20" t="s">
        <v>5128</v>
      </c>
      <c r="D3699" s="60">
        <v>8.4339891327545047E-4</v>
      </c>
      <c r="E3699" s="71">
        <v>8.4339891327545047E-4</v>
      </c>
    </row>
    <row r="3700" spans="1:5" ht="45" x14ac:dyDescent="0.25">
      <c r="A3700" s="5" t="s">
        <v>7285</v>
      </c>
      <c r="B3700" s="15" t="s">
        <v>7286</v>
      </c>
      <c r="C3700" s="20" t="s">
        <v>38</v>
      </c>
      <c r="D3700" s="50">
        <v>3.8447325229644775</v>
      </c>
      <c r="E3700" s="61">
        <v>3.8447325229644775</v>
      </c>
    </row>
    <row r="3701" spans="1:5" ht="45" x14ac:dyDescent="0.25">
      <c r="A3701" s="5" t="s">
        <v>7287</v>
      </c>
      <c r="B3701" s="15" t="s">
        <v>7288</v>
      </c>
      <c r="C3701" s="20" t="s">
        <v>30</v>
      </c>
      <c r="D3701" s="51">
        <v>27.350183486938477</v>
      </c>
      <c r="E3701" s="62">
        <v>27.350183486938477</v>
      </c>
    </row>
    <row r="3702" spans="1:5" ht="45" x14ac:dyDescent="0.25">
      <c r="A3702" s="5" t="s">
        <v>7289</v>
      </c>
      <c r="B3702" s="15" t="s">
        <v>7290</v>
      </c>
      <c r="C3702" s="20" t="s">
        <v>212</v>
      </c>
      <c r="D3702" s="52">
        <v>38867.8359375</v>
      </c>
      <c r="E3702" s="63">
        <v>33663.64453125</v>
      </c>
    </row>
    <row r="3703" spans="1:5" ht="45" x14ac:dyDescent="0.25">
      <c r="A3703" s="5" t="s">
        <v>7291</v>
      </c>
      <c r="B3703" s="15" t="s">
        <v>7292</v>
      </c>
      <c r="C3703" s="20" t="s">
        <v>505</v>
      </c>
      <c r="D3703" s="57">
        <v>0.3999825119972229</v>
      </c>
      <c r="E3703" s="68">
        <v>0.3999825119972229</v>
      </c>
    </row>
    <row r="3704" spans="1:5" ht="45" x14ac:dyDescent="0.25">
      <c r="A3704" s="5" t="s">
        <v>7293</v>
      </c>
      <c r="B3704" s="15" t="s">
        <v>7294</v>
      </c>
      <c r="C3704" s="20" t="s">
        <v>500</v>
      </c>
      <c r="D3704" s="56">
        <v>114.92545318603516</v>
      </c>
      <c r="E3704" s="67">
        <v>114.92545318603516</v>
      </c>
    </row>
    <row r="3705" spans="1:5" ht="45" x14ac:dyDescent="0.25">
      <c r="A3705" s="5" t="s">
        <v>7295</v>
      </c>
      <c r="B3705" s="15" t="s">
        <v>7296</v>
      </c>
      <c r="C3705" s="20" t="s">
        <v>500</v>
      </c>
      <c r="D3705" s="53">
        <v>-2432.56298828125</v>
      </c>
      <c r="E3705" s="64">
        <v>-2432.56298828125</v>
      </c>
    </row>
    <row r="3706" spans="1:5" ht="45" x14ac:dyDescent="0.25">
      <c r="A3706" s="5" t="s">
        <v>7297</v>
      </c>
      <c r="B3706" s="15" t="s">
        <v>7298</v>
      </c>
      <c r="C3706" s="20"/>
      <c r="D3706" s="57">
        <v>-0.22627003490924835</v>
      </c>
      <c r="E3706" s="68">
        <v>-0.22627003490924835</v>
      </c>
    </row>
    <row r="3707" spans="1:5" ht="45" x14ac:dyDescent="0.25">
      <c r="A3707" s="5" t="s">
        <v>7299</v>
      </c>
      <c r="B3707" s="15" t="s">
        <v>7300</v>
      </c>
      <c r="C3707" s="20" t="s">
        <v>3939</v>
      </c>
      <c r="D3707" s="56">
        <v>996.58453369140625</v>
      </c>
      <c r="E3707" s="67">
        <v>996.58453369140625</v>
      </c>
    </row>
    <row r="3708" spans="1:5" ht="45" x14ac:dyDescent="0.25">
      <c r="A3708" s="5" t="s">
        <v>7301</v>
      </c>
      <c r="B3708" s="15" t="s">
        <v>7302</v>
      </c>
      <c r="C3708" s="20" t="s">
        <v>505</v>
      </c>
      <c r="D3708" s="50">
        <v>4.1778244972229004</v>
      </c>
      <c r="E3708" s="61">
        <v>4.1778244972229004</v>
      </c>
    </row>
    <row r="3709" spans="1:5" ht="45" x14ac:dyDescent="0.25">
      <c r="A3709" s="5" t="s">
        <v>7303</v>
      </c>
      <c r="B3709" s="15" t="s">
        <v>7304</v>
      </c>
      <c r="C3709" s="20" t="s">
        <v>5125</v>
      </c>
      <c r="D3709" s="57">
        <v>0.61177736520767212</v>
      </c>
      <c r="E3709" s="68">
        <v>0.61177736520767212</v>
      </c>
    </row>
    <row r="3710" spans="1:5" ht="45" x14ac:dyDescent="0.25">
      <c r="A3710" s="5" t="s">
        <v>7305</v>
      </c>
      <c r="B3710" s="15" t="s">
        <v>7306</v>
      </c>
      <c r="C3710" s="20" t="s">
        <v>5128</v>
      </c>
      <c r="D3710" s="60">
        <v>8.4339891327545047E-4</v>
      </c>
      <c r="E3710" s="71">
        <v>8.4339891327545047E-4</v>
      </c>
    </row>
    <row r="3711" spans="1:5" ht="30" x14ac:dyDescent="0.25">
      <c r="A3711" s="5" t="s">
        <v>7307</v>
      </c>
      <c r="B3711" s="15" t="s">
        <v>7308</v>
      </c>
      <c r="C3711" s="20" t="s">
        <v>38</v>
      </c>
      <c r="D3711" s="57">
        <v>8.3999998867511749E-2</v>
      </c>
      <c r="E3711" s="68">
        <v>8.3999998867511749E-2</v>
      </c>
    </row>
    <row r="3712" spans="1:5" ht="30" x14ac:dyDescent="0.25">
      <c r="A3712" s="5" t="s">
        <v>7309</v>
      </c>
      <c r="B3712" s="15" t="s">
        <v>7310</v>
      </c>
      <c r="C3712" s="20" t="s">
        <v>30</v>
      </c>
      <c r="D3712" s="51">
        <v>42.438381195068359</v>
      </c>
      <c r="E3712" s="62">
        <v>42.438381195068359</v>
      </c>
    </row>
    <row r="3713" spans="1:5" ht="30" x14ac:dyDescent="0.25">
      <c r="A3713" s="5" t="s">
        <v>7311</v>
      </c>
      <c r="B3713" s="15" t="s">
        <v>7312</v>
      </c>
      <c r="C3713" s="20" t="s">
        <v>212</v>
      </c>
      <c r="D3713" s="51">
        <v>20.411645889282227</v>
      </c>
      <c r="E3713" s="62">
        <v>15.739798545837402</v>
      </c>
    </row>
    <row r="3714" spans="1:5" ht="30" x14ac:dyDescent="0.25">
      <c r="A3714" s="5" t="s">
        <v>7313</v>
      </c>
      <c r="B3714" s="15" t="s">
        <v>7314</v>
      </c>
      <c r="C3714" s="20" t="s">
        <v>505</v>
      </c>
      <c r="D3714" s="50">
        <v>7.7174100875854492</v>
      </c>
      <c r="E3714" s="61">
        <v>7.7415156364440918</v>
      </c>
    </row>
    <row r="3715" spans="1:5" ht="30" x14ac:dyDescent="0.25">
      <c r="A3715" s="5" t="s">
        <v>7315</v>
      </c>
      <c r="B3715" s="15" t="s">
        <v>7316</v>
      </c>
      <c r="C3715" s="20" t="s">
        <v>500</v>
      </c>
      <c r="D3715" s="53">
        <v>2422.371337890625</v>
      </c>
      <c r="E3715" s="64">
        <v>2429.978515625</v>
      </c>
    </row>
    <row r="3716" spans="1:5" ht="30" x14ac:dyDescent="0.25">
      <c r="A3716" s="5" t="s">
        <v>7317</v>
      </c>
      <c r="B3716" s="15" t="s">
        <v>7318</v>
      </c>
      <c r="C3716" s="20" t="s">
        <v>500</v>
      </c>
      <c r="D3716" s="56">
        <v>-125.11723327636719</v>
      </c>
      <c r="E3716" s="67">
        <v>-117.50994873046875</v>
      </c>
    </row>
    <row r="3717" spans="1:5" ht="45" x14ac:dyDescent="0.25">
      <c r="A3717" s="5" t="s">
        <v>7319</v>
      </c>
      <c r="B3717" s="15" t="s">
        <v>7320</v>
      </c>
      <c r="C3717" s="20"/>
      <c r="D3717" s="57">
        <v>0.93520325422286987</v>
      </c>
      <c r="E3717" s="68">
        <v>0.93837273120880127</v>
      </c>
    </row>
    <row r="3718" spans="1:5" ht="30" x14ac:dyDescent="0.25">
      <c r="A3718" s="5" t="s">
        <v>7321</v>
      </c>
      <c r="B3718" s="15" t="s">
        <v>7322</v>
      </c>
      <c r="C3718" s="20" t="s">
        <v>3939</v>
      </c>
      <c r="D3718" s="57">
        <v>6.1857778578996658E-2</v>
      </c>
      <c r="E3718" s="68">
        <v>6.1648853123188019E-2</v>
      </c>
    </row>
    <row r="3719" spans="1:5" ht="30" x14ac:dyDescent="0.25">
      <c r="A3719" s="5" t="s">
        <v>7323</v>
      </c>
      <c r="B3719" s="15" t="s">
        <v>7324</v>
      </c>
      <c r="C3719" s="20" t="s">
        <v>505</v>
      </c>
      <c r="D3719" s="50">
        <v>4.1790595054626465</v>
      </c>
      <c r="E3719" s="61">
        <v>4.1790595054626465</v>
      </c>
    </row>
    <row r="3720" spans="1:5" ht="45" x14ac:dyDescent="0.25">
      <c r="A3720" s="5" t="s">
        <v>7325</v>
      </c>
      <c r="B3720" s="15" t="s">
        <v>7326</v>
      </c>
      <c r="C3720" s="20" t="s">
        <v>5125</v>
      </c>
      <c r="D3720" s="57">
        <v>1.9690455868840218E-2</v>
      </c>
      <c r="E3720" s="68">
        <v>1.9690455868840218E-2</v>
      </c>
    </row>
    <row r="3721" spans="1:5" ht="45" x14ac:dyDescent="0.25">
      <c r="A3721" s="5" t="s">
        <v>7327</v>
      </c>
      <c r="B3721" s="15" t="s">
        <v>7328</v>
      </c>
      <c r="C3721" s="20" t="s">
        <v>5128</v>
      </c>
      <c r="D3721" s="58">
        <v>1.0384920642536599E-5</v>
      </c>
      <c r="E3721" s="69">
        <v>1.0384920642536599E-5</v>
      </c>
    </row>
    <row r="3722" spans="1:5" ht="30" x14ac:dyDescent="0.25">
      <c r="A3722" s="5" t="s">
        <v>7329</v>
      </c>
      <c r="B3722" s="15" t="s">
        <v>7330</v>
      </c>
      <c r="C3722" s="20" t="s">
        <v>38</v>
      </c>
      <c r="D3722" s="57">
        <v>8.3999998867511749E-2</v>
      </c>
      <c r="E3722" s="68">
        <v>8.3999998867511749E-2</v>
      </c>
    </row>
    <row r="3723" spans="1:5" ht="30" x14ac:dyDescent="0.25">
      <c r="A3723" s="5" t="s">
        <v>7331</v>
      </c>
      <c r="B3723" s="15" t="s">
        <v>7332</v>
      </c>
      <c r="C3723" s="20" t="s">
        <v>30</v>
      </c>
      <c r="D3723" s="51">
        <v>42.438381195068359</v>
      </c>
      <c r="E3723" s="62">
        <v>42.438381195068359</v>
      </c>
    </row>
    <row r="3724" spans="1:5" ht="30" x14ac:dyDescent="0.25">
      <c r="A3724" s="5" t="s">
        <v>7333</v>
      </c>
      <c r="B3724" s="15" t="s">
        <v>7334</v>
      </c>
      <c r="C3724" s="20" t="s">
        <v>212</v>
      </c>
      <c r="D3724" s="51">
        <v>20.55268669128418</v>
      </c>
      <c r="E3724" s="62">
        <v>15.73982048034668</v>
      </c>
    </row>
    <row r="3725" spans="1:5" ht="30" x14ac:dyDescent="0.25">
      <c r="A3725" s="5" t="s">
        <v>7335</v>
      </c>
      <c r="B3725" s="15" t="s">
        <v>7336</v>
      </c>
      <c r="C3725" s="20" t="s">
        <v>505</v>
      </c>
      <c r="D3725" s="50">
        <v>7.7339072227478027</v>
      </c>
      <c r="E3725" s="61">
        <v>7.7415156364440918</v>
      </c>
    </row>
    <row r="3726" spans="1:5" ht="30" x14ac:dyDescent="0.25">
      <c r="A3726" s="5" t="s">
        <v>7337</v>
      </c>
      <c r="B3726" s="15" t="s">
        <v>7338</v>
      </c>
      <c r="C3726" s="20" t="s">
        <v>500</v>
      </c>
      <c r="D3726" s="53">
        <v>2427.577392578125</v>
      </c>
      <c r="E3726" s="64">
        <v>2429.978515625</v>
      </c>
    </row>
    <row r="3727" spans="1:5" ht="30" x14ac:dyDescent="0.25">
      <c r="A3727" s="5" t="s">
        <v>7339</v>
      </c>
      <c r="B3727" s="15" t="s">
        <v>7340</v>
      </c>
      <c r="C3727" s="20" t="s">
        <v>500</v>
      </c>
      <c r="D3727" s="56">
        <v>-119.91104125976562</v>
      </c>
      <c r="E3727" s="67">
        <v>-117.50994873046875</v>
      </c>
    </row>
    <row r="3728" spans="1:5" ht="45" x14ac:dyDescent="0.25">
      <c r="A3728" s="5" t="s">
        <v>7341</v>
      </c>
      <c r="B3728" s="15" t="s">
        <v>7342</v>
      </c>
      <c r="C3728" s="20"/>
      <c r="D3728" s="57">
        <v>0.93737238645553589</v>
      </c>
      <c r="E3728" s="68">
        <v>0.93837273120880127</v>
      </c>
    </row>
    <row r="3729" spans="1:5" ht="30" x14ac:dyDescent="0.25">
      <c r="A3729" s="5" t="s">
        <v>7343</v>
      </c>
      <c r="B3729" s="15" t="s">
        <v>7344</v>
      </c>
      <c r="C3729" s="20" t="s">
        <v>3939</v>
      </c>
      <c r="D3729" s="57">
        <v>6.1714638024568558E-2</v>
      </c>
      <c r="E3729" s="68">
        <v>6.1648853123188019E-2</v>
      </c>
    </row>
    <row r="3730" spans="1:5" ht="30" x14ac:dyDescent="0.25">
      <c r="A3730" s="5" t="s">
        <v>7345</v>
      </c>
      <c r="B3730" s="15" t="s">
        <v>7346</v>
      </c>
      <c r="C3730" s="20" t="s">
        <v>505</v>
      </c>
      <c r="D3730" s="50">
        <v>4.1790595054626465</v>
      </c>
      <c r="E3730" s="61">
        <v>4.1790595054626465</v>
      </c>
    </row>
    <row r="3731" spans="1:5" ht="45" x14ac:dyDescent="0.25">
      <c r="A3731" s="5" t="s">
        <v>7347</v>
      </c>
      <c r="B3731" s="15" t="s">
        <v>7348</v>
      </c>
      <c r="C3731" s="20" t="s">
        <v>5125</v>
      </c>
      <c r="D3731" s="57">
        <v>1.9690455868840218E-2</v>
      </c>
      <c r="E3731" s="68">
        <v>1.9690455868840218E-2</v>
      </c>
    </row>
    <row r="3732" spans="1:5" ht="45" x14ac:dyDescent="0.25">
      <c r="A3732" s="5" t="s">
        <v>7349</v>
      </c>
      <c r="B3732" s="15" t="s">
        <v>7350</v>
      </c>
      <c r="C3732" s="20" t="s">
        <v>5128</v>
      </c>
      <c r="D3732" s="58">
        <v>1.0384920642536599E-5</v>
      </c>
      <c r="E3732" s="69">
        <v>1.0384920642536599E-5</v>
      </c>
    </row>
    <row r="3733" spans="1:5" ht="30" x14ac:dyDescent="0.25">
      <c r="A3733" s="5" t="s">
        <v>7351</v>
      </c>
      <c r="B3733" s="15" t="s">
        <v>7352</v>
      </c>
      <c r="C3733" s="20" t="s">
        <v>38</v>
      </c>
      <c r="D3733" s="51">
        <v>10.329487800598145</v>
      </c>
      <c r="E3733" s="61">
        <v>9.7933597564697266</v>
      </c>
    </row>
    <row r="3734" spans="1:5" ht="45" x14ac:dyDescent="0.25">
      <c r="A3734" s="5" t="s">
        <v>7353</v>
      </c>
      <c r="B3734" s="15" t="s">
        <v>7354</v>
      </c>
      <c r="C3734" s="20" t="s">
        <v>30</v>
      </c>
      <c r="D3734" s="56">
        <v>176.53359985351562</v>
      </c>
      <c r="E3734" s="67">
        <v>173.99797058105469</v>
      </c>
    </row>
    <row r="3735" spans="1:5" ht="30" x14ac:dyDescent="0.25">
      <c r="A3735" s="5" t="s">
        <v>7355</v>
      </c>
      <c r="B3735" s="15" t="s">
        <v>7356</v>
      </c>
      <c r="C3735" s="20" t="s">
        <v>212</v>
      </c>
      <c r="D3735" s="56">
        <v>559.019287109375</v>
      </c>
      <c r="E3735" s="67">
        <v>477.34976196289062</v>
      </c>
    </row>
    <row r="3736" spans="1:5" ht="30" x14ac:dyDescent="0.25">
      <c r="A3736" s="5" t="s">
        <v>7357</v>
      </c>
      <c r="B3736" s="15" t="s">
        <v>7358</v>
      </c>
      <c r="C3736" s="20" t="s">
        <v>505</v>
      </c>
      <c r="D3736" s="50">
        <v>2.1057207584381104</v>
      </c>
      <c r="E3736" s="61">
        <v>2.0809822082519531</v>
      </c>
    </row>
    <row r="3737" spans="1:5" ht="30" x14ac:dyDescent="0.25">
      <c r="A3737" s="5" t="s">
        <v>7359</v>
      </c>
      <c r="B3737" s="15" t="s">
        <v>7360</v>
      </c>
      <c r="C3737" s="20" t="s">
        <v>500</v>
      </c>
      <c r="D3737" s="56">
        <v>747.8646240234375</v>
      </c>
      <c r="E3737" s="67">
        <v>736.7081298828125</v>
      </c>
    </row>
    <row r="3738" spans="1:5" ht="30" x14ac:dyDescent="0.25">
      <c r="A3738" s="5" t="s">
        <v>7361</v>
      </c>
      <c r="B3738" s="15" t="s">
        <v>7362</v>
      </c>
      <c r="C3738" s="20" t="s">
        <v>500</v>
      </c>
      <c r="D3738" s="53">
        <v>-1799.6239013671875</v>
      </c>
      <c r="E3738" s="64">
        <v>-1810.7803955078125</v>
      </c>
    </row>
    <row r="3739" spans="1:5" ht="45" x14ac:dyDescent="0.25">
      <c r="A3739" s="5" t="s">
        <v>7363</v>
      </c>
      <c r="B3739" s="15" t="s">
        <v>7364</v>
      </c>
      <c r="C3739" s="20"/>
      <c r="D3739" s="57">
        <v>-1.0483432561159134E-2</v>
      </c>
      <c r="E3739" s="68">
        <v>-1.0892751626670361E-2</v>
      </c>
    </row>
    <row r="3740" spans="1:5" ht="30" x14ac:dyDescent="0.25">
      <c r="A3740" s="5" t="s">
        <v>7365</v>
      </c>
      <c r="B3740" s="15" t="s">
        <v>7366</v>
      </c>
      <c r="C3740" s="20" t="s">
        <v>3939</v>
      </c>
      <c r="D3740" s="56">
        <v>890.78436279296875</v>
      </c>
      <c r="E3740" s="67">
        <v>893.43585205078125</v>
      </c>
    </row>
    <row r="3741" spans="1:5" ht="45" x14ac:dyDescent="0.25">
      <c r="A3741" s="5" t="s">
        <v>7367</v>
      </c>
      <c r="B3741" s="15" t="s">
        <v>7368</v>
      </c>
      <c r="C3741" s="20" t="s">
        <v>505</v>
      </c>
      <c r="D3741" s="50">
        <v>4.3936023712158203</v>
      </c>
      <c r="E3741" s="61">
        <v>4.3842883110046387</v>
      </c>
    </row>
    <row r="3742" spans="1:5" ht="45" x14ac:dyDescent="0.25">
      <c r="A3742" s="5" t="s">
        <v>7369</v>
      </c>
      <c r="B3742" s="15" t="s">
        <v>7370</v>
      </c>
      <c r="C3742" s="20" t="s">
        <v>5125</v>
      </c>
      <c r="D3742" s="57">
        <v>0.67674148082733154</v>
      </c>
      <c r="E3742" s="68">
        <v>0.67779082059860229</v>
      </c>
    </row>
    <row r="3743" spans="1:5" ht="45" x14ac:dyDescent="0.25">
      <c r="A3743" s="5" t="s">
        <v>7371</v>
      </c>
      <c r="B3743" s="15" t="s">
        <v>7372</v>
      </c>
      <c r="C3743" s="20" t="s">
        <v>5128</v>
      </c>
      <c r="D3743" s="60">
        <v>1.5258100756909698E-4</v>
      </c>
      <c r="E3743" s="71">
        <v>1.549690350657329E-4</v>
      </c>
    </row>
    <row r="3744" spans="1:5" ht="30" x14ac:dyDescent="0.25">
      <c r="A3744" s="5" t="s">
        <v>7373</v>
      </c>
      <c r="B3744" s="15" t="s">
        <v>7374</v>
      </c>
      <c r="C3744" s="20" t="s">
        <v>38</v>
      </c>
      <c r="D3744" s="51">
        <v>10.329487800598145</v>
      </c>
      <c r="E3744" s="61">
        <v>9.7933597564697266</v>
      </c>
    </row>
    <row r="3745" spans="1:5" ht="45" x14ac:dyDescent="0.25">
      <c r="A3745" s="5" t="s">
        <v>7375</v>
      </c>
      <c r="B3745" s="15" t="s">
        <v>7376</v>
      </c>
      <c r="C3745" s="20" t="s">
        <v>30</v>
      </c>
      <c r="D3745" s="56">
        <v>176.53359985351562</v>
      </c>
      <c r="E3745" s="67">
        <v>173.99797058105469</v>
      </c>
    </row>
    <row r="3746" spans="1:5" ht="30" x14ac:dyDescent="0.25">
      <c r="A3746" s="5" t="s">
        <v>7377</v>
      </c>
      <c r="B3746" s="15" t="s">
        <v>7378</v>
      </c>
      <c r="C3746" s="20" t="s">
        <v>212</v>
      </c>
      <c r="D3746" s="56">
        <v>559.019287109375</v>
      </c>
      <c r="E3746" s="67">
        <v>477.34976196289062</v>
      </c>
    </row>
    <row r="3747" spans="1:5" ht="30" x14ac:dyDescent="0.25">
      <c r="A3747" s="5" t="s">
        <v>7379</v>
      </c>
      <c r="B3747" s="15" t="s">
        <v>7380</v>
      </c>
      <c r="C3747" s="20" t="s">
        <v>505</v>
      </c>
      <c r="D3747" s="50">
        <v>2.1057207584381104</v>
      </c>
      <c r="E3747" s="61">
        <v>2.0809822082519531</v>
      </c>
    </row>
    <row r="3748" spans="1:5" ht="30" x14ac:dyDescent="0.25">
      <c r="A3748" s="5" t="s">
        <v>7381</v>
      </c>
      <c r="B3748" s="15" t="s">
        <v>7382</v>
      </c>
      <c r="C3748" s="20" t="s">
        <v>500</v>
      </c>
      <c r="D3748" s="56">
        <v>747.8646240234375</v>
      </c>
      <c r="E3748" s="67">
        <v>736.7081298828125</v>
      </c>
    </row>
    <row r="3749" spans="1:5" ht="45" x14ac:dyDescent="0.25">
      <c r="A3749" s="5" t="s">
        <v>7383</v>
      </c>
      <c r="B3749" s="15" t="s">
        <v>7384</v>
      </c>
      <c r="C3749" s="20" t="s">
        <v>500</v>
      </c>
      <c r="D3749" s="53">
        <v>-1799.6239013671875</v>
      </c>
      <c r="E3749" s="64">
        <v>-1810.7803955078125</v>
      </c>
    </row>
    <row r="3750" spans="1:5" ht="45" x14ac:dyDescent="0.25">
      <c r="A3750" s="5" t="s">
        <v>7385</v>
      </c>
      <c r="B3750" s="15" t="s">
        <v>7386</v>
      </c>
      <c r="C3750" s="20"/>
      <c r="D3750" s="57">
        <v>-1.0483432561159134E-2</v>
      </c>
      <c r="E3750" s="68">
        <v>-1.0892751626670361E-2</v>
      </c>
    </row>
    <row r="3751" spans="1:5" ht="30" x14ac:dyDescent="0.25">
      <c r="A3751" s="5" t="s">
        <v>7387</v>
      </c>
      <c r="B3751" s="15" t="s">
        <v>7388</v>
      </c>
      <c r="C3751" s="20" t="s">
        <v>3939</v>
      </c>
      <c r="D3751" s="56">
        <v>890.78436279296875</v>
      </c>
      <c r="E3751" s="67">
        <v>893.43585205078125</v>
      </c>
    </row>
    <row r="3752" spans="1:5" ht="45" x14ac:dyDescent="0.25">
      <c r="A3752" s="5" t="s">
        <v>7389</v>
      </c>
      <c r="B3752" s="15" t="s">
        <v>7390</v>
      </c>
      <c r="C3752" s="20" t="s">
        <v>505</v>
      </c>
      <c r="D3752" s="50">
        <v>4.3936023712158203</v>
      </c>
      <c r="E3752" s="61">
        <v>4.3842883110046387</v>
      </c>
    </row>
    <row r="3753" spans="1:5" ht="45" x14ac:dyDescent="0.25">
      <c r="A3753" s="5" t="s">
        <v>7391</v>
      </c>
      <c r="B3753" s="15" t="s">
        <v>7392</v>
      </c>
      <c r="C3753" s="20" t="s">
        <v>5125</v>
      </c>
      <c r="D3753" s="57">
        <v>0.67674148082733154</v>
      </c>
      <c r="E3753" s="68">
        <v>0.67779082059860229</v>
      </c>
    </row>
    <row r="3754" spans="1:5" ht="45" x14ac:dyDescent="0.25">
      <c r="A3754" s="5" t="s">
        <v>7393</v>
      </c>
      <c r="B3754" s="15" t="s">
        <v>7394</v>
      </c>
      <c r="C3754" s="20" t="s">
        <v>5128</v>
      </c>
      <c r="D3754" s="60">
        <v>1.5258100756909698E-4</v>
      </c>
      <c r="E3754" s="71">
        <v>1.549690350657329E-4</v>
      </c>
    </row>
    <row r="3755" spans="1:5" ht="30" x14ac:dyDescent="0.25">
      <c r="A3755" s="5" t="s">
        <v>7395</v>
      </c>
      <c r="B3755" s="15" t="s">
        <v>7396</v>
      </c>
      <c r="C3755" s="20" t="s">
        <v>38</v>
      </c>
      <c r="D3755" s="50">
        <v>9.8499994277954102</v>
      </c>
      <c r="E3755" s="61">
        <v>8.8881454467773437</v>
      </c>
    </row>
    <row r="3756" spans="1:5" ht="45" x14ac:dyDescent="0.25">
      <c r="A3756" s="5" t="s">
        <v>7397</v>
      </c>
      <c r="B3756" s="15" t="s">
        <v>7398</v>
      </c>
      <c r="C3756" s="20" t="s">
        <v>30</v>
      </c>
      <c r="D3756" s="56">
        <v>360.61846923828125</v>
      </c>
      <c r="E3756" s="67">
        <v>360.97769165039063</v>
      </c>
    </row>
    <row r="3757" spans="1:5" ht="30" x14ac:dyDescent="0.25">
      <c r="A3757" s="5" t="s">
        <v>7399</v>
      </c>
      <c r="B3757" s="15" t="s">
        <v>7400</v>
      </c>
      <c r="C3757" s="20" t="s">
        <v>212</v>
      </c>
      <c r="D3757" s="51">
        <v>20.55268669128418</v>
      </c>
      <c r="E3757" s="62">
        <v>15.73982048034668</v>
      </c>
    </row>
    <row r="3758" spans="1:5" ht="30" x14ac:dyDescent="0.25">
      <c r="A3758" s="5" t="s">
        <v>7401</v>
      </c>
      <c r="B3758" s="15" t="s">
        <v>7402</v>
      </c>
      <c r="C3758" s="20" t="s">
        <v>505</v>
      </c>
      <c r="D3758" s="50">
        <v>7.3459877967834473</v>
      </c>
      <c r="E3758" s="61">
        <v>7.3967499732971191</v>
      </c>
    </row>
    <row r="3759" spans="1:5" ht="30" x14ac:dyDescent="0.25">
      <c r="A3759" s="5" t="s">
        <v>7403</v>
      </c>
      <c r="B3759" s="15" t="s">
        <v>7404</v>
      </c>
      <c r="C3759" s="20" t="s">
        <v>500</v>
      </c>
      <c r="D3759" s="52">
        <v>3180.99267578125</v>
      </c>
      <c r="E3759" s="63">
        <v>3183.57666015625</v>
      </c>
    </row>
    <row r="3760" spans="1:5" ht="30" x14ac:dyDescent="0.25">
      <c r="A3760" s="5" t="s">
        <v>7405</v>
      </c>
      <c r="B3760" s="15" t="s">
        <v>7406</v>
      </c>
      <c r="C3760" s="20" t="s">
        <v>500</v>
      </c>
      <c r="D3760" s="56">
        <v>633.5042724609375</v>
      </c>
      <c r="E3760" s="67">
        <v>636.08819580078125</v>
      </c>
    </row>
    <row r="3761" spans="1:5" ht="45" x14ac:dyDescent="0.25">
      <c r="A3761" s="5" t="s">
        <v>7407</v>
      </c>
      <c r="B3761" s="15" t="s">
        <v>7408</v>
      </c>
      <c r="C3761" s="20"/>
      <c r="D3761" s="50">
        <v>1.2005442380905151</v>
      </c>
      <c r="E3761" s="61">
        <v>1.2022652626037598</v>
      </c>
    </row>
    <row r="3762" spans="1:5" ht="30" x14ac:dyDescent="0.25">
      <c r="A3762" s="5" t="s">
        <v>7409</v>
      </c>
      <c r="B3762" s="15" t="s">
        <v>7410</v>
      </c>
      <c r="C3762" s="20" t="s">
        <v>3939</v>
      </c>
      <c r="D3762" s="50">
        <v>3.4236855506896973</v>
      </c>
      <c r="E3762" s="61">
        <v>3.0824275016784668</v>
      </c>
    </row>
    <row r="3763" spans="1:5" ht="45" x14ac:dyDescent="0.25">
      <c r="A3763" s="5" t="s">
        <v>7411</v>
      </c>
      <c r="B3763" s="15" t="s">
        <v>7412</v>
      </c>
      <c r="C3763" s="20" t="s">
        <v>505</v>
      </c>
      <c r="D3763" s="50">
        <v>2.1149947643280029</v>
      </c>
      <c r="E3763" s="61">
        <v>2.1066696643829346</v>
      </c>
    </row>
    <row r="3764" spans="1:5" ht="45" x14ac:dyDescent="0.25">
      <c r="A3764" s="5" t="s">
        <v>7413</v>
      </c>
      <c r="B3764" s="15" t="s">
        <v>7414</v>
      </c>
      <c r="C3764" s="20" t="s">
        <v>5125</v>
      </c>
      <c r="D3764" s="57">
        <v>5.1001131534576416E-2</v>
      </c>
      <c r="E3764" s="68">
        <v>5.0950806587934494E-2</v>
      </c>
    </row>
    <row r="3765" spans="1:5" ht="45" x14ac:dyDescent="0.25">
      <c r="A3765" s="5" t="s">
        <v>7415</v>
      </c>
      <c r="B3765" s="15" t="s">
        <v>7416</v>
      </c>
      <c r="C3765" s="20" t="s">
        <v>5128</v>
      </c>
      <c r="D3765" s="58">
        <v>2.2775759134674445E-5</v>
      </c>
      <c r="E3765" s="69">
        <v>2.2795495169702917E-5</v>
      </c>
    </row>
    <row r="3766" spans="1:5" ht="30" x14ac:dyDescent="0.25">
      <c r="A3766" s="5" t="s">
        <v>7417</v>
      </c>
      <c r="B3766" s="15" t="s">
        <v>7418</v>
      </c>
      <c r="C3766" s="20" t="s">
        <v>38</v>
      </c>
      <c r="D3766" s="50">
        <v>9.8499994277954102</v>
      </c>
      <c r="E3766" s="61">
        <v>8.8881454467773437</v>
      </c>
    </row>
    <row r="3767" spans="1:5" ht="45" x14ac:dyDescent="0.25">
      <c r="A3767" s="5" t="s">
        <v>7419</v>
      </c>
      <c r="B3767" s="15" t="s">
        <v>7420</v>
      </c>
      <c r="C3767" s="20" t="s">
        <v>30</v>
      </c>
      <c r="D3767" s="56">
        <v>360.61846923828125</v>
      </c>
      <c r="E3767" s="67">
        <v>360.97769165039063</v>
      </c>
    </row>
    <row r="3768" spans="1:5" ht="30" x14ac:dyDescent="0.25">
      <c r="A3768" s="5" t="s">
        <v>7421</v>
      </c>
      <c r="B3768" s="15" t="s">
        <v>7422</v>
      </c>
      <c r="C3768" s="20" t="s">
        <v>212</v>
      </c>
      <c r="D3768" s="51">
        <v>20.411645889282227</v>
      </c>
      <c r="E3768" s="62">
        <v>15.739798545837402</v>
      </c>
    </row>
    <row r="3769" spans="1:5" ht="30" x14ac:dyDescent="0.25">
      <c r="A3769" s="5" t="s">
        <v>7423</v>
      </c>
      <c r="B3769" s="15" t="s">
        <v>7424</v>
      </c>
      <c r="C3769" s="20" t="s">
        <v>505</v>
      </c>
      <c r="D3769" s="50">
        <v>7.3459877967834473</v>
      </c>
      <c r="E3769" s="61">
        <v>7.3967499732971191</v>
      </c>
    </row>
    <row r="3770" spans="1:5" ht="30" x14ac:dyDescent="0.25">
      <c r="A3770" s="5" t="s">
        <v>7425</v>
      </c>
      <c r="B3770" s="15" t="s">
        <v>7426</v>
      </c>
      <c r="C3770" s="20" t="s">
        <v>500</v>
      </c>
      <c r="D3770" s="52">
        <v>3180.99267578125</v>
      </c>
      <c r="E3770" s="63">
        <v>3183.57666015625</v>
      </c>
    </row>
    <row r="3771" spans="1:5" ht="45" x14ac:dyDescent="0.25">
      <c r="A3771" s="5" t="s">
        <v>7427</v>
      </c>
      <c r="B3771" s="15" t="s">
        <v>7428</v>
      </c>
      <c r="C3771" s="20" t="s">
        <v>500</v>
      </c>
      <c r="D3771" s="56">
        <v>633.5042724609375</v>
      </c>
      <c r="E3771" s="67">
        <v>636.08819580078125</v>
      </c>
    </row>
    <row r="3772" spans="1:5" ht="45" x14ac:dyDescent="0.25">
      <c r="A3772" s="5" t="s">
        <v>7429</v>
      </c>
      <c r="B3772" s="15" t="s">
        <v>7430</v>
      </c>
      <c r="C3772" s="20"/>
      <c r="D3772" s="50">
        <v>1.2005442380905151</v>
      </c>
      <c r="E3772" s="61">
        <v>1.2022652626037598</v>
      </c>
    </row>
    <row r="3773" spans="1:5" ht="30" x14ac:dyDescent="0.25">
      <c r="A3773" s="5" t="s">
        <v>7431</v>
      </c>
      <c r="B3773" s="15" t="s">
        <v>7432</v>
      </c>
      <c r="C3773" s="20" t="s">
        <v>3939</v>
      </c>
      <c r="D3773" s="50">
        <v>3.4236855506896973</v>
      </c>
      <c r="E3773" s="61">
        <v>3.0824275016784668</v>
      </c>
    </row>
    <row r="3774" spans="1:5" ht="45" x14ac:dyDescent="0.25">
      <c r="A3774" s="5" t="s">
        <v>7433</v>
      </c>
      <c r="B3774" s="15" t="s">
        <v>7434</v>
      </c>
      <c r="C3774" s="20" t="s">
        <v>505</v>
      </c>
      <c r="D3774" s="50">
        <v>2.1149947643280029</v>
      </c>
      <c r="E3774" s="61">
        <v>2.1066696643829346</v>
      </c>
    </row>
    <row r="3775" spans="1:5" ht="45" x14ac:dyDescent="0.25">
      <c r="A3775" s="5" t="s">
        <v>7435</v>
      </c>
      <c r="B3775" s="15" t="s">
        <v>7436</v>
      </c>
      <c r="C3775" s="20" t="s">
        <v>5125</v>
      </c>
      <c r="D3775" s="57">
        <v>5.1001131534576416E-2</v>
      </c>
      <c r="E3775" s="68">
        <v>5.0950806587934494E-2</v>
      </c>
    </row>
    <row r="3776" spans="1:5" ht="45" x14ac:dyDescent="0.25">
      <c r="A3776" s="5" t="s">
        <v>7437</v>
      </c>
      <c r="B3776" s="15" t="s">
        <v>7438</v>
      </c>
      <c r="C3776" s="20" t="s">
        <v>5128</v>
      </c>
      <c r="D3776" s="58">
        <v>2.2775759134674445E-5</v>
      </c>
      <c r="E3776" s="69">
        <v>2.2795495169702917E-5</v>
      </c>
    </row>
    <row r="3777" spans="1:5" ht="30" x14ac:dyDescent="0.25">
      <c r="A3777" s="5" t="s">
        <v>7439</v>
      </c>
      <c r="B3777" s="15" t="s">
        <v>7440</v>
      </c>
      <c r="C3777" s="20" t="s">
        <v>38</v>
      </c>
      <c r="D3777" s="56">
        <v>187.84394836425781</v>
      </c>
      <c r="E3777" s="67">
        <v>169.50326538085937</v>
      </c>
    </row>
    <row r="3778" spans="1:5" ht="30" x14ac:dyDescent="0.25">
      <c r="A3778" s="5" t="s">
        <v>7441</v>
      </c>
      <c r="B3778" s="15" t="s">
        <v>7442</v>
      </c>
      <c r="C3778" s="20" t="s">
        <v>30</v>
      </c>
      <c r="D3778" s="56">
        <v>180.50978088378906</v>
      </c>
      <c r="E3778" s="67">
        <v>177.52925109863281</v>
      </c>
    </row>
    <row r="3779" spans="1:5" ht="30" x14ac:dyDescent="0.25">
      <c r="A3779" s="5" t="s">
        <v>7443</v>
      </c>
      <c r="B3779" s="15" t="s">
        <v>7444</v>
      </c>
      <c r="C3779" s="20" t="s">
        <v>212</v>
      </c>
      <c r="D3779" s="56">
        <v>559.019287109375</v>
      </c>
      <c r="E3779" s="67">
        <v>477.34976196289062</v>
      </c>
    </row>
    <row r="3780" spans="1:5" ht="30" x14ac:dyDescent="0.25">
      <c r="A3780" s="5" t="s">
        <v>7445</v>
      </c>
      <c r="B3780" s="15" t="s">
        <v>7446</v>
      </c>
      <c r="C3780" s="20" t="s">
        <v>505</v>
      </c>
      <c r="D3780" s="50">
        <v>2.1209979057312012</v>
      </c>
      <c r="E3780" s="61">
        <v>2.0947425365447998</v>
      </c>
    </row>
    <row r="3781" spans="1:5" ht="30" x14ac:dyDescent="0.25">
      <c r="A3781" s="5" t="s">
        <v>7447</v>
      </c>
      <c r="B3781" s="15" t="s">
        <v>7448</v>
      </c>
      <c r="C3781" s="20" t="s">
        <v>500</v>
      </c>
      <c r="D3781" s="56">
        <v>774.63055419921875</v>
      </c>
      <c r="E3781" s="67">
        <v>760.718017578125</v>
      </c>
    </row>
    <row r="3782" spans="1:5" ht="30" x14ac:dyDescent="0.25">
      <c r="A3782" s="5" t="s">
        <v>7449</v>
      </c>
      <c r="B3782" s="15" t="s">
        <v>7450</v>
      </c>
      <c r="C3782" s="20" t="s">
        <v>500</v>
      </c>
      <c r="D3782" s="53">
        <v>-1772.8580322265625</v>
      </c>
      <c r="E3782" s="64">
        <v>-1786.7705078125</v>
      </c>
    </row>
    <row r="3783" spans="1:5" ht="45" x14ac:dyDescent="0.25">
      <c r="A3783" s="5" t="s">
        <v>7451</v>
      </c>
      <c r="B3783" s="15" t="s">
        <v>7452</v>
      </c>
      <c r="C3783" s="20"/>
      <c r="D3783" s="50">
        <v>-1.3998934030532837</v>
      </c>
      <c r="E3783" s="61">
        <v>-1.0770722627639771</v>
      </c>
    </row>
    <row r="3784" spans="1:5" ht="30" x14ac:dyDescent="0.25">
      <c r="A3784" s="5" t="s">
        <v>7453</v>
      </c>
      <c r="B3784" s="15" t="s">
        <v>7454</v>
      </c>
      <c r="C3784" s="20" t="s">
        <v>3939</v>
      </c>
      <c r="D3784" s="56">
        <v>897.8984375</v>
      </c>
      <c r="E3784" s="67">
        <v>899.8062744140625</v>
      </c>
    </row>
    <row r="3785" spans="1:5" ht="30" x14ac:dyDescent="0.25">
      <c r="A3785" s="5" t="s">
        <v>7455</v>
      </c>
      <c r="B3785" s="15" t="s">
        <v>7456</v>
      </c>
      <c r="C3785" s="20" t="s">
        <v>505</v>
      </c>
      <c r="D3785" s="50">
        <v>4.3368649482727051</v>
      </c>
      <c r="E3785" s="61">
        <v>4.3342075347900391</v>
      </c>
    </row>
    <row r="3786" spans="1:5" ht="45" x14ac:dyDescent="0.25">
      <c r="A3786" s="5" t="s">
        <v>7457</v>
      </c>
      <c r="B3786" s="15" t="s">
        <v>7458</v>
      </c>
      <c r="C3786" s="20" t="s">
        <v>5125</v>
      </c>
      <c r="D3786" s="57">
        <v>0.68829405307769775</v>
      </c>
      <c r="E3786" s="68">
        <v>0.68816477060317993</v>
      </c>
    </row>
    <row r="3787" spans="1:5" ht="45" x14ac:dyDescent="0.25">
      <c r="A3787" s="5" t="s">
        <v>7459</v>
      </c>
      <c r="B3787" s="15" t="s">
        <v>7460</v>
      </c>
      <c r="C3787" s="20" t="s">
        <v>5128</v>
      </c>
      <c r="D3787" s="60">
        <v>1.5331812028307468E-4</v>
      </c>
      <c r="E3787" s="71">
        <v>1.5557678125333041E-4</v>
      </c>
    </row>
    <row r="3788" spans="1:5" ht="30" x14ac:dyDescent="0.25">
      <c r="A3788" s="5" t="s">
        <v>7461</v>
      </c>
      <c r="B3788" s="15" t="s">
        <v>7462</v>
      </c>
      <c r="C3788" s="20" t="s">
        <v>38</v>
      </c>
      <c r="D3788" s="56">
        <v>187.84394836425781</v>
      </c>
      <c r="E3788" s="67">
        <v>169.50326538085937</v>
      </c>
    </row>
    <row r="3789" spans="1:5" ht="30" x14ac:dyDescent="0.25">
      <c r="A3789" s="5" t="s">
        <v>7463</v>
      </c>
      <c r="B3789" s="15" t="s">
        <v>7464</v>
      </c>
      <c r="C3789" s="20" t="s">
        <v>30</v>
      </c>
      <c r="D3789" s="56">
        <v>180.50978088378906</v>
      </c>
      <c r="E3789" s="67">
        <v>177.52925109863281</v>
      </c>
    </row>
    <row r="3790" spans="1:5" ht="30" x14ac:dyDescent="0.25">
      <c r="A3790" s="5" t="s">
        <v>7465</v>
      </c>
      <c r="B3790" s="15" t="s">
        <v>7466</v>
      </c>
      <c r="C3790" s="20" t="s">
        <v>212</v>
      </c>
      <c r="D3790" s="56">
        <v>559.019287109375</v>
      </c>
      <c r="E3790" s="67">
        <v>477.34976196289062</v>
      </c>
    </row>
    <row r="3791" spans="1:5" ht="30" x14ac:dyDescent="0.25">
      <c r="A3791" s="5" t="s">
        <v>7467</v>
      </c>
      <c r="B3791" s="15" t="s">
        <v>7468</v>
      </c>
      <c r="C3791" s="20" t="s">
        <v>505</v>
      </c>
      <c r="D3791" s="50">
        <v>2.1209979057312012</v>
      </c>
      <c r="E3791" s="61">
        <v>2.0947425365447998</v>
      </c>
    </row>
    <row r="3792" spans="1:5" ht="30" x14ac:dyDescent="0.25">
      <c r="A3792" s="5" t="s">
        <v>7469</v>
      </c>
      <c r="B3792" s="15" t="s">
        <v>7470</v>
      </c>
      <c r="C3792" s="20" t="s">
        <v>500</v>
      </c>
      <c r="D3792" s="56">
        <v>774.63055419921875</v>
      </c>
      <c r="E3792" s="67">
        <v>760.718017578125</v>
      </c>
    </row>
    <row r="3793" spans="1:5" ht="30" x14ac:dyDescent="0.25">
      <c r="A3793" s="5" t="s">
        <v>7471</v>
      </c>
      <c r="B3793" s="15" t="s">
        <v>7472</v>
      </c>
      <c r="C3793" s="20" t="s">
        <v>500</v>
      </c>
      <c r="D3793" s="53">
        <v>-1772.8580322265625</v>
      </c>
      <c r="E3793" s="64">
        <v>-1786.7705078125</v>
      </c>
    </row>
    <row r="3794" spans="1:5" ht="45" x14ac:dyDescent="0.25">
      <c r="A3794" s="5" t="s">
        <v>7473</v>
      </c>
      <c r="B3794" s="15" t="s">
        <v>7474</v>
      </c>
      <c r="C3794" s="20"/>
      <c r="D3794" s="50">
        <v>-1.3998934030532837</v>
      </c>
      <c r="E3794" s="61">
        <v>-1.0770722627639771</v>
      </c>
    </row>
    <row r="3795" spans="1:5" ht="30" x14ac:dyDescent="0.25">
      <c r="A3795" s="5" t="s">
        <v>7475</v>
      </c>
      <c r="B3795" s="15" t="s">
        <v>7476</v>
      </c>
      <c r="C3795" s="20" t="s">
        <v>3939</v>
      </c>
      <c r="D3795" s="56">
        <v>897.8984375</v>
      </c>
      <c r="E3795" s="67">
        <v>899.8062744140625</v>
      </c>
    </row>
    <row r="3796" spans="1:5" ht="30" x14ac:dyDescent="0.25">
      <c r="A3796" s="5" t="s">
        <v>7477</v>
      </c>
      <c r="B3796" s="15" t="s">
        <v>7478</v>
      </c>
      <c r="C3796" s="20" t="s">
        <v>505</v>
      </c>
      <c r="D3796" s="50">
        <v>4.3368649482727051</v>
      </c>
      <c r="E3796" s="61">
        <v>4.3342075347900391</v>
      </c>
    </row>
    <row r="3797" spans="1:5" ht="45" x14ac:dyDescent="0.25">
      <c r="A3797" s="5" t="s">
        <v>7479</v>
      </c>
      <c r="B3797" s="15" t="s">
        <v>7480</v>
      </c>
      <c r="C3797" s="20" t="s">
        <v>5125</v>
      </c>
      <c r="D3797" s="57">
        <v>0.68829405307769775</v>
      </c>
      <c r="E3797" s="68">
        <v>0.68816477060317993</v>
      </c>
    </row>
    <row r="3798" spans="1:5" ht="45" x14ac:dyDescent="0.25">
      <c r="A3798" s="5" t="s">
        <v>7481</v>
      </c>
      <c r="B3798" s="15" t="s">
        <v>7482</v>
      </c>
      <c r="C3798" s="20" t="s">
        <v>5128</v>
      </c>
      <c r="D3798" s="60">
        <v>1.5331812028307468E-4</v>
      </c>
      <c r="E3798" s="71">
        <v>1.5557678125333041E-4</v>
      </c>
    </row>
    <row r="3799" spans="1:5" ht="45" x14ac:dyDescent="0.25">
      <c r="A3799" s="5" t="s">
        <v>7483</v>
      </c>
      <c r="B3799" s="15" t="s">
        <v>7484</v>
      </c>
      <c r="C3799" s="20" t="s">
        <v>38</v>
      </c>
      <c r="D3799" s="50">
        <v>1.0135135650634766</v>
      </c>
      <c r="E3799" s="61">
        <v>1.0135135650634766</v>
      </c>
    </row>
    <row r="3800" spans="1:5" ht="45" x14ac:dyDescent="0.25">
      <c r="A3800" s="5" t="s">
        <v>7485</v>
      </c>
      <c r="B3800" s="15" t="s">
        <v>7486</v>
      </c>
      <c r="C3800" s="20" t="s">
        <v>30</v>
      </c>
      <c r="D3800" s="51">
        <v>29.999990463256836</v>
      </c>
      <c r="E3800" s="62">
        <v>29.999990463256836</v>
      </c>
    </row>
    <row r="3801" spans="1:5" ht="45" x14ac:dyDescent="0.25">
      <c r="A3801" s="5" t="s">
        <v>7487</v>
      </c>
      <c r="B3801" s="15" t="s">
        <v>7488</v>
      </c>
      <c r="C3801" s="20" t="s">
        <v>212</v>
      </c>
      <c r="D3801" s="56">
        <v>177.47683715820312</v>
      </c>
      <c r="E3801" s="67">
        <v>174.96620178222656</v>
      </c>
    </row>
    <row r="3802" spans="1:5" ht="45" x14ac:dyDescent="0.25">
      <c r="A3802" s="5" t="s">
        <v>7489</v>
      </c>
      <c r="B3802" s="15" t="s">
        <v>7490</v>
      </c>
      <c r="C3802" s="20" t="s">
        <v>500</v>
      </c>
      <c r="D3802" s="52">
        <v>17936.076171875</v>
      </c>
      <c r="E3802" s="63">
        <v>17407.275390625</v>
      </c>
    </row>
    <row r="3803" spans="1:5" ht="45" x14ac:dyDescent="0.25">
      <c r="A3803" s="5" t="s">
        <v>7491</v>
      </c>
      <c r="B3803" s="15" t="s">
        <v>7492</v>
      </c>
      <c r="C3803" s="20" t="s">
        <v>500</v>
      </c>
      <c r="D3803" s="52">
        <v>17925.517578125</v>
      </c>
      <c r="E3803" s="63">
        <v>17396.427734375</v>
      </c>
    </row>
    <row r="3804" spans="1:5" ht="45" x14ac:dyDescent="0.25">
      <c r="A3804" s="5" t="s">
        <v>7493</v>
      </c>
      <c r="B3804" s="15" t="s">
        <v>7494</v>
      </c>
      <c r="C3804" s="20" t="s">
        <v>500</v>
      </c>
      <c r="D3804" s="52">
        <v>19480</v>
      </c>
      <c r="E3804" s="63">
        <v>19000</v>
      </c>
    </row>
    <row r="3805" spans="1:5" ht="45" x14ac:dyDescent="0.25">
      <c r="A3805" s="5" t="s">
        <v>7495</v>
      </c>
      <c r="B3805" s="15" t="s">
        <v>7496</v>
      </c>
      <c r="C3805" s="20" t="s">
        <v>3932</v>
      </c>
      <c r="D3805" s="50">
        <v>6.9862322807312012</v>
      </c>
      <c r="E3805" s="61">
        <v>6.8800415992736816</v>
      </c>
    </row>
    <row r="3806" spans="1:5" ht="45" x14ac:dyDescent="0.25">
      <c r="A3806" s="5" t="s">
        <v>7497</v>
      </c>
      <c r="B3806" s="15" t="s">
        <v>7498</v>
      </c>
      <c r="C3806" s="20" t="s">
        <v>120</v>
      </c>
      <c r="D3806" s="52">
        <v>883725.9375</v>
      </c>
      <c r="E3806" s="63">
        <v>845509.375</v>
      </c>
    </row>
    <row r="3807" spans="1:5" ht="45" x14ac:dyDescent="0.25">
      <c r="A3807" s="5" t="s">
        <v>7499</v>
      </c>
      <c r="B3807" s="15" t="s">
        <v>7500</v>
      </c>
      <c r="C3807" s="20" t="s">
        <v>120</v>
      </c>
      <c r="D3807" s="52">
        <v>960361.625</v>
      </c>
      <c r="E3807" s="63">
        <v>923446.9375</v>
      </c>
    </row>
    <row r="3808" spans="1:5" ht="45" x14ac:dyDescent="0.25">
      <c r="A3808" s="5" t="s">
        <v>7501</v>
      </c>
      <c r="B3808" s="15" t="s">
        <v>7502</v>
      </c>
      <c r="C3808" s="20" t="s">
        <v>585</v>
      </c>
      <c r="D3808" s="50">
        <v>2.277721643447876</v>
      </c>
      <c r="E3808" s="61">
        <v>2.277721643447876</v>
      </c>
    </row>
    <row r="3809" spans="1:5" ht="45" x14ac:dyDescent="0.25">
      <c r="A3809" s="5" t="s">
        <v>7503</v>
      </c>
      <c r="B3809" s="15" t="s">
        <v>7504</v>
      </c>
      <c r="C3809" s="20" t="s">
        <v>33</v>
      </c>
      <c r="D3809" s="50">
        <v>5.3600001335144043</v>
      </c>
      <c r="E3809" s="61">
        <v>5.3600001335144043</v>
      </c>
    </row>
    <row r="3810" spans="1:5" ht="45" x14ac:dyDescent="0.25">
      <c r="A3810" s="5" t="s">
        <v>7505</v>
      </c>
      <c r="B3810" s="15" t="s">
        <v>7506</v>
      </c>
      <c r="C3810" s="20" t="s">
        <v>33</v>
      </c>
      <c r="D3810" s="51">
        <v>27.989999771118164</v>
      </c>
      <c r="E3810" s="62">
        <v>30</v>
      </c>
    </row>
    <row r="3811" spans="1:5" ht="45" x14ac:dyDescent="0.25">
      <c r="A3811" s="5" t="s">
        <v>7507</v>
      </c>
      <c r="B3811" s="15" t="s">
        <v>7508</v>
      </c>
      <c r="C3811" s="20" t="s">
        <v>33</v>
      </c>
      <c r="D3811" s="51">
        <v>48.630001068115234</v>
      </c>
      <c r="E3811" s="62">
        <v>48.630001068115234</v>
      </c>
    </row>
    <row r="3812" spans="1:5" ht="45" x14ac:dyDescent="0.25">
      <c r="A3812" s="5" t="s">
        <v>7509</v>
      </c>
      <c r="B3812" s="15" t="s">
        <v>7510</v>
      </c>
      <c r="C3812" s="20" t="s">
        <v>33</v>
      </c>
      <c r="D3812" s="50">
        <v>3.9900000095367432</v>
      </c>
      <c r="E3812" s="61">
        <v>3.9900000095367432</v>
      </c>
    </row>
    <row r="3813" spans="1:5" ht="45" x14ac:dyDescent="0.25">
      <c r="A3813" s="5" t="s">
        <v>7511</v>
      </c>
      <c r="B3813" s="15" t="s">
        <v>7512</v>
      </c>
      <c r="C3813" s="20" t="s">
        <v>33</v>
      </c>
      <c r="D3813" s="51">
        <v>13.039999008178711</v>
      </c>
      <c r="E3813" s="62">
        <v>11.029998779296875</v>
      </c>
    </row>
    <row r="3814" spans="1:5" ht="45" x14ac:dyDescent="0.25">
      <c r="A3814" s="5" t="s">
        <v>7513</v>
      </c>
      <c r="B3814" s="15" t="s">
        <v>7514</v>
      </c>
      <c r="C3814" s="20" t="s">
        <v>33</v>
      </c>
      <c r="D3814" s="57">
        <v>0.80000001192092896</v>
      </c>
      <c r="E3814" s="68">
        <v>0.80000001192092896</v>
      </c>
    </row>
    <row r="3815" spans="1:5" ht="45" x14ac:dyDescent="0.25">
      <c r="A3815" s="5" t="s">
        <v>7515</v>
      </c>
      <c r="B3815" s="15" t="s">
        <v>7516</v>
      </c>
      <c r="C3815" s="20" t="s">
        <v>33</v>
      </c>
      <c r="D3815" s="57">
        <v>0.18999999761581421</v>
      </c>
      <c r="E3815" s="68">
        <v>0.18999999761581421</v>
      </c>
    </row>
    <row r="3816" spans="1:5" ht="45" x14ac:dyDescent="0.25">
      <c r="A3816" s="5" t="s">
        <v>7517</v>
      </c>
      <c r="B3816" s="15" t="s">
        <v>7518</v>
      </c>
      <c r="C3816" s="20" t="s">
        <v>33</v>
      </c>
      <c r="D3816" s="54">
        <v>0</v>
      </c>
      <c r="E3816" s="65">
        <v>0</v>
      </c>
    </row>
    <row r="3817" spans="1:5" ht="45" x14ac:dyDescent="0.25">
      <c r="A3817" s="5" t="s">
        <v>7519</v>
      </c>
      <c r="B3817" s="15" t="s">
        <v>7520</v>
      </c>
      <c r="C3817" s="20" t="s">
        <v>33</v>
      </c>
      <c r="D3817" s="54">
        <v>0</v>
      </c>
      <c r="E3817" s="65">
        <v>0</v>
      </c>
    </row>
    <row r="3818" spans="1:5" x14ac:dyDescent="0.25">
      <c r="A3818" s="5"/>
      <c r="B3818" s="15"/>
      <c r="C3818" s="20"/>
      <c r="D3818" s="12"/>
      <c r="E3818" s="33"/>
    </row>
    <row r="3819" spans="1:5" x14ac:dyDescent="0.2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Y41"/>
  <sheetViews>
    <sheetView zoomScale="90" zoomScaleNormal="90" workbookViewId="0">
      <selection activeCell="Z37" sqref="Z37"/>
    </sheetView>
  </sheetViews>
  <sheetFormatPr defaultRowHeight="15" x14ac:dyDescent="0.2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3" width="8.7109375" customWidth="1"/>
    <col min="14" max="14" width="2.28515625" customWidth="1"/>
    <col min="15" max="15" width="8.7109375" customWidth="1"/>
    <col min="16" max="16" width="10.42578125" customWidth="1"/>
    <col min="17" max="17" width="2.7109375" customWidth="1"/>
    <col min="18" max="20" width="8.5703125" customWidth="1"/>
  </cols>
  <sheetData>
    <row r="2" spans="2:21" x14ac:dyDescent="0.25">
      <c r="B2" t="s">
        <v>7777</v>
      </c>
      <c r="C2">
        <v>350</v>
      </c>
      <c r="D2" t="s">
        <v>3875</v>
      </c>
    </row>
    <row r="3" spans="2:21" x14ac:dyDescent="0.25">
      <c r="H3" t="s">
        <v>7778</v>
      </c>
    </row>
    <row r="4" spans="2:21" ht="31.15" customHeight="1" thickBot="1" x14ac:dyDescent="0.3">
      <c r="B4" s="90" t="s">
        <v>7523</v>
      </c>
      <c r="C4" s="90" t="s">
        <v>7776</v>
      </c>
      <c r="D4" s="90" t="s">
        <v>7524</v>
      </c>
      <c r="E4" s="90" t="s">
        <v>7529</v>
      </c>
      <c r="H4" s="102" t="s">
        <v>7783</v>
      </c>
      <c r="I4" s="124" t="s">
        <v>7787</v>
      </c>
      <c r="J4" s="124"/>
      <c r="K4" s="103"/>
      <c r="L4" s="124" t="s">
        <v>7790</v>
      </c>
      <c r="M4" s="124"/>
      <c r="N4" s="103"/>
      <c r="O4" s="124" t="s">
        <v>7822</v>
      </c>
      <c r="P4" s="125"/>
      <c r="R4" s="72" t="s">
        <v>7793</v>
      </c>
      <c r="S4" s="72" t="s">
        <v>3875</v>
      </c>
      <c r="T4" s="72" t="s">
        <v>7823</v>
      </c>
      <c r="U4" s="72" t="s">
        <v>7794</v>
      </c>
    </row>
    <row r="5" spans="2:21" ht="15.75" thickTop="1" x14ac:dyDescent="0.25">
      <c r="B5" s="76">
        <v>0.5</v>
      </c>
      <c r="C5" s="77">
        <f>B5*C8</f>
        <v>175</v>
      </c>
      <c r="D5" s="78" t="s">
        <v>7526</v>
      </c>
      <c r="E5" s="75" t="s">
        <v>7860</v>
      </c>
      <c r="H5" s="93" t="s">
        <v>7779</v>
      </c>
      <c r="I5" s="94">
        <v>165.1</v>
      </c>
      <c r="J5" s="94"/>
      <c r="K5" s="94"/>
      <c r="L5" s="94">
        <v>165.4</v>
      </c>
      <c r="M5" s="94"/>
      <c r="N5" s="94"/>
      <c r="O5" s="94">
        <v>99.75</v>
      </c>
      <c r="P5" s="95"/>
      <c r="R5" s="107">
        <v>1</v>
      </c>
      <c r="S5">
        <v>350.11</v>
      </c>
      <c r="T5">
        <v>165.1</v>
      </c>
      <c r="U5" s="106">
        <v>534.4</v>
      </c>
    </row>
    <row r="6" spans="2:21" x14ac:dyDescent="0.25">
      <c r="B6" s="73">
        <v>0.75</v>
      </c>
      <c r="C6" s="74">
        <v>230</v>
      </c>
      <c r="D6" s="75" t="s">
        <v>7527</v>
      </c>
      <c r="E6" s="75" t="s">
        <v>7859</v>
      </c>
      <c r="H6" s="96" t="s">
        <v>7789</v>
      </c>
      <c r="I6" s="97">
        <v>59.74</v>
      </c>
      <c r="J6" s="97">
        <f>I6/I$5</f>
        <v>0.36184130829800126</v>
      </c>
      <c r="K6" s="97"/>
      <c r="L6" s="97">
        <v>45.95</v>
      </c>
      <c r="M6" s="97">
        <f>L6/L$5</f>
        <v>0.27781136638452236</v>
      </c>
      <c r="N6" s="97"/>
      <c r="O6" s="97">
        <v>31.96</v>
      </c>
      <c r="P6" s="98">
        <f>O6/O$5</f>
        <v>0.32040100250626569</v>
      </c>
      <c r="R6" s="107">
        <v>0.75</v>
      </c>
      <c r="S6">
        <v>264.77</v>
      </c>
      <c r="T6">
        <v>165.4</v>
      </c>
      <c r="U6" s="106">
        <v>538</v>
      </c>
    </row>
    <row r="7" spans="2:21" x14ac:dyDescent="0.25">
      <c r="B7" s="73">
        <v>1</v>
      </c>
      <c r="C7" s="74">
        <v>295</v>
      </c>
      <c r="D7" s="75" t="s">
        <v>7525</v>
      </c>
      <c r="E7" s="75" t="s">
        <v>7858</v>
      </c>
      <c r="H7" s="96" t="s">
        <v>7788</v>
      </c>
      <c r="I7" s="97">
        <v>35.78</v>
      </c>
      <c r="J7" s="97">
        <f t="shared" ref="J7:J13" si="0">I7/I$5</f>
        <v>0.21671714112658996</v>
      </c>
      <c r="K7" s="97"/>
      <c r="L7" s="97">
        <v>27.27</v>
      </c>
      <c r="M7" s="97">
        <f t="shared" ref="M7:M13" si="1">L7/L$5</f>
        <v>0.16487303506650544</v>
      </c>
      <c r="N7" s="97"/>
      <c r="O7" s="97">
        <v>18.79</v>
      </c>
      <c r="P7" s="98">
        <f t="shared" ref="P7:P13" si="2">O7/O$5</f>
        <v>0.18837092731829574</v>
      </c>
      <c r="R7" s="107">
        <v>0.5</v>
      </c>
      <c r="S7">
        <v>179.11</v>
      </c>
      <c r="T7">
        <v>99.75</v>
      </c>
      <c r="U7" s="106">
        <v>539.20000000000005</v>
      </c>
    </row>
    <row r="8" spans="2:21" x14ac:dyDescent="0.25">
      <c r="B8" s="79" t="s">
        <v>7528</v>
      </c>
      <c r="C8" s="79">
        <v>350</v>
      </c>
      <c r="D8" s="80" t="s">
        <v>3875</v>
      </c>
      <c r="H8" s="96" t="s">
        <v>7780</v>
      </c>
      <c r="I8" s="97">
        <v>32.6</v>
      </c>
      <c r="J8" s="97">
        <f t="shared" si="0"/>
        <v>0.19745608721986677</v>
      </c>
      <c r="K8" s="97"/>
      <c r="L8" s="97">
        <v>24.83</v>
      </c>
      <c r="M8" s="97">
        <f t="shared" si="1"/>
        <v>0.15012091898428051</v>
      </c>
      <c r="N8" s="97"/>
      <c r="O8" s="97">
        <v>17.03</v>
      </c>
      <c r="P8" s="98">
        <f t="shared" si="2"/>
        <v>0.17072681704260653</v>
      </c>
    </row>
    <row r="9" spans="2:21" x14ac:dyDescent="0.25">
      <c r="H9" s="99" t="s">
        <v>7781</v>
      </c>
      <c r="I9" s="100">
        <v>17.440000000000001</v>
      </c>
      <c r="J9" s="100">
        <f t="shared" si="0"/>
        <v>0.10563294972743793</v>
      </c>
      <c r="K9" s="100"/>
      <c r="L9" s="100">
        <v>13.29</v>
      </c>
      <c r="M9" s="100">
        <f t="shared" si="1"/>
        <v>8.0350665054413531E-2</v>
      </c>
      <c r="N9" s="100"/>
      <c r="O9" s="100">
        <v>9.15</v>
      </c>
      <c r="P9" s="101">
        <f t="shared" si="2"/>
        <v>9.1729323308270674E-2</v>
      </c>
    </row>
    <row r="10" spans="2:21" x14ac:dyDescent="0.25">
      <c r="H10" s="92" t="s">
        <v>7784</v>
      </c>
    </row>
    <row r="11" spans="2:21" x14ac:dyDescent="0.25">
      <c r="B11" t="s">
        <v>7792</v>
      </c>
      <c r="C11" t="s">
        <v>7791</v>
      </c>
      <c r="D11" t="s">
        <v>7796</v>
      </c>
      <c r="E11" t="s">
        <v>7797</v>
      </c>
      <c r="H11" s="93" t="s">
        <v>7782</v>
      </c>
      <c r="I11" s="94">
        <v>9.85</v>
      </c>
      <c r="J11" s="94">
        <f t="shared" si="0"/>
        <v>5.9660811629315566E-2</v>
      </c>
      <c r="K11" s="94"/>
      <c r="L11" s="94">
        <v>7.52</v>
      </c>
      <c r="M11" s="94">
        <f t="shared" si="1"/>
        <v>4.5465538089480041E-2</v>
      </c>
      <c r="N11" s="94"/>
      <c r="O11" s="94">
        <v>5.28</v>
      </c>
      <c r="P11" s="95">
        <f t="shared" si="2"/>
        <v>5.2932330827067671E-2</v>
      </c>
    </row>
    <row r="12" spans="2:21" x14ac:dyDescent="0.25">
      <c r="B12" s="104">
        <v>350111</v>
      </c>
      <c r="C12" s="106">
        <v>1106</v>
      </c>
      <c r="D12" s="105">
        <v>534.4</v>
      </c>
      <c r="E12">
        <v>177.5</v>
      </c>
      <c r="H12" s="96" t="s">
        <v>7785</v>
      </c>
      <c r="I12" s="97">
        <v>3.88</v>
      </c>
      <c r="J12" s="97">
        <f t="shared" si="0"/>
        <v>2.3500908540278618E-2</v>
      </c>
      <c r="K12" s="97"/>
      <c r="L12" s="97">
        <v>2.97</v>
      </c>
      <c r="M12" s="97">
        <f t="shared" si="1"/>
        <v>1.795646916565901E-2</v>
      </c>
      <c r="N12" s="97"/>
      <c r="O12" s="97">
        <v>2.37</v>
      </c>
      <c r="P12" s="98">
        <f t="shared" si="2"/>
        <v>2.3759398496240602E-2</v>
      </c>
    </row>
    <row r="13" spans="2:21" x14ac:dyDescent="0.25">
      <c r="B13" s="104">
        <v>340085</v>
      </c>
      <c r="C13" s="106">
        <v>1073</v>
      </c>
      <c r="D13" s="105">
        <v>534.822</v>
      </c>
      <c r="E13">
        <v>172.2</v>
      </c>
      <c r="H13" s="99" t="s">
        <v>7786</v>
      </c>
      <c r="I13" s="100">
        <v>1.47</v>
      </c>
      <c r="J13" s="100">
        <f t="shared" si="0"/>
        <v>8.9036947304663838E-3</v>
      </c>
      <c r="K13" s="100"/>
      <c r="L13" s="100">
        <v>1.1100000000000001</v>
      </c>
      <c r="M13" s="100">
        <f t="shared" si="1"/>
        <v>6.7110036275695286E-3</v>
      </c>
      <c r="N13" s="100"/>
      <c r="O13" s="100">
        <v>0.95</v>
      </c>
      <c r="P13" s="101">
        <f t="shared" si="2"/>
        <v>9.5238095238095229E-3</v>
      </c>
    </row>
    <row r="14" spans="2:21" x14ac:dyDescent="0.25">
      <c r="B14" s="104">
        <v>330032</v>
      </c>
      <c r="C14" s="106">
        <v>1040</v>
      </c>
      <c r="D14" s="105">
        <v>535.24399999999991</v>
      </c>
      <c r="E14">
        <v>166.9</v>
      </c>
    </row>
    <row r="15" spans="2:21" x14ac:dyDescent="0.25">
      <c r="B15" s="104">
        <v>320031</v>
      </c>
      <c r="C15" s="106">
        <f>C14-33</f>
        <v>1007</v>
      </c>
      <c r="D15" s="105">
        <v>535.66599999999994</v>
      </c>
      <c r="E15">
        <v>161.6</v>
      </c>
    </row>
    <row r="16" spans="2:21" x14ac:dyDescent="0.25">
      <c r="B16" s="104">
        <v>309925</v>
      </c>
      <c r="C16" s="106">
        <f>C15-33</f>
        <v>974</v>
      </c>
      <c r="D16" s="105">
        <v>536.08799999999997</v>
      </c>
      <c r="E16">
        <v>156.30000000000001</v>
      </c>
    </row>
    <row r="17" spans="2:22" x14ac:dyDescent="0.25">
      <c r="B17" s="104">
        <v>300015</v>
      </c>
      <c r="C17" s="106">
        <v>941.7</v>
      </c>
      <c r="D17" s="105">
        <v>536.51</v>
      </c>
      <c r="E17">
        <v>151.1</v>
      </c>
    </row>
    <row r="18" spans="2:22" x14ac:dyDescent="0.25">
      <c r="B18" s="104">
        <v>290018</v>
      </c>
      <c r="C18" s="106">
        <f>C17-33</f>
        <v>908.7</v>
      </c>
      <c r="D18" s="105">
        <v>536.93200000000002</v>
      </c>
      <c r="E18">
        <v>145.9</v>
      </c>
    </row>
    <row r="19" spans="2:22" x14ac:dyDescent="0.25">
      <c r="C19" s="104"/>
    </row>
    <row r="24" spans="2:22" x14ac:dyDescent="0.25">
      <c r="R24" s="91" t="s">
        <v>7818</v>
      </c>
      <c r="U24" s="91" t="s">
        <v>7817</v>
      </c>
    </row>
    <row r="25" spans="2:22" x14ac:dyDescent="0.25">
      <c r="R25" t="s">
        <v>7795</v>
      </c>
      <c r="S25" t="s">
        <v>7796</v>
      </c>
      <c r="U25" t="s">
        <v>7795</v>
      </c>
      <c r="V25" t="s">
        <v>7796</v>
      </c>
    </row>
    <row r="26" spans="2:22" x14ac:dyDescent="0.25">
      <c r="R26">
        <v>350</v>
      </c>
      <c r="S26" s="105">
        <f t="shared" ref="S26:S32" si="3">-0.0002*R26^2+0.0591*R26+533.9</f>
        <v>530.08499999999992</v>
      </c>
      <c r="U26">
        <v>350</v>
      </c>
      <c r="V26" s="105">
        <f>-0.0422*U26+549.17</f>
        <v>534.4</v>
      </c>
    </row>
    <row r="27" spans="2:22" x14ac:dyDescent="0.25">
      <c r="R27">
        <v>340</v>
      </c>
      <c r="S27" s="105">
        <f t="shared" si="3"/>
        <v>530.87400000000002</v>
      </c>
      <c r="U27">
        <v>340</v>
      </c>
      <c r="V27" s="105">
        <f t="shared" ref="V27:V32" si="4">-0.0422*U27+549.17</f>
        <v>534.822</v>
      </c>
    </row>
    <row r="28" spans="2:22" x14ac:dyDescent="0.25">
      <c r="R28">
        <v>330</v>
      </c>
      <c r="S28" s="105">
        <f t="shared" si="3"/>
        <v>531.62299999999993</v>
      </c>
      <c r="U28">
        <v>330</v>
      </c>
      <c r="V28" s="105">
        <f t="shared" si="4"/>
        <v>535.24399999999991</v>
      </c>
    </row>
    <row r="29" spans="2:22" x14ac:dyDescent="0.25">
      <c r="R29">
        <v>320</v>
      </c>
      <c r="S29" s="105">
        <f t="shared" si="3"/>
        <v>532.33199999999999</v>
      </c>
      <c r="U29">
        <v>320</v>
      </c>
      <c r="V29" s="105">
        <f t="shared" si="4"/>
        <v>535.66599999999994</v>
      </c>
    </row>
    <row r="30" spans="2:22" x14ac:dyDescent="0.25">
      <c r="O30" s="72" t="s">
        <v>7824</v>
      </c>
      <c r="P30" s="72" t="s">
        <v>7819</v>
      </c>
      <c r="R30">
        <v>310</v>
      </c>
      <c r="S30" s="105">
        <f t="shared" si="3"/>
        <v>533.00099999999998</v>
      </c>
      <c r="U30">
        <v>310</v>
      </c>
      <c r="V30" s="105">
        <f t="shared" si="4"/>
        <v>536.08799999999997</v>
      </c>
    </row>
    <row r="31" spans="2:22" x14ac:dyDescent="0.25">
      <c r="J31">
        <f>-0.00004*U26*1000+549.15</f>
        <v>535.15</v>
      </c>
      <c r="L31">
        <v>265</v>
      </c>
      <c r="M31" s="105">
        <f>0.7664*L31- 37.52</f>
        <v>165.57599999999999</v>
      </c>
      <c r="O31">
        <v>264.24843423799587</v>
      </c>
      <c r="P31" s="105">
        <f>0.7664*O31-37.52</f>
        <v>165</v>
      </c>
      <c r="R31">
        <v>300</v>
      </c>
      <c r="S31" s="105">
        <f t="shared" si="3"/>
        <v>533.63</v>
      </c>
      <c r="U31">
        <v>300</v>
      </c>
      <c r="V31" s="105">
        <f t="shared" si="4"/>
        <v>536.51</v>
      </c>
    </row>
    <row r="32" spans="2:22" x14ac:dyDescent="0.25">
      <c r="J32">
        <f t="shared" ref="J32:J37" si="5">-0.00004*U27*1000+549.15</f>
        <v>535.54999999999995</v>
      </c>
      <c r="L32">
        <v>250</v>
      </c>
      <c r="M32" s="105">
        <f t="shared" ref="M32:M37" si="6">0.7664*L32- 37.52</f>
        <v>154.07999999999998</v>
      </c>
      <c r="R32">
        <v>290</v>
      </c>
      <c r="S32" s="105">
        <f t="shared" si="3"/>
        <v>534.21899999999994</v>
      </c>
      <c r="U32">
        <v>290</v>
      </c>
      <c r="V32" s="105">
        <f t="shared" si="4"/>
        <v>536.93200000000002</v>
      </c>
    </row>
    <row r="33" spans="10:25" x14ac:dyDescent="0.25">
      <c r="J33">
        <f t="shared" si="5"/>
        <v>535.94999999999993</v>
      </c>
      <c r="L33">
        <v>235</v>
      </c>
      <c r="M33" s="105">
        <f t="shared" si="6"/>
        <v>142.58399999999997</v>
      </c>
      <c r="O33">
        <v>264.3</v>
      </c>
      <c r="P33" s="105">
        <f>0.7664*O33-37.52</f>
        <v>165.03951999999998</v>
      </c>
      <c r="X33" t="s">
        <v>7819</v>
      </c>
    </row>
    <row r="34" spans="10:25" x14ac:dyDescent="0.25">
      <c r="J34">
        <f t="shared" si="5"/>
        <v>536.35</v>
      </c>
      <c r="L34">
        <v>220</v>
      </c>
      <c r="M34" s="105">
        <f t="shared" si="6"/>
        <v>131.08799999999999</v>
      </c>
      <c r="U34">
        <v>290</v>
      </c>
      <c r="V34" s="105">
        <f>-0.014*U34+541.71</f>
        <v>537.65000000000009</v>
      </c>
      <c r="X34">
        <v>175</v>
      </c>
      <c r="Y34" s="105">
        <f>IF(AND(X34&gt;=175,X34&lt;=350),IF(290&lt;X34&lt;=350,-0.0422*X34+549.17,-0.014*X34+541.71),"Out of Range")</f>
        <v>539.26</v>
      </c>
    </row>
    <row r="35" spans="10:25" x14ac:dyDescent="0.25">
      <c r="J35">
        <f t="shared" si="5"/>
        <v>536.75</v>
      </c>
      <c r="L35">
        <v>205</v>
      </c>
      <c r="M35" s="105">
        <f t="shared" si="6"/>
        <v>119.59199999999998</v>
      </c>
      <c r="O35">
        <v>325</v>
      </c>
      <c r="P35" s="105">
        <f>IF(AND(O35&gt;=175,O35&lt;=350),IF(O35&lt;230,0.7664*O35-37.52,165.1),"Out of Range")</f>
        <v>165.1</v>
      </c>
      <c r="U35">
        <v>275</v>
      </c>
      <c r="V35" s="105">
        <f t="shared" ref="V35:V41" si="7">-0.014*U35+541.71</f>
        <v>537.86</v>
      </c>
    </row>
    <row r="36" spans="10:25" x14ac:dyDescent="0.25">
      <c r="J36">
        <f t="shared" si="5"/>
        <v>537.15</v>
      </c>
      <c r="L36">
        <v>190</v>
      </c>
      <c r="M36" s="105">
        <f t="shared" si="6"/>
        <v>108.09599999999998</v>
      </c>
      <c r="U36">
        <v>260</v>
      </c>
      <c r="V36" s="105">
        <f t="shared" si="7"/>
        <v>538.07000000000005</v>
      </c>
      <c r="Y36" s="105"/>
    </row>
    <row r="37" spans="10:25" x14ac:dyDescent="0.25">
      <c r="J37">
        <f t="shared" si="5"/>
        <v>537.54999999999995</v>
      </c>
      <c r="L37">
        <v>175</v>
      </c>
      <c r="M37" s="105">
        <f t="shared" si="6"/>
        <v>96.6</v>
      </c>
      <c r="P37" s="106"/>
      <c r="U37">
        <v>245</v>
      </c>
      <c r="V37" s="105">
        <f t="shared" si="7"/>
        <v>538.28000000000009</v>
      </c>
    </row>
    <row r="38" spans="10:25" x14ac:dyDescent="0.25">
      <c r="U38">
        <v>230</v>
      </c>
      <c r="V38" s="105">
        <f t="shared" si="7"/>
        <v>538.49</v>
      </c>
    </row>
    <row r="39" spans="10:25" x14ac:dyDescent="0.25">
      <c r="U39">
        <v>215</v>
      </c>
      <c r="V39" s="105">
        <f t="shared" si="7"/>
        <v>538.70000000000005</v>
      </c>
    </row>
    <row r="40" spans="10:25" x14ac:dyDescent="0.25">
      <c r="U40">
        <v>200</v>
      </c>
      <c r="V40" s="105">
        <f t="shared" si="7"/>
        <v>538.91000000000008</v>
      </c>
    </row>
    <row r="41" spans="10:25" x14ac:dyDescent="0.25">
      <c r="U41">
        <v>185</v>
      </c>
      <c r="V41" s="105">
        <f t="shared" si="7"/>
        <v>539.12</v>
      </c>
    </row>
  </sheetData>
  <mergeCells count="3">
    <mergeCell ref="I4:J4"/>
    <mergeCell ref="L4:M4"/>
    <mergeCell ref="O4:P4"/>
  </mergeCells>
  <phoneticPr fontId="12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32"/>
  <sheetViews>
    <sheetView zoomScale="80" zoomScaleNormal="80" workbookViewId="0">
      <selection activeCell="M16" sqref="M16"/>
    </sheetView>
  </sheetViews>
  <sheetFormatPr defaultColWidth="10" defaultRowHeight="15.75" x14ac:dyDescent="0.25"/>
  <cols>
    <col min="1" max="2" width="3.28515625" style="81" customWidth="1"/>
    <col min="3" max="3" width="11.28515625" style="81" customWidth="1"/>
    <col min="4" max="4" width="18.7109375" style="81" customWidth="1"/>
    <col min="5" max="5" width="26.85546875" style="81" customWidth="1"/>
    <col min="6" max="6" width="11.5703125" style="81" customWidth="1"/>
    <col min="7" max="7" width="22.5703125" style="81" customWidth="1"/>
    <col min="8" max="9" width="11.28515625" style="81" customWidth="1"/>
    <col min="10" max="10" width="38" style="81" customWidth="1"/>
    <col min="11" max="13" width="10" style="81"/>
    <col min="14" max="14" width="9.85546875" style="81" customWidth="1"/>
    <col min="15" max="16384" width="10" style="81"/>
  </cols>
  <sheetData>
    <row r="1" spans="3:15" ht="24" customHeight="1" x14ac:dyDescent="0.25">
      <c r="C1" s="108" t="s">
        <v>7804</v>
      </c>
      <c r="D1" s="108"/>
      <c r="E1" s="108">
        <v>170</v>
      </c>
      <c r="F1" s="108" t="s">
        <v>3875</v>
      </c>
    </row>
    <row r="2" spans="3:15" ht="43.9" customHeight="1" x14ac:dyDescent="0.25">
      <c r="C2" s="81" t="s">
        <v>7530</v>
      </c>
      <c r="D2" s="81" t="s">
        <v>7531</v>
      </c>
      <c r="E2" s="81" t="s">
        <v>7532</v>
      </c>
      <c r="F2" s="81" t="s">
        <v>7533</v>
      </c>
      <c r="G2" s="81" t="s">
        <v>7534</v>
      </c>
      <c r="H2" s="110" t="s">
        <v>7799</v>
      </c>
      <c r="I2" s="81" t="s">
        <v>7798</v>
      </c>
      <c r="J2" s="81" t="s">
        <v>7535</v>
      </c>
      <c r="K2" s="81" t="s">
        <v>7536</v>
      </c>
      <c r="L2" s="81" t="s">
        <v>7537</v>
      </c>
      <c r="M2" s="81" t="s">
        <v>7826</v>
      </c>
    </row>
    <row r="3" spans="3:15" x14ac:dyDescent="0.25">
      <c r="C3" s="81" t="s">
        <v>7538</v>
      </c>
      <c r="D3" s="81" t="s">
        <v>7539</v>
      </c>
      <c r="E3" s="81" t="s">
        <v>7540</v>
      </c>
      <c r="G3" s="81" t="s">
        <v>7541</v>
      </c>
      <c r="H3" s="110">
        <v>488</v>
      </c>
      <c r="I3" s="108" t="s">
        <v>7827</v>
      </c>
      <c r="K3" s="82">
        <v>0.75</v>
      </c>
      <c r="L3" s="82">
        <v>0.95</v>
      </c>
      <c r="M3" s="82">
        <v>0.9</v>
      </c>
      <c r="N3" s="83">
        <v>1</v>
      </c>
      <c r="O3" s="108" t="s">
        <v>7827</v>
      </c>
    </row>
    <row r="4" spans="3:15" x14ac:dyDescent="0.25">
      <c r="C4" s="81" t="s">
        <v>7542</v>
      </c>
      <c r="D4" s="81" t="s">
        <v>7539</v>
      </c>
      <c r="E4" s="81" t="s">
        <v>7543</v>
      </c>
      <c r="F4" s="81" t="s">
        <v>7544</v>
      </c>
      <c r="G4" s="81" t="s">
        <v>7545</v>
      </c>
      <c r="H4" s="110">
        <v>238</v>
      </c>
      <c r="I4" s="108" t="s">
        <v>7828</v>
      </c>
      <c r="K4" s="81">
        <v>3375</v>
      </c>
      <c r="L4" s="81">
        <v>4775</v>
      </c>
      <c r="M4" s="112">
        <v>19000</v>
      </c>
      <c r="N4" s="81">
        <v>1</v>
      </c>
      <c r="O4" s="108" t="s">
        <v>7828</v>
      </c>
    </row>
    <row r="5" spans="3:15" x14ac:dyDescent="0.25">
      <c r="C5" s="81" t="s">
        <v>7542</v>
      </c>
      <c r="D5" s="81" t="s">
        <v>7539</v>
      </c>
      <c r="E5" s="81" t="s">
        <v>7546</v>
      </c>
      <c r="F5" s="81" t="s">
        <v>33</v>
      </c>
      <c r="G5" s="81" t="s">
        <v>7547</v>
      </c>
      <c r="H5" s="110">
        <v>230</v>
      </c>
      <c r="I5" s="108" t="s">
        <v>7829</v>
      </c>
      <c r="K5" s="83">
        <v>25</v>
      </c>
      <c r="L5" s="83">
        <v>45</v>
      </c>
      <c r="M5" s="83">
        <v>30</v>
      </c>
      <c r="N5" s="83">
        <v>1</v>
      </c>
      <c r="O5" s="108" t="s">
        <v>7829</v>
      </c>
    </row>
    <row r="6" spans="3:15" x14ac:dyDescent="0.25">
      <c r="C6" s="81" t="s">
        <v>7542</v>
      </c>
      <c r="D6" s="81" t="s">
        <v>7539</v>
      </c>
      <c r="E6" s="81" t="s">
        <v>7548</v>
      </c>
      <c r="F6" s="81" t="s">
        <v>30</v>
      </c>
      <c r="G6" s="81" t="s">
        <v>7549</v>
      </c>
      <c r="H6" s="110">
        <v>429</v>
      </c>
      <c r="I6" s="108" t="s">
        <v>7830</v>
      </c>
      <c r="K6" s="81">
        <v>510</v>
      </c>
      <c r="L6" s="81">
        <v>538</v>
      </c>
      <c r="M6" s="108" t="str">
        <f>IF(AND(E1&gt;=175,E1&lt;=350),IF(290&lt;E1&lt;=350,-0.0422*E1+549.17,-0.014*E1+541.71),"Out of Range")</f>
        <v>Out of Range</v>
      </c>
      <c r="N6"/>
      <c r="O6" s="108" t="s">
        <v>7830</v>
      </c>
    </row>
    <row r="7" spans="3:15" x14ac:dyDescent="0.25">
      <c r="C7" s="81" t="s">
        <v>7542</v>
      </c>
      <c r="D7" s="81" t="s">
        <v>7539</v>
      </c>
      <c r="E7" s="108" t="s">
        <v>7821</v>
      </c>
      <c r="F7" s="81" t="s">
        <v>7550</v>
      </c>
      <c r="G7" s="108" t="s">
        <v>7820</v>
      </c>
      <c r="H7" s="110">
        <v>256</v>
      </c>
      <c r="I7" s="108" t="s">
        <v>7831</v>
      </c>
      <c r="K7" s="83">
        <v>345</v>
      </c>
      <c r="L7" s="83">
        <v>1175</v>
      </c>
      <c r="M7" s="111">
        <f>0.0033*E1*1000-42.93</f>
        <v>518.07000000000005</v>
      </c>
      <c r="N7"/>
      <c r="O7" s="108" t="s">
        <v>7831</v>
      </c>
    </row>
    <row r="8" spans="3:15" x14ac:dyDescent="0.25">
      <c r="C8" s="114" t="s">
        <v>7542</v>
      </c>
      <c r="D8" s="114" t="s">
        <v>7551</v>
      </c>
      <c r="E8" s="114" t="s">
        <v>7552</v>
      </c>
      <c r="F8" s="114" t="s">
        <v>30</v>
      </c>
      <c r="G8" s="114" t="s">
        <v>7553</v>
      </c>
      <c r="H8" s="115">
        <v>29</v>
      </c>
      <c r="I8" s="114" t="s">
        <v>7832</v>
      </c>
      <c r="J8" s="114" t="s">
        <v>7554</v>
      </c>
      <c r="K8" s="116">
        <f>K6-30</f>
        <v>480</v>
      </c>
      <c r="L8" s="116">
        <f>L6-30</f>
        <v>508</v>
      </c>
      <c r="M8" s="116">
        <f t="shared" ref="M8:M13" si="0">L8</f>
        <v>508</v>
      </c>
      <c r="N8"/>
      <c r="O8" s="114" t="s">
        <v>7832</v>
      </c>
    </row>
    <row r="9" spans="3:15" x14ac:dyDescent="0.25">
      <c r="C9" s="114" t="s">
        <v>7542</v>
      </c>
      <c r="D9" s="114" t="s">
        <v>7551</v>
      </c>
      <c r="E9" s="114" t="s">
        <v>7555</v>
      </c>
      <c r="F9" s="114" t="s">
        <v>30</v>
      </c>
      <c r="G9" s="114" t="s">
        <v>7556</v>
      </c>
      <c r="H9" s="115">
        <v>449</v>
      </c>
      <c r="I9" s="114" t="s">
        <v>7833</v>
      </c>
      <c r="J9" s="114"/>
      <c r="K9" s="116">
        <f>K8</f>
        <v>480</v>
      </c>
      <c r="L9" s="116">
        <f>L8</f>
        <v>508</v>
      </c>
      <c r="M9" s="116">
        <f t="shared" si="0"/>
        <v>508</v>
      </c>
      <c r="N9"/>
      <c r="O9" s="114" t="s">
        <v>7833</v>
      </c>
    </row>
    <row r="10" spans="3:15" x14ac:dyDescent="0.25">
      <c r="C10" s="114" t="s">
        <v>7542</v>
      </c>
      <c r="D10" s="114" t="s">
        <v>7551</v>
      </c>
      <c r="E10" s="114" t="s">
        <v>7557</v>
      </c>
      <c r="F10" s="114" t="s">
        <v>30</v>
      </c>
      <c r="G10" s="114" t="s">
        <v>7558</v>
      </c>
      <c r="H10" s="115">
        <v>445</v>
      </c>
      <c r="I10" s="114" t="s">
        <v>7834</v>
      </c>
      <c r="J10" s="114"/>
      <c r="K10" s="116">
        <f>K9-30</f>
        <v>450</v>
      </c>
      <c r="L10" s="116">
        <f>L9-30</f>
        <v>478</v>
      </c>
      <c r="M10" s="116">
        <f t="shared" si="0"/>
        <v>478</v>
      </c>
      <c r="N10"/>
      <c r="O10" s="114" t="s">
        <v>7834</v>
      </c>
    </row>
    <row r="11" spans="3:15" x14ac:dyDescent="0.25">
      <c r="C11" s="114" t="s">
        <v>7542</v>
      </c>
      <c r="D11" s="114" t="s">
        <v>7551</v>
      </c>
      <c r="E11" s="114" t="s">
        <v>7559</v>
      </c>
      <c r="F11" s="114" t="s">
        <v>30</v>
      </c>
      <c r="G11" s="114" t="s">
        <v>7560</v>
      </c>
      <c r="H11" s="115">
        <v>27</v>
      </c>
      <c r="I11" s="114" t="s">
        <v>7835</v>
      </c>
      <c r="J11" s="114" t="s">
        <v>7561</v>
      </c>
      <c r="K11" s="116">
        <f>K10-70</f>
        <v>380</v>
      </c>
      <c r="L11" s="116">
        <f>L10-70</f>
        <v>408</v>
      </c>
      <c r="M11" s="116">
        <f t="shared" si="0"/>
        <v>408</v>
      </c>
      <c r="N11"/>
      <c r="O11" s="114" t="s">
        <v>7835</v>
      </c>
    </row>
    <row r="12" spans="3:15" x14ac:dyDescent="0.25">
      <c r="C12" s="114" t="s">
        <v>7542</v>
      </c>
      <c r="D12" s="114" t="s">
        <v>7551</v>
      </c>
      <c r="E12" s="114" t="s">
        <v>7562</v>
      </c>
      <c r="F12" s="114" t="s">
        <v>30</v>
      </c>
      <c r="G12" s="114" t="s">
        <v>7563</v>
      </c>
      <c r="H12" s="115">
        <v>433</v>
      </c>
      <c r="I12" s="114" t="s">
        <v>7836</v>
      </c>
      <c r="J12" s="114"/>
      <c r="K12" s="116">
        <f>K11</f>
        <v>380</v>
      </c>
      <c r="L12" s="116">
        <f>L11</f>
        <v>408</v>
      </c>
      <c r="M12" s="116">
        <f t="shared" si="0"/>
        <v>408</v>
      </c>
      <c r="N12"/>
      <c r="O12" s="114" t="s">
        <v>7836</v>
      </c>
    </row>
    <row r="13" spans="3:15" x14ac:dyDescent="0.25">
      <c r="C13" s="114" t="s">
        <v>7542</v>
      </c>
      <c r="D13" s="114" t="s">
        <v>7551</v>
      </c>
      <c r="E13" s="114" t="s">
        <v>7564</v>
      </c>
      <c r="F13" s="114" t="s">
        <v>30</v>
      </c>
      <c r="G13" s="114" t="s">
        <v>7565</v>
      </c>
      <c r="H13" s="115">
        <v>37</v>
      </c>
      <c r="I13" s="114" t="s">
        <v>7837</v>
      </c>
      <c r="J13" s="114"/>
      <c r="K13" s="116">
        <f>K12-60</f>
        <v>320</v>
      </c>
      <c r="L13" s="116">
        <f>L12-60</f>
        <v>348</v>
      </c>
      <c r="M13" s="116">
        <f t="shared" si="0"/>
        <v>348</v>
      </c>
      <c r="N13"/>
      <c r="O13" s="114" t="s">
        <v>7837</v>
      </c>
    </row>
    <row r="14" spans="3:15" x14ac:dyDescent="0.25">
      <c r="C14" s="81" t="s">
        <v>7542</v>
      </c>
      <c r="D14" s="81" t="s">
        <v>7539</v>
      </c>
      <c r="E14" s="81" t="s">
        <v>7566</v>
      </c>
      <c r="F14" s="81" t="s">
        <v>7567</v>
      </c>
      <c r="G14" s="81" t="s">
        <v>7568</v>
      </c>
      <c r="H14" s="110">
        <v>509</v>
      </c>
      <c r="I14" s="108" t="s">
        <v>7838</v>
      </c>
      <c r="K14" s="81">
        <v>60</v>
      </c>
      <c r="L14" s="81">
        <v>167</v>
      </c>
      <c r="M14" s="126">
        <f xml:space="preserve"> (0.0132*E1 + 10.938)*10</f>
        <v>131.82</v>
      </c>
      <c r="N14"/>
      <c r="O14" s="108" t="s">
        <v>7838</v>
      </c>
    </row>
    <row r="15" spans="3:15" x14ac:dyDescent="0.25">
      <c r="C15" s="81" t="s">
        <v>7542</v>
      </c>
      <c r="D15" s="81" t="s">
        <v>7539</v>
      </c>
      <c r="E15" s="81" t="s">
        <v>7569</v>
      </c>
      <c r="F15" s="81" t="s">
        <v>7567</v>
      </c>
      <c r="G15" s="81" t="s">
        <v>7570</v>
      </c>
      <c r="H15" s="110">
        <v>484</v>
      </c>
      <c r="I15" s="108" t="s">
        <v>7839</v>
      </c>
      <c r="J15" s="84" t="s">
        <v>7571</v>
      </c>
      <c r="K15" s="110">
        <f>0.23*K14</f>
        <v>13.8</v>
      </c>
      <c r="L15" s="110">
        <f>0.23*L14</f>
        <v>38.410000000000004</v>
      </c>
      <c r="M15" s="109">
        <f>0.21672*M14</f>
        <v>28.568030399999998</v>
      </c>
      <c r="N15"/>
      <c r="O15" s="108" t="s">
        <v>7839</v>
      </c>
    </row>
    <row r="16" spans="3:15" x14ac:dyDescent="0.25">
      <c r="C16" s="81" t="s">
        <v>7542</v>
      </c>
      <c r="D16" s="81" t="s">
        <v>7539</v>
      </c>
      <c r="E16" s="81" t="s">
        <v>7572</v>
      </c>
      <c r="F16" s="81" t="s">
        <v>7567</v>
      </c>
      <c r="G16" s="81" t="s">
        <v>7573</v>
      </c>
      <c r="H16" s="110">
        <v>485</v>
      </c>
      <c r="I16" s="108" t="s">
        <v>7840</v>
      </c>
      <c r="J16" s="113" t="s">
        <v>7571</v>
      </c>
      <c r="K16" s="110">
        <f>K15*0.9</f>
        <v>12.420000000000002</v>
      </c>
      <c r="L16" s="110">
        <f>L15*0.9</f>
        <v>34.569000000000003</v>
      </c>
      <c r="M16" s="109">
        <f>0.19745*M14</f>
        <v>26.027858999999996</v>
      </c>
      <c r="N16"/>
      <c r="O16" s="108" t="s">
        <v>7840</v>
      </c>
    </row>
    <row r="17" spans="3:15" x14ac:dyDescent="0.25">
      <c r="C17" s="81" t="s">
        <v>7542</v>
      </c>
      <c r="D17" s="81" t="s">
        <v>7539</v>
      </c>
      <c r="E17" s="81" t="s">
        <v>7574</v>
      </c>
      <c r="F17" s="81" t="s">
        <v>33</v>
      </c>
      <c r="H17" s="110">
        <v>258</v>
      </c>
      <c r="I17" s="108" t="s">
        <v>7841</v>
      </c>
      <c r="K17" s="81">
        <v>15</v>
      </c>
      <c r="L17" s="81">
        <v>40</v>
      </c>
      <c r="M17" s="81">
        <v>25</v>
      </c>
      <c r="N17" s="81">
        <v>1</v>
      </c>
      <c r="O17" s="108" t="s">
        <v>7841</v>
      </c>
    </row>
    <row r="18" spans="3:15" x14ac:dyDescent="0.25">
      <c r="C18" s="81" t="s">
        <v>7575</v>
      </c>
      <c r="D18" s="81" t="s">
        <v>7539</v>
      </c>
      <c r="E18" s="81" t="s">
        <v>7576</v>
      </c>
      <c r="F18" s="81" t="s">
        <v>30</v>
      </c>
      <c r="H18" s="110">
        <v>17</v>
      </c>
      <c r="I18" s="108" t="s">
        <v>7842</v>
      </c>
      <c r="K18" s="81">
        <v>25</v>
      </c>
      <c r="L18" s="81">
        <v>33</v>
      </c>
      <c r="M18" s="81">
        <v>30</v>
      </c>
      <c r="N18" s="81">
        <v>1</v>
      </c>
      <c r="O18" s="108" t="s">
        <v>7842</v>
      </c>
    </row>
    <row r="19" spans="3:15" x14ac:dyDescent="0.25">
      <c r="C19" s="81" t="s">
        <v>7575</v>
      </c>
      <c r="D19" s="81" t="s">
        <v>7539</v>
      </c>
      <c r="E19" s="81" t="s">
        <v>7577</v>
      </c>
      <c r="F19" s="81" t="s">
        <v>33</v>
      </c>
      <c r="H19" s="110">
        <v>18</v>
      </c>
      <c r="I19" s="108" t="s">
        <v>7843</v>
      </c>
      <c r="K19" s="81">
        <v>60</v>
      </c>
      <c r="L19" s="81">
        <v>80</v>
      </c>
      <c r="M19" s="81">
        <v>75</v>
      </c>
      <c r="N19" s="81">
        <v>1</v>
      </c>
      <c r="O19" s="108" t="s">
        <v>7843</v>
      </c>
    </row>
    <row r="20" spans="3:15" x14ac:dyDescent="0.25">
      <c r="C20" s="81" t="s">
        <v>7575</v>
      </c>
      <c r="D20" s="81" t="s">
        <v>7539</v>
      </c>
      <c r="E20" s="81" t="s">
        <v>7578</v>
      </c>
      <c r="F20" s="81" t="s">
        <v>38</v>
      </c>
      <c r="H20" s="110">
        <v>20</v>
      </c>
      <c r="I20" s="108" t="s">
        <v>7844</v>
      </c>
      <c r="K20" s="81">
        <v>1.0123</v>
      </c>
      <c r="L20" s="81">
        <v>1.0132000000000001</v>
      </c>
      <c r="M20" s="81">
        <v>1.0124</v>
      </c>
      <c r="N20" s="81">
        <v>1</v>
      </c>
      <c r="O20" s="108" t="s">
        <v>7844</v>
      </c>
    </row>
    <row r="21" spans="3:15" x14ac:dyDescent="0.25">
      <c r="N21"/>
    </row>
    <row r="22" spans="3:15" x14ac:dyDescent="0.25">
      <c r="C22" s="108" t="s">
        <v>7635</v>
      </c>
      <c r="D22" s="108" t="s">
        <v>7551</v>
      </c>
      <c r="E22" s="108" t="s">
        <v>7800</v>
      </c>
      <c r="F22" s="108" t="s">
        <v>38</v>
      </c>
      <c r="G22" s="108" t="s">
        <v>7801</v>
      </c>
      <c r="H22" s="85" t="s">
        <v>7584</v>
      </c>
      <c r="I22" s="108" t="s">
        <v>7845</v>
      </c>
      <c r="J22" s="108" t="s">
        <v>7571</v>
      </c>
      <c r="M22" s="109">
        <f>0.10563*M14</f>
        <v>13.9241466</v>
      </c>
      <c r="N22"/>
      <c r="O22" s="108" t="s">
        <v>7845</v>
      </c>
    </row>
    <row r="23" spans="3:15" x14ac:dyDescent="0.25">
      <c r="C23" s="108" t="s">
        <v>7635</v>
      </c>
      <c r="D23" s="108" t="s">
        <v>7551</v>
      </c>
      <c r="E23" s="108" t="s">
        <v>7802</v>
      </c>
      <c r="F23" s="108" t="s">
        <v>38</v>
      </c>
      <c r="G23" s="108" t="s">
        <v>7803</v>
      </c>
      <c r="H23" s="85" t="s">
        <v>7584</v>
      </c>
      <c r="I23" s="108" t="s">
        <v>7846</v>
      </c>
      <c r="J23" s="108" t="s">
        <v>7571</v>
      </c>
      <c r="M23" s="109">
        <f>0.05966*M14</f>
        <v>7.8643811999999995</v>
      </c>
      <c r="N23"/>
      <c r="O23" s="108" t="s">
        <v>7846</v>
      </c>
    </row>
    <row r="24" spans="3:15" x14ac:dyDescent="0.25">
      <c r="C24" s="108" t="s">
        <v>7635</v>
      </c>
      <c r="D24" s="108" t="s">
        <v>7551</v>
      </c>
      <c r="E24" s="108" t="s">
        <v>7805</v>
      </c>
      <c r="F24" s="108" t="s">
        <v>38</v>
      </c>
      <c r="G24" s="108" t="s">
        <v>7811</v>
      </c>
      <c r="H24" s="85" t="s">
        <v>7584</v>
      </c>
      <c r="I24" s="108" t="s">
        <v>7847</v>
      </c>
      <c r="J24" s="108" t="s">
        <v>7571</v>
      </c>
      <c r="M24" s="117">
        <f>0.36184*M14</f>
        <v>47.697748799999999</v>
      </c>
      <c r="N24"/>
      <c r="O24" s="108" t="s">
        <v>7847</v>
      </c>
    </row>
    <row r="25" spans="3:15" x14ac:dyDescent="0.25">
      <c r="C25" s="108" t="s">
        <v>7635</v>
      </c>
      <c r="D25" s="108" t="s">
        <v>7551</v>
      </c>
      <c r="E25" s="108" t="s">
        <v>7806</v>
      </c>
      <c r="F25" s="108" t="s">
        <v>38</v>
      </c>
      <c r="G25" s="108" t="s">
        <v>7812</v>
      </c>
      <c r="H25" s="85" t="s">
        <v>7584</v>
      </c>
      <c r="I25" s="108" t="s">
        <v>7848</v>
      </c>
      <c r="J25" s="108" t="s">
        <v>7571</v>
      </c>
      <c r="M25" s="109">
        <f>M16</f>
        <v>26.027858999999996</v>
      </c>
      <c r="N25"/>
      <c r="O25" s="108" t="s">
        <v>7848</v>
      </c>
    </row>
    <row r="26" spans="3:15" x14ac:dyDescent="0.25">
      <c r="C26" s="108" t="s">
        <v>7635</v>
      </c>
      <c r="D26" s="108" t="s">
        <v>7551</v>
      </c>
      <c r="E26" s="108" t="s">
        <v>7807</v>
      </c>
      <c r="F26" s="108" t="s">
        <v>38</v>
      </c>
      <c r="G26" s="108" t="s">
        <v>7813</v>
      </c>
      <c r="H26" s="85" t="s">
        <v>7584</v>
      </c>
      <c r="I26" s="108" t="s">
        <v>7849</v>
      </c>
      <c r="J26" s="108" t="s">
        <v>7571</v>
      </c>
      <c r="M26" s="109">
        <f>M22</f>
        <v>13.9241466</v>
      </c>
      <c r="N26"/>
      <c r="O26" s="108" t="s">
        <v>7849</v>
      </c>
    </row>
    <row r="27" spans="3:15" x14ac:dyDescent="0.25">
      <c r="C27" s="108" t="s">
        <v>7635</v>
      </c>
      <c r="D27" s="108" t="s">
        <v>7551</v>
      </c>
      <c r="E27" s="108" t="s">
        <v>7808</v>
      </c>
      <c r="F27" s="108" t="s">
        <v>38</v>
      </c>
      <c r="G27" s="108" t="s">
        <v>7814</v>
      </c>
      <c r="H27" s="85" t="s">
        <v>7584</v>
      </c>
      <c r="I27" s="108" t="s">
        <v>7850</v>
      </c>
      <c r="J27" s="108" t="s">
        <v>7571</v>
      </c>
      <c r="M27" s="109">
        <f>M23</f>
        <v>7.8643811999999995</v>
      </c>
      <c r="N27"/>
      <c r="O27" s="108" t="s">
        <v>7850</v>
      </c>
    </row>
    <row r="28" spans="3:15" x14ac:dyDescent="0.25">
      <c r="C28" s="108" t="s">
        <v>7635</v>
      </c>
      <c r="D28" s="108" t="s">
        <v>7551</v>
      </c>
      <c r="E28" s="108" t="s">
        <v>7809</v>
      </c>
      <c r="F28" s="108" t="s">
        <v>38</v>
      </c>
      <c r="G28" s="108" t="s">
        <v>7815</v>
      </c>
      <c r="H28" s="85" t="s">
        <v>7584</v>
      </c>
      <c r="I28" s="108" t="s">
        <v>7851</v>
      </c>
      <c r="J28" s="108" t="s">
        <v>7571</v>
      </c>
      <c r="M28" s="109">
        <f>0.0235*M14</f>
        <v>3.0977699999999997</v>
      </c>
      <c r="N28"/>
      <c r="O28" s="108" t="s">
        <v>7851</v>
      </c>
    </row>
    <row r="29" spans="3:15" x14ac:dyDescent="0.25">
      <c r="C29" s="108" t="s">
        <v>7635</v>
      </c>
      <c r="D29" s="108" t="s">
        <v>7551</v>
      </c>
      <c r="E29" s="108" t="s">
        <v>7810</v>
      </c>
      <c r="F29" s="108" t="s">
        <v>38</v>
      </c>
      <c r="G29" s="108" t="s">
        <v>7816</v>
      </c>
      <c r="H29" s="85" t="s">
        <v>7584</v>
      </c>
      <c r="I29" s="108" t="s">
        <v>7852</v>
      </c>
      <c r="J29" s="108" t="s">
        <v>7571</v>
      </c>
      <c r="M29" s="109">
        <f>0.0089*M14</f>
        <v>1.173198</v>
      </c>
      <c r="N29"/>
      <c r="O29" s="108" t="s">
        <v>7852</v>
      </c>
    </row>
    <row r="30" spans="3:15" x14ac:dyDescent="0.25">
      <c r="N30" s="83"/>
    </row>
    <row r="31" spans="3:15" x14ac:dyDescent="0.25">
      <c r="C31" s="81" t="s">
        <v>7645</v>
      </c>
      <c r="D31" s="81" t="s">
        <v>7855</v>
      </c>
      <c r="E31" s="81" t="s">
        <v>7853</v>
      </c>
      <c r="I31" s="81" t="s">
        <v>7857</v>
      </c>
      <c r="M31" s="81">
        <v>27.3</v>
      </c>
      <c r="N31" s="81">
        <v>1</v>
      </c>
      <c r="O31" s="81" t="s">
        <v>7857</v>
      </c>
    </row>
    <row r="32" spans="3:15" x14ac:dyDescent="0.25">
      <c r="C32" s="81" t="s">
        <v>7645</v>
      </c>
      <c r="D32" s="81" t="s">
        <v>7855</v>
      </c>
      <c r="E32" s="81" t="s">
        <v>7854</v>
      </c>
      <c r="I32" s="81" t="s">
        <v>7856</v>
      </c>
      <c r="M32" s="81">
        <v>10</v>
      </c>
      <c r="N32" s="81">
        <v>1</v>
      </c>
      <c r="O32" s="81" t="s">
        <v>7856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J84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J5" sqref="J5"/>
    </sheetView>
  </sheetViews>
  <sheetFormatPr defaultColWidth="10" defaultRowHeight="15.75" x14ac:dyDescent="0.25"/>
  <cols>
    <col min="1" max="1" width="7.140625" style="81" customWidth="1"/>
    <col min="2" max="2" width="10" style="81"/>
    <col min="3" max="3" width="13.85546875" style="81" customWidth="1"/>
    <col min="4" max="4" width="11.7109375" style="81" customWidth="1"/>
    <col min="5" max="5" width="14.7109375" style="81" customWidth="1"/>
    <col min="6" max="6" width="43.7109375" style="81" customWidth="1"/>
    <col min="7" max="7" width="16.140625" style="81" customWidth="1"/>
    <col min="8" max="8" width="43.7109375" style="81" customWidth="1"/>
    <col min="9" max="16384" width="10" style="81"/>
  </cols>
  <sheetData>
    <row r="4" spans="1:10" x14ac:dyDescent="0.25">
      <c r="A4" s="81" t="s">
        <v>7579</v>
      </c>
      <c r="B4" s="85" t="s">
        <v>7580</v>
      </c>
      <c r="C4" s="81" t="s">
        <v>7581</v>
      </c>
      <c r="D4" s="81" t="s">
        <v>7582</v>
      </c>
      <c r="E4" s="81" t="s">
        <v>7583</v>
      </c>
      <c r="F4" s="81" t="s">
        <v>7532</v>
      </c>
      <c r="G4" s="81" t="s">
        <v>7533</v>
      </c>
      <c r="I4" s="118" t="s">
        <v>7932</v>
      </c>
      <c r="J4" s="81" t="s">
        <v>7826</v>
      </c>
    </row>
    <row r="5" spans="1:10" ht="18" customHeight="1" x14ac:dyDescent="0.25">
      <c r="A5" s="81">
        <v>1</v>
      </c>
      <c r="B5" s="85" t="s">
        <v>7584</v>
      </c>
      <c r="D5" s="81" t="s">
        <v>7585</v>
      </c>
      <c r="E5" s="81" t="s">
        <v>7538</v>
      </c>
      <c r="F5" s="86" t="s">
        <v>7540</v>
      </c>
      <c r="G5" s="86"/>
      <c r="H5" s="86" t="s">
        <v>7541</v>
      </c>
      <c r="I5" s="123" t="s">
        <v>7827</v>
      </c>
      <c r="J5" s="81">
        <f ca="1">INDIRECT("'"&amp;IF(input!$E$1&lt;Eng_Info!$C$6,Eng_Info!$E$5,IF(input!$E$1&gt;Eng_Info!$C$7,Eng_Info!$E$7,Eng_Info!$E$6))&amp;"'!"&amp;I5)</f>
        <v>0.9</v>
      </c>
    </row>
    <row r="6" spans="1:10" ht="18" customHeight="1" x14ac:dyDescent="0.25">
      <c r="A6" s="81">
        <v>2</v>
      </c>
      <c r="B6" s="85"/>
      <c r="D6" s="81" t="s">
        <v>7585</v>
      </c>
      <c r="E6" s="81" t="s">
        <v>7538</v>
      </c>
      <c r="F6" s="86" t="s">
        <v>7934</v>
      </c>
      <c r="G6" s="86" t="s">
        <v>120</v>
      </c>
      <c r="H6" s="86" t="s">
        <v>7586</v>
      </c>
      <c r="I6" s="123" t="s">
        <v>7861</v>
      </c>
      <c r="J6" s="81">
        <f ca="1">INDIRECT("'"&amp;IF(input!$E$1&lt;Eng_Info!$C$6,Eng_Info!$E$5,IF(input!$E$1&gt;Eng_Info!$C$7,Eng_Info!$E$7,Eng_Info!$E$6))&amp;"'!"&amp;I6)</f>
        <v>179110.46875</v>
      </c>
    </row>
    <row r="7" spans="1:10" ht="18" customHeight="1" x14ac:dyDescent="0.25">
      <c r="A7" s="81">
        <v>3</v>
      </c>
      <c r="B7" s="85" t="s">
        <v>7584</v>
      </c>
      <c r="D7" s="81" t="s">
        <v>7585</v>
      </c>
      <c r="E7" s="81" t="s">
        <v>7538</v>
      </c>
      <c r="F7" s="86" t="s">
        <v>7587</v>
      </c>
      <c r="G7" s="86" t="s">
        <v>120</v>
      </c>
      <c r="H7" s="86" t="s">
        <v>7588</v>
      </c>
      <c r="I7" s="123" t="s">
        <v>7862</v>
      </c>
      <c r="J7" s="81">
        <f ca="1">INDIRECT("'"&amp;IF(input!$E$1&lt;Eng_Info!$C$6,Eng_Info!$E$5,IF(input!$E$1&gt;Eng_Info!$C$7,Eng_Info!$E$7,Eng_Info!$E$6))&amp;"'!"&amp;I7)</f>
        <v>10066.0810546875</v>
      </c>
    </row>
    <row r="8" spans="1:10" ht="18" customHeight="1" x14ac:dyDescent="0.25">
      <c r="A8" s="81">
        <v>4</v>
      </c>
      <c r="B8" s="85" t="s">
        <v>7589</v>
      </c>
      <c r="D8" s="81" t="s">
        <v>7585</v>
      </c>
      <c r="E8" s="81" t="s">
        <v>7542</v>
      </c>
      <c r="F8" s="86" t="s">
        <v>7935</v>
      </c>
      <c r="G8" s="86" t="s">
        <v>500</v>
      </c>
      <c r="H8" s="86" t="s">
        <v>7545</v>
      </c>
      <c r="I8" s="123" t="s">
        <v>7828</v>
      </c>
      <c r="J8" s="81">
        <f ca="1">INDIRECT("'"&amp;IF(input!$E$1&lt;Eng_Info!$C$6,Eng_Info!$E$5,IF(input!$E$1&gt;Eng_Info!$C$7,Eng_Info!$E$7,Eng_Info!$E$6))&amp;"'!"&amp;I8)</f>
        <v>19000</v>
      </c>
    </row>
    <row r="9" spans="1:10" ht="18" customHeight="1" x14ac:dyDescent="0.25">
      <c r="A9" s="81">
        <v>5</v>
      </c>
      <c r="B9" s="85" t="s">
        <v>7590</v>
      </c>
      <c r="C9" s="81">
        <v>1</v>
      </c>
      <c r="D9" s="81" t="s">
        <v>7585</v>
      </c>
      <c r="E9" s="81" t="s">
        <v>7538</v>
      </c>
      <c r="F9" s="86" t="s">
        <v>7591</v>
      </c>
      <c r="G9" s="86" t="s">
        <v>120</v>
      </c>
      <c r="H9" s="86" t="s">
        <v>7592</v>
      </c>
      <c r="I9" s="123" t="s">
        <v>7861</v>
      </c>
      <c r="J9" s="81">
        <f ca="1">INDIRECT("'"&amp;IF(input!$E$1&lt;Eng_Info!$C$6,Eng_Info!$E$5,IF(input!$E$1&gt;Eng_Info!$C$7,Eng_Info!$E$7,Eng_Info!$E$6))&amp;"'!"&amp;I9)</f>
        <v>179110.46875</v>
      </c>
    </row>
    <row r="10" spans="1:10" ht="18" customHeight="1" x14ac:dyDescent="0.25">
      <c r="A10" s="81">
        <v>6</v>
      </c>
      <c r="B10" s="85"/>
      <c r="D10" s="81" t="s">
        <v>7585</v>
      </c>
      <c r="E10" s="81" t="s">
        <v>7542</v>
      </c>
      <c r="F10" s="86" t="s">
        <v>7593</v>
      </c>
      <c r="G10" s="86" t="s">
        <v>33</v>
      </c>
      <c r="H10" s="86" t="s">
        <v>7594</v>
      </c>
      <c r="I10" s="123" t="s">
        <v>7863</v>
      </c>
      <c r="J10" s="81">
        <f ca="1">INDIRECT("'"&amp;IF(input!$E$1&lt;Eng_Info!$C$6,Eng_Info!$E$5,IF(input!$E$1&gt;Eng_Info!$C$7,Eng_Info!$E$7,Eng_Info!$E$6))&amp;"'!"&amp;I10)</f>
        <v>84.45068359375</v>
      </c>
    </row>
    <row r="11" spans="1:10" ht="18" customHeight="1" x14ac:dyDescent="0.25">
      <c r="A11" s="81">
        <v>7</v>
      </c>
      <c r="B11" s="85" t="s">
        <v>7584</v>
      </c>
      <c r="C11" s="81">
        <v>1</v>
      </c>
      <c r="D11" s="81" t="s">
        <v>7585</v>
      </c>
      <c r="E11" s="81" t="s">
        <v>7538</v>
      </c>
      <c r="F11" s="86" t="s">
        <v>7595</v>
      </c>
      <c r="G11" s="86" t="s">
        <v>120</v>
      </c>
      <c r="H11" s="86" t="s">
        <v>7596</v>
      </c>
      <c r="I11" s="123" t="s">
        <v>7864</v>
      </c>
      <c r="J11" s="81">
        <f ca="1">INDIRECT("'"&amp;IF(input!$E$1&lt;Eng_Info!$C$6,Eng_Info!$E$5,IF(input!$E$1&gt;Eng_Info!$C$7,Eng_Info!$E$7,Eng_Info!$E$6))&amp;"'!"&amp;I11)</f>
        <v>168148.828125</v>
      </c>
    </row>
    <row r="12" spans="1:10" ht="18" customHeight="1" x14ac:dyDescent="0.25">
      <c r="A12" s="81">
        <v>8</v>
      </c>
      <c r="B12" s="85" t="s">
        <v>7584</v>
      </c>
      <c r="C12" s="81">
        <v>1</v>
      </c>
      <c r="D12" s="81" t="s">
        <v>7585</v>
      </c>
      <c r="E12" s="81" t="s">
        <v>7542</v>
      </c>
      <c r="F12" s="86" t="s">
        <v>7597</v>
      </c>
      <c r="G12" s="86" t="s">
        <v>7598</v>
      </c>
      <c r="H12" s="86" t="s">
        <v>7599</v>
      </c>
      <c r="I12" s="123" t="s">
        <v>7865</v>
      </c>
      <c r="J12" s="81">
        <f ca="1">INDIRECT("'"&amp;IF(input!$E$1&lt;Eng_Info!$C$6,Eng_Info!$E$5,IF(input!$E$1&gt;Eng_Info!$C$7,Eng_Info!$E$7,Eng_Info!$E$6))&amp;"'!"&amp;I12)</f>
        <v>10780.1875</v>
      </c>
    </row>
    <row r="13" spans="1:10" ht="18" customHeight="1" x14ac:dyDescent="0.25">
      <c r="A13" s="81">
        <v>9</v>
      </c>
      <c r="B13" s="85" t="s">
        <v>7584</v>
      </c>
      <c r="C13" s="81">
        <v>1</v>
      </c>
      <c r="D13" s="81" t="s">
        <v>7585</v>
      </c>
      <c r="E13" s="81" t="s">
        <v>7600</v>
      </c>
      <c r="F13" s="86" t="s">
        <v>7825</v>
      </c>
      <c r="G13" s="86" t="s">
        <v>7598</v>
      </c>
      <c r="H13" s="86" t="s">
        <v>7601</v>
      </c>
      <c r="I13" s="123" t="s">
        <v>7866</v>
      </c>
      <c r="J13" s="81">
        <f ca="1">INDIRECT("'"&amp;IF(input!$E$1&lt;Eng_Info!$C$6,Eng_Info!$E$5,IF(input!$E$1&gt;Eng_Info!$C$7,Eng_Info!$E$7,Eng_Info!$E$6))&amp;"'!"&amp;I13)</f>
        <v>9312.8359375</v>
      </c>
    </row>
    <row r="14" spans="1:10" ht="18" customHeight="1" x14ac:dyDescent="0.25">
      <c r="A14" s="81">
        <v>10</v>
      </c>
      <c r="B14" s="85" t="s">
        <v>7584</v>
      </c>
      <c r="D14" s="81" t="s">
        <v>7585</v>
      </c>
      <c r="E14" s="81" t="s">
        <v>7600</v>
      </c>
      <c r="F14" s="86" t="s">
        <v>7602</v>
      </c>
      <c r="G14" s="86" t="s">
        <v>7598</v>
      </c>
      <c r="H14" s="86" t="s">
        <v>7603</v>
      </c>
      <c r="I14" s="123" t="s">
        <v>7867</v>
      </c>
      <c r="J14" s="81">
        <f ca="1">INDIRECT("'"&amp;IF(input!$E$1&lt;Eng_Info!$C$6,Eng_Info!$E$5,IF(input!$E$1&gt;Eng_Info!$C$7,Eng_Info!$E$7,Eng_Info!$E$6))&amp;"'!"&amp;I14)</f>
        <v>33.394596099853516</v>
      </c>
    </row>
    <row r="15" spans="1:10" ht="18" customHeight="1" x14ac:dyDescent="0.25">
      <c r="A15" s="81">
        <v>11</v>
      </c>
      <c r="B15" s="85" t="s">
        <v>7584</v>
      </c>
      <c r="D15" s="81" t="s">
        <v>7585</v>
      </c>
      <c r="E15" s="81" t="s">
        <v>7542</v>
      </c>
      <c r="F15" s="86" t="s">
        <v>7604</v>
      </c>
      <c r="G15" s="86" t="s">
        <v>30</v>
      </c>
      <c r="H15" s="86" t="s">
        <v>7605</v>
      </c>
      <c r="I15" s="123" t="s">
        <v>7868</v>
      </c>
      <c r="J15" s="81">
        <f ca="1">INDIRECT("'"&amp;IF(input!$E$1&lt;Eng_Info!$C$6,Eng_Info!$E$5,IF(input!$E$1&gt;Eng_Info!$C$7,Eng_Info!$E$7,Eng_Info!$E$6))&amp;"'!"&amp;I15)</f>
        <v>540.29998779296875</v>
      </c>
    </row>
    <row r="16" spans="1:10" ht="18" customHeight="1" x14ac:dyDescent="0.25">
      <c r="A16" s="81">
        <v>12</v>
      </c>
      <c r="B16" s="85" t="s">
        <v>7584</v>
      </c>
      <c r="D16" s="81" t="s">
        <v>7585</v>
      </c>
      <c r="E16" s="81" t="s">
        <v>7542</v>
      </c>
      <c r="F16" s="86" t="s">
        <v>7606</v>
      </c>
      <c r="G16" s="86" t="s">
        <v>7567</v>
      </c>
      <c r="H16" s="86" t="s">
        <v>7607</v>
      </c>
      <c r="I16" s="123" t="s">
        <v>7869</v>
      </c>
      <c r="J16" s="81">
        <f ca="1">INDIRECT("'"&amp;IF(input!$E$1&lt;Eng_Info!$C$6,Eng_Info!$E$5,IF(input!$E$1&gt;Eng_Info!$C$7,Eng_Info!$E$7,Eng_Info!$E$6))&amp;"'!"&amp;I16)</f>
        <v>100.74748992919922</v>
      </c>
    </row>
    <row r="17" spans="1:10" ht="18" customHeight="1" x14ac:dyDescent="0.25">
      <c r="A17" s="81">
        <v>13</v>
      </c>
      <c r="B17" s="85" t="s">
        <v>7584</v>
      </c>
      <c r="D17" s="81" t="s">
        <v>7585</v>
      </c>
      <c r="E17" s="81" t="s">
        <v>7542</v>
      </c>
      <c r="F17" s="86" t="s">
        <v>7608</v>
      </c>
      <c r="G17" s="86" t="s">
        <v>7550</v>
      </c>
      <c r="H17" s="86" t="s">
        <v>7609</v>
      </c>
      <c r="I17" s="123" t="s">
        <v>7870</v>
      </c>
      <c r="J17" s="81">
        <f ca="1">INDIRECT("'"&amp;IF(input!$E$1&lt;Eng_Info!$C$6,Eng_Info!$E$5,IF(input!$E$1&gt;Eng_Info!$C$7,Eng_Info!$E$7,Eng_Info!$E$6))&amp;"'!"&amp;I17)</f>
        <v>527.2388916015625</v>
      </c>
    </row>
    <row r="18" spans="1:10" ht="18" customHeight="1" x14ac:dyDescent="0.25">
      <c r="A18" s="81">
        <v>14</v>
      </c>
      <c r="B18" s="85" t="s">
        <v>7584</v>
      </c>
      <c r="D18" s="81" t="s">
        <v>7585</v>
      </c>
      <c r="E18" s="81" t="s">
        <v>7542</v>
      </c>
      <c r="F18" s="86" t="s">
        <v>7610</v>
      </c>
      <c r="G18" s="86" t="s">
        <v>30</v>
      </c>
      <c r="H18" s="86" t="s">
        <v>7611</v>
      </c>
      <c r="I18" s="123" t="s">
        <v>7871</v>
      </c>
      <c r="J18" s="81">
        <f ca="1">INDIRECT("'"&amp;IF(input!$E$1&lt;Eng_Info!$C$6,Eng_Info!$E$5,IF(input!$E$1&gt;Eng_Info!$C$7,Eng_Info!$E$7,Eng_Info!$E$6))&amp;"'!"&amp;I18)</f>
        <v>534.0999755859375</v>
      </c>
    </row>
    <row r="19" spans="1:10" ht="18" customHeight="1" x14ac:dyDescent="0.25">
      <c r="A19" s="81">
        <v>15</v>
      </c>
      <c r="B19" s="85" t="s">
        <v>7584</v>
      </c>
      <c r="D19" s="81" t="s">
        <v>7585</v>
      </c>
      <c r="E19" s="81" t="s">
        <v>7542</v>
      </c>
      <c r="F19" s="86" t="s">
        <v>7612</v>
      </c>
      <c r="G19" s="86" t="s">
        <v>7567</v>
      </c>
      <c r="H19" s="86" t="s">
        <v>7613</v>
      </c>
      <c r="I19" s="123" t="s">
        <v>7872</v>
      </c>
      <c r="J19" s="81">
        <f ca="1">INDIRECT("'"&amp;IF(input!$E$1&lt;Eng_Info!$C$6,Eng_Info!$E$5,IF(input!$E$1&gt;Eng_Info!$C$7,Eng_Info!$E$7,Eng_Info!$E$6))&amp;"'!"&amp;I19)</f>
        <v>18.419765472412109</v>
      </c>
    </row>
    <row r="20" spans="1:10" ht="18" customHeight="1" x14ac:dyDescent="0.25">
      <c r="A20" s="81">
        <v>16</v>
      </c>
      <c r="B20" s="85" t="s">
        <v>7584</v>
      </c>
      <c r="D20" s="81" t="s">
        <v>7585</v>
      </c>
      <c r="E20" s="81" t="s">
        <v>7542</v>
      </c>
      <c r="F20" s="86" t="s">
        <v>7614</v>
      </c>
      <c r="G20" s="86" t="s">
        <v>7550</v>
      </c>
      <c r="H20" s="86" t="s">
        <v>7615</v>
      </c>
      <c r="I20" s="123" t="s">
        <v>7873</v>
      </c>
      <c r="J20" s="81">
        <f ca="1">INDIRECT("'"&amp;IF(input!$E$1&lt;Eng_Info!$C$6,Eng_Info!$E$5,IF(input!$E$1&gt;Eng_Info!$C$7,Eng_Info!$E$7,Eng_Info!$E$6))&amp;"'!"&amp;I20)</f>
        <v>463.05880737304687</v>
      </c>
    </row>
    <row r="21" spans="1:10" ht="18" customHeight="1" x14ac:dyDescent="0.25">
      <c r="A21" s="81">
        <v>17</v>
      </c>
      <c r="B21" s="85" t="s">
        <v>7616</v>
      </c>
      <c r="D21" s="81" t="s">
        <v>7585</v>
      </c>
      <c r="E21" s="81" t="s">
        <v>7542</v>
      </c>
      <c r="F21" s="86" t="s">
        <v>7617</v>
      </c>
      <c r="G21" s="86" t="s">
        <v>30</v>
      </c>
      <c r="H21" s="86" t="s">
        <v>7618</v>
      </c>
      <c r="I21" s="123" t="s">
        <v>7874</v>
      </c>
      <c r="J21" s="81">
        <f ca="1">INDIRECT("'"&amp;IF(input!$E$1&lt;Eng_Info!$C$6,Eng_Info!$E$5,IF(input!$E$1&gt;Eng_Info!$C$7,Eng_Info!$E$7,Eng_Info!$E$6))&amp;"'!"&amp;I21)</f>
        <v>539.211669921875</v>
      </c>
    </row>
    <row r="22" spans="1:10" ht="18" customHeight="1" x14ac:dyDescent="0.25">
      <c r="A22" s="81">
        <v>18</v>
      </c>
      <c r="B22" s="85" t="s">
        <v>7619</v>
      </c>
      <c r="D22" s="81" t="s">
        <v>7585</v>
      </c>
      <c r="E22" s="81" t="s">
        <v>7542</v>
      </c>
      <c r="F22" s="86" t="s">
        <v>7620</v>
      </c>
      <c r="G22" s="86" t="s">
        <v>7567</v>
      </c>
      <c r="H22" s="86" t="s">
        <v>7621</v>
      </c>
      <c r="I22" s="123" t="s">
        <v>7875</v>
      </c>
      <c r="J22" s="81">
        <f ca="1">INDIRECT("'"&amp;IF(input!$E$1&lt;Eng_Info!$C$6,Eng_Info!$E$5,IF(input!$E$1&gt;Eng_Info!$C$7,Eng_Info!$E$7,Eng_Info!$E$6))&amp;"'!"&amp;I22)</f>
        <v>99.75</v>
      </c>
    </row>
    <row r="23" spans="1:10" ht="18" customHeight="1" x14ac:dyDescent="0.25">
      <c r="A23" s="81">
        <v>19</v>
      </c>
      <c r="B23" s="85" t="s">
        <v>7622</v>
      </c>
      <c r="D23" s="81" t="s">
        <v>7585</v>
      </c>
      <c r="E23" s="81" t="s">
        <v>7542</v>
      </c>
      <c r="F23" s="86" t="s">
        <v>7623</v>
      </c>
      <c r="G23" s="86" t="s">
        <v>7550</v>
      </c>
      <c r="H23" s="86" t="s">
        <v>7624</v>
      </c>
      <c r="I23" s="123" t="s">
        <v>7876</v>
      </c>
      <c r="J23" s="81">
        <f ca="1">INDIRECT("'"&amp;IF(input!$E$1&lt;Eng_Info!$C$6,Eng_Info!$E$5,IF(input!$E$1&gt;Eng_Info!$C$7,Eng_Info!$E$7,Eng_Info!$E$6))&amp;"'!"&amp;I23)</f>
        <v>527.2388916015625</v>
      </c>
    </row>
    <row r="24" spans="1:10" ht="18" customHeight="1" x14ac:dyDescent="0.25">
      <c r="A24" s="81">
        <v>20</v>
      </c>
      <c r="B24" s="85" t="s">
        <v>7625</v>
      </c>
      <c r="D24" s="81" t="s">
        <v>7585</v>
      </c>
      <c r="E24" s="81" t="s">
        <v>7542</v>
      </c>
      <c r="F24" s="86" t="s">
        <v>7626</v>
      </c>
      <c r="G24" s="86" t="s">
        <v>30</v>
      </c>
      <c r="H24" s="86" t="s">
        <v>7627</v>
      </c>
      <c r="I24" s="123" t="s">
        <v>7877</v>
      </c>
      <c r="J24" s="81">
        <f ca="1">INDIRECT("'"&amp;IF(input!$E$1&lt;Eng_Info!$C$6,Eng_Info!$E$5,IF(input!$E$1&gt;Eng_Info!$C$7,Eng_Info!$E$7,Eng_Info!$E$6))&amp;"'!"&amp;I24)</f>
        <v>532.71533203125</v>
      </c>
    </row>
    <row r="25" spans="1:10" ht="18" customHeight="1" x14ac:dyDescent="0.25">
      <c r="A25" s="81">
        <v>21</v>
      </c>
      <c r="B25" s="85" t="s">
        <v>7628</v>
      </c>
      <c r="D25" s="81" t="s">
        <v>7585</v>
      </c>
      <c r="E25" s="81" t="s">
        <v>7542</v>
      </c>
      <c r="F25" s="86" t="s">
        <v>7629</v>
      </c>
      <c r="G25" s="86" t="s">
        <v>7567</v>
      </c>
      <c r="H25" s="86" t="s">
        <v>7630</v>
      </c>
      <c r="I25" s="123" t="s">
        <v>7878</v>
      </c>
      <c r="J25" s="81">
        <f ca="1">INDIRECT("'"&amp;IF(input!$E$1&lt;Eng_Info!$C$6,Eng_Info!$E$5,IF(input!$E$1&gt;Eng_Info!$C$7,Eng_Info!$E$7,Eng_Info!$E$6))&amp;"'!"&amp;I25)</f>
        <v>17.030000686645508</v>
      </c>
    </row>
    <row r="26" spans="1:10" ht="18" customHeight="1" x14ac:dyDescent="0.25">
      <c r="A26" s="81">
        <v>22</v>
      </c>
      <c r="B26" s="85" t="s">
        <v>7631</v>
      </c>
      <c r="D26" s="81" t="s">
        <v>7585</v>
      </c>
      <c r="E26" s="81" t="s">
        <v>7542</v>
      </c>
      <c r="F26" s="86" t="s">
        <v>7632</v>
      </c>
      <c r="G26" s="86" t="s">
        <v>7550</v>
      </c>
      <c r="H26" s="86" t="s">
        <v>7633</v>
      </c>
      <c r="I26" s="123" t="s">
        <v>7879</v>
      </c>
      <c r="J26" s="81">
        <f ca="1">INDIRECT("'"&amp;IF(input!$E$1&lt;Eng_Info!$C$6,Eng_Info!$E$5,IF(input!$E$1&gt;Eng_Info!$C$7,Eng_Info!$E$7,Eng_Info!$E$6))&amp;"'!"&amp;I26)</f>
        <v>458.86148071289062</v>
      </c>
    </row>
    <row r="27" spans="1:10" ht="18" customHeight="1" x14ac:dyDescent="0.25">
      <c r="A27" s="81">
        <v>23</v>
      </c>
      <c r="B27" s="85" t="s">
        <v>7634</v>
      </c>
      <c r="D27" s="81" t="s">
        <v>7585</v>
      </c>
      <c r="E27" s="81" t="s">
        <v>7635</v>
      </c>
      <c r="F27" s="86" t="s">
        <v>7636</v>
      </c>
      <c r="G27" s="86" t="s">
        <v>30</v>
      </c>
      <c r="H27" s="86" t="s">
        <v>7637</v>
      </c>
      <c r="I27" s="123" t="s">
        <v>7880</v>
      </c>
      <c r="J27" s="81">
        <f ca="1">INDIRECT("'"&amp;IF(input!$E$1&lt;Eng_Info!$C$6,Eng_Info!$E$5,IF(input!$E$1&gt;Eng_Info!$C$7,Eng_Info!$E$7,Eng_Info!$E$6))&amp;"'!"&amp;I27)</f>
        <v>365.83648681640625</v>
      </c>
    </row>
    <row r="28" spans="1:10" ht="18" customHeight="1" x14ac:dyDescent="0.25">
      <c r="A28" s="81">
        <v>24</v>
      </c>
      <c r="B28" s="85" t="s">
        <v>7638</v>
      </c>
      <c r="D28" s="81" t="s">
        <v>7585</v>
      </c>
      <c r="E28" s="81" t="s">
        <v>7635</v>
      </c>
      <c r="F28" s="86" t="s">
        <v>7639</v>
      </c>
      <c r="G28" s="86" t="s">
        <v>7567</v>
      </c>
      <c r="H28" s="86" t="s">
        <v>7640</v>
      </c>
      <c r="I28" s="123" t="s">
        <v>7881</v>
      </c>
      <c r="J28" s="81">
        <f ca="1">INDIRECT("'"&amp;IF(input!$E$1&lt;Eng_Info!$C$6,Eng_Info!$E$5,IF(input!$E$1&gt;Eng_Info!$C$7,Eng_Info!$E$7,Eng_Info!$E$6))&amp;"'!"&amp;I28)</f>
        <v>5.2800002098083496</v>
      </c>
    </row>
    <row r="29" spans="1:10" ht="18" customHeight="1" x14ac:dyDescent="0.25">
      <c r="A29" s="81">
        <v>25</v>
      </c>
      <c r="B29" s="85" t="s">
        <v>7641</v>
      </c>
      <c r="D29" s="81" t="s">
        <v>7585</v>
      </c>
      <c r="E29" s="81" t="s">
        <v>7635</v>
      </c>
      <c r="F29" s="86" t="s">
        <v>7642</v>
      </c>
      <c r="G29" s="86" t="s">
        <v>7550</v>
      </c>
      <c r="H29" s="86" t="s">
        <v>7643</v>
      </c>
      <c r="I29" s="123" t="s">
        <v>7882</v>
      </c>
      <c r="J29" s="81">
        <f ca="1">INDIRECT("'"&amp;IF(input!$E$1&lt;Eng_Info!$C$6,Eng_Info!$E$5,IF(input!$E$1&gt;Eng_Info!$C$7,Eng_Info!$E$7,Eng_Info!$E$6))&amp;"'!"&amp;I29)</f>
        <v>415.55880737304687</v>
      </c>
    </row>
    <row r="30" spans="1:10" ht="18" customHeight="1" thickBot="1" x14ac:dyDescent="0.3">
      <c r="A30" s="81">
        <v>26</v>
      </c>
      <c r="B30" s="85" t="s">
        <v>7644</v>
      </c>
      <c r="D30" s="81" t="s">
        <v>7585</v>
      </c>
      <c r="E30" s="81" t="s">
        <v>7645</v>
      </c>
      <c r="F30" s="86" t="s">
        <v>7646</v>
      </c>
      <c r="G30" s="86" t="s">
        <v>7550</v>
      </c>
      <c r="H30" s="86" t="s">
        <v>7647</v>
      </c>
      <c r="I30" s="123" t="s">
        <v>7883</v>
      </c>
      <c r="J30" s="81">
        <f ca="1">INDIRECT("'"&amp;IF(input!$E$1&lt;Eng_Info!$C$6,Eng_Info!$E$5,IF(input!$E$1&gt;Eng_Info!$C$7,Eng_Info!$E$7,Eng_Info!$E$6))&amp;"'!"&amp;I30)</f>
        <v>20819.09375</v>
      </c>
    </row>
    <row r="31" spans="1:10" ht="18" customHeight="1" x14ac:dyDescent="0.25">
      <c r="A31" s="81">
        <v>27</v>
      </c>
      <c r="B31" s="87" t="s">
        <v>7584</v>
      </c>
      <c r="D31" s="81" t="s">
        <v>7585</v>
      </c>
      <c r="E31" s="81" t="s">
        <v>7635</v>
      </c>
      <c r="F31" s="86" t="s">
        <v>7648</v>
      </c>
      <c r="G31" s="86" t="s">
        <v>33</v>
      </c>
      <c r="H31" s="86" t="s">
        <v>7649</v>
      </c>
      <c r="I31" s="123" t="s">
        <v>7884</v>
      </c>
      <c r="J31" s="81">
        <f ca="1">INDIRECT("'"&amp;IF(input!$E$1&lt;Eng_Info!$C$6,Eng_Info!$E$5,IF(input!$E$1&gt;Eng_Info!$C$7,Eng_Info!$E$7,Eng_Info!$E$6))&amp;"'!"&amp;I31)</f>
        <v>85.182090759277344</v>
      </c>
    </row>
    <row r="32" spans="1:10" ht="18" customHeight="1" x14ac:dyDescent="0.25">
      <c r="A32" s="81">
        <v>28</v>
      </c>
      <c r="B32" s="88" t="s">
        <v>7584</v>
      </c>
      <c r="D32" s="81" t="s">
        <v>7585</v>
      </c>
      <c r="E32" s="81" t="s">
        <v>7635</v>
      </c>
      <c r="F32" s="86" t="s">
        <v>7648</v>
      </c>
      <c r="G32" s="86" t="s">
        <v>33</v>
      </c>
      <c r="H32" s="86" t="s">
        <v>7650</v>
      </c>
      <c r="I32" s="123" t="s">
        <v>7885</v>
      </c>
      <c r="J32" s="81">
        <f ca="1">INDIRECT("'"&amp;IF(input!$E$1&lt;Eng_Info!$C$6,Eng_Info!$E$5,IF(input!$E$1&gt;Eng_Info!$C$7,Eng_Info!$E$7,Eng_Info!$E$6))&amp;"'!"&amp;I32)</f>
        <v>85.290763854980469</v>
      </c>
    </row>
    <row r="33" spans="1:10" ht="18" customHeight="1" x14ac:dyDescent="0.25">
      <c r="A33" s="81">
        <v>29</v>
      </c>
      <c r="B33" s="88" t="s">
        <v>7584</v>
      </c>
      <c r="D33" s="81" t="s">
        <v>7585</v>
      </c>
      <c r="E33" s="81" t="s">
        <v>7635</v>
      </c>
      <c r="F33" s="86" t="s">
        <v>7651</v>
      </c>
      <c r="G33" s="86" t="s">
        <v>33</v>
      </c>
      <c r="H33" s="86" t="s">
        <v>7652</v>
      </c>
      <c r="I33" s="123" t="s">
        <v>7886</v>
      </c>
      <c r="J33" s="81">
        <f ca="1">INDIRECT("'"&amp;IF(input!$E$1&lt;Eng_Info!$C$6,Eng_Info!$E$5,IF(input!$E$1&gt;Eng_Info!$C$7,Eng_Info!$E$7,Eng_Info!$E$6))&amp;"'!"&amp;I33)</f>
        <v>88.691360473632812</v>
      </c>
    </row>
    <row r="34" spans="1:10" ht="18" customHeight="1" x14ac:dyDescent="0.25">
      <c r="A34" s="81">
        <v>30</v>
      </c>
      <c r="B34" s="88" t="s">
        <v>7584</v>
      </c>
      <c r="D34" s="81" t="s">
        <v>7585</v>
      </c>
      <c r="E34" s="81" t="s">
        <v>7635</v>
      </c>
      <c r="F34" s="86" t="s">
        <v>7651</v>
      </c>
      <c r="G34" s="86" t="s">
        <v>33</v>
      </c>
      <c r="H34" s="86" t="s">
        <v>7653</v>
      </c>
      <c r="I34" s="123" t="s">
        <v>7887</v>
      </c>
      <c r="J34" s="81">
        <f ca="1">INDIRECT("'"&amp;IF(input!$E$1&lt;Eng_Info!$C$6,Eng_Info!$E$5,IF(input!$E$1&gt;Eng_Info!$C$7,Eng_Info!$E$7,Eng_Info!$E$6))&amp;"'!"&amp;I34)</f>
        <v>89.873687744140625</v>
      </c>
    </row>
    <row r="35" spans="1:10" ht="18" customHeight="1" x14ac:dyDescent="0.25">
      <c r="A35" s="81">
        <v>31</v>
      </c>
      <c r="B35" s="88" t="s">
        <v>7584</v>
      </c>
      <c r="D35" s="81" t="s">
        <v>7585</v>
      </c>
      <c r="E35" s="81" t="s">
        <v>7635</v>
      </c>
      <c r="F35" s="86" t="s">
        <v>7654</v>
      </c>
      <c r="G35" s="86" t="s">
        <v>33</v>
      </c>
      <c r="H35" s="86" t="s">
        <v>7655</v>
      </c>
      <c r="I35" s="123" t="s">
        <v>7888</v>
      </c>
      <c r="J35" s="81">
        <f ca="1">INDIRECT("'"&amp;IF(input!$E$1&lt;Eng_Info!$C$6,Eng_Info!$E$5,IF(input!$E$1&gt;Eng_Info!$C$7,Eng_Info!$E$7,Eng_Info!$E$6))&amp;"'!"&amp;I35)</f>
        <v>90.915130615234375</v>
      </c>
    </row>
    <row r="36" spans="1:10" ht="18" customHeight="1" x14ac:dyDescent="0.25">
      <c r="A36" s="81">
        <v>32</v>
      </c>
      <c r="B36" s="88" t="s">
        <v>7584</v>
      </c>
      <c r="D36" s="81" t="s">
        <v>7585</v>
      </c>
      <c r="E36" s="81" t="s">
        <v>7635</v>
      </c>
      <c r="F36" s="86" t="s">
        <v>7654</v>
      </c>
      <c r="G36" s="86" t="s">
        <v>33</v>
      </c>
      <c r="H36" s="86" t="s">
        <v>7656</v>
      </c>
      <c r="I36" s="123" t="s">
        <v>7889</v>
      </c>
      <c r="J36" s="81">
        <f ca="1">INDIRECT("'"&amp;IF(input!$E$1&lt;Eng_Info!$C$6,Eng_Info!$E$5,IF(input!$E$1&gt;Eng_Info!$C$7,Eng_Info!$E$7,Eng_Info!$E$6))&amp;"'!"&amp;I36)</f>
        <v>92.060134887695313</v>
      </c>
    </row>
    <row r="37" spans="1:10" ht="18" customHeight="1" x14ac:dyDescent="0.25">
      <c r="A37" s="81">
        <v>33</v>
      </c>
      <c r="B37" s="88" t="s">
        <v>7584</v>
      </c>
      <c r="D37" s="81" t="s">
        <v>7585</v>
      </c>
      <c r="E37" s="81" t="s">
        <v>7635</v>
      </c>
      <c r="F37" s="86" t="s">
        <v>7654</v>
      </c>
      <c r="G37" s="86" t="s">
        <v>33</v>
      </c>
      <c r="H37" s="86" t="s">
        <v>7657</v>
      </c>
      <c r="I37" s="123" t="s">
        <v>7890</v>
      </c>
      <c r="J37" s="81">
        <f ca="1">INDIRECT("'"&amp;IF(input!$E$1&lt;Eng_Info!$C$6,Eng_Info!$E$5,IF(input!$E$1&gt;Eng_Info!$C$7,Eng_Info!$E$7,Eng_Info!$E$6))&amp;"'!"&amp;I37)</f>
        <v>92.320915222167969</v>
      </c>
    </row>
    <row r="38" spans="1:10" ht="18" customHeight="1" x14ac:dyDescent="0.25">
      <c r="A38" s="81">
        <v>34</v>
      </c>
      <c r="B38" s="88" t="s">
        <v>7584</v>
      </c>
      <c r="D38" s="81" t="s">
        <v>7585</v>
      </c>
      <c r="E38" s="81" t="s">
        <v>7635</v>
      </c>
      <c r="F38" s="86" t="s">
        <v>7654</v>
      </c>
      <c r="G38" s="86" t="s">
        <v>33</v>
      </c>
      <c r="H38" s="86" t="s">
        <v>7658</v>
      </c>
      <c r="I38" s="123" t="s">
        <v>7891</v>
      </c>
      <c r="J38" s="81">
        <f ca="1">INDIRECT("'"&amp;IF(input!$E$1&lt;Eng_Info!$C$6,Eng_Info!$E$5,IF(input!$E$1&gt;Eng_Info!$C$7,Eng_Info!$E$7,Eng_Info!$E$6))&amp;"'!"&amp;I38)</f>
        <v>93.509933471679688</v>
      </c>
    </row>
    <row r="39" spans="1:10" ht="18" customHeight="1" thickBot="1" x14ac:dyDescent="0.3">
      <c r="A39" s="81">
        <v>35</v>
      </c>
      <c r="B39" s="89" t="s">
        <v>7584</v>
      </c>
      <c r="D39" s="81" t="s">
        <v>7585</v>
      </c>
      <c r="E39" s="81" t="s">
        <v>7635</v>
      </c>
      <c r="F39" s="86" t="s">
        <v>7654</v>
      </c>
      <c r="G39" s="86" t="s">
        <v>33</v>
      </c>
      <c r="H39" s="86" t="s">
        <v>7659</v>
      </c>
      <c r="I39" s="123" t="s">
        <v>7892</v>
      </c>
      <c r="J39" s="81">
        <f ca="1">INDIRECT("'"&amp;IF(input!$E$1&lt;Eng_Info!$C$6,Eng_Info!$E$5,IF(input!$E$1&gt;Eng_Info!$C$7,Eng_Info!$E$7,Eng_Info!$E$6))&amp;"'!"&amp;I39)</f>
        <v>82.26190185546875</v>
      </c>
    </row>
    <row r="40" spans="1:10" ht="18" customHeight="1" x14ac:dyDescent="0.25">
      <c r="A40" s="81">
        <v>36</v>
      </c>
      <c r="B40" s="85" t="s">
        <v>7660</v>
      </c>
      <c r="D40" s="81" t="s">
        <v>7585</v>
      </c>
      <c r="E40" s="81" t="s">
        <v>7661</v>
      </c>
      <c r="F40" s="86" t="s">
        <v>7662</v>
      </c>
      <c r="G40" s="86" t="s">
        <v>30</v>
      </c>
      <c r="H40" s="86" t="s">
        <v>7663</v>
      </c>
      <c r="I40" s="123" t="s">
        <v>7893</v>
      </c>
      <c r="J40" s="81">
        <f ca="1">INDIRECT("'"&amp;IF(input!$E$1&lt;Eng_Info!$C$6,Eng_Info!$E$5,IF(input!$E$1&gt;Eng_Info!$C$7,Eng_Info!$E$7,Eng_Info!$E$6))&amp;"'!"&amp;I40)</f>
        <v>1.5000067949295044</v>
      </c>
    </row>
    <row r="41" spans="1:10" ht="18" customHeight="1" x14ac:dyDescent="0.25">
      <c r="A41" s="81">
        <v>37</v>
      </c>
      <c r="B41" s="85" t="s">
        <v>7664</v>
      </c>
      <c r="D41" s="81" t="s">
        <v>7585</v>
      </c>
      <c r="E41" s="81" t="s">
        <v>7665</v>
      </c>
      <c r="F41" s="86" t="s">
        <v>7666</v>
      </c>
      <c r="G41" s="86" t="s">
        <v>30</v>
      </c>
      <c r="H41" s="86" t="s">
        <v>7667</v>
      </c>
      <c r="I41" s="123" t="s">
        <v>7894</v>
      </c>
      <c r="J41" s="81">
        <f ca="1">INDIRECT("'"&amp;IF(input!$E$1&lt;Eng_Info!$C$6,Eng_Info!$E$5,IF(input!$E$1&gt;Eng_Info!$C$7,Eng_Info!$E$7,Eng_Info!$E$6))&amp;"'!"&amp;I41)</f>
        <v>0.27801513671875</v>
      </c>
    </row>
    <row r="42" spans="1:10" ht="18" customHeight="1" x14ac:dyDescent="0.25">
      <c r="A42" s="81">
        <v>38</v>
      </c>
      <c r="B42" s="85" t="s">
        <v>7668</v>
      </c>
      <c r="D42" s="81" t="s">
        <v>7585</v>
      </c>
      <c r="E42" s="81" t="s">
        <v>7669</v>
      </c>
      <c r="F42" s="86" t="s">
        <v>7670</v>
      </c>
      <c r="G42" s="86" t="s">
        <v>30</v>
      </c>
      <c r="H42" s="86" t="s">
        <v>7671</v>
      </c>
      <c r="I42" s="123" t="s">
        <v>7895</v>
      </c>
      <c r="J42" s="81">
        <f ca="1">INDIRECT("'"&amp;IF(input!$E$1&lt;Eng_Info!$C$6,Eng_Info!$E$5,IF(input!$E$1&gt;Eng_Info!$C$7,Eng_Info!$E$7,Eng_Info!$E$6))&amp;"'!"&amp;I42)</f>
        <v>0.38001167774200439</v>
      </c>
    </row>
    <row r="43" spans="1:10" ht="18" customHeight="1" x14ac:dyDescent="0.25">
      <c r="A43" s="81">
        <v>39</v>
      </c>
      <c r="B43" s="85" t="s">
        <v>7672</v>
      </c>
      <c r="D43" s="81" t="s">
        <v>7585</v>
      </c>
      <c r="E43" s="81" t="s">
        <v>7673</v>
      </c>
      <c r="F43" s="86" t="s">
        <v>7674</v>
      </c>
      <c r="G43" s="86" t="s">
        <v>30</v>
      </c>
      <c r="H43" s="86" t="s">
        <v>7675</v>
      </c>
      <c r="I43" s="123" t="s">
        <v>7896</v>
      </c>
      <c r="J43" s="81">
        <f ca="1">INDIRECT("'"&amp;IF(input!$E$1&lt;Eng_Info!$C$6,Eng_Info!$E$5,IF(input!$E$1&gt;Eng_Info!$C$7,Eng_Info!$E$7,Eng_Info!$E$6))&amp;"'!"&amp;I43)</f>
        <v>5.6000094413757324</v>
      </c>
    </row>
    <row r="44" spans="1:10" ht="18" customHeight="1" x14ac:dyDescent="0.25">
      <c r="A44" s="81">
        <v>40</v>
      </c>
      <c r="B44" s="85" t="s">
        <v>7676</v>
      </c>
      <c r="D44" s="81" t="s">
        <v>7585</v>
      </c>
      <c r="E44" s="81" t="s">
        <v>7673</v>
      </c>
      <c r="F44" s="86" t="s">
        <v>7677</v>
      </c>
      <c r="G44" s="86" t="s">
        <v>30</v>
      </c>
      <c r="H44" s="86" t="s">
        <v>7678</v>
      </c>
      <c r="I44" s="123" t="s">
        <v>7897</v>
      </c>
      <c r="J44" s="81">
        <f ca="1">INDIRECT("'"&amp;IF(input!$E$1&lt;Eng_Info!$C$6,Eng_Info!$E$5,IF(input!$E$1&gt;Eng_Info!$C$7,Eng_Info!$E$7,Eng_Info!$E$6))&amp;"'!"&amp;I44)</f>
        <v>5.7000055313110352</v>
      </c>
    </row>
    <row r="45" spans="1:10" ht="18" customHeight="1" x14ac:dyDescent="0.25">
      <c r="A45" s="81">
        <v>41</v>
      </c>
      <c r="B45" s="85" t="s">
        <v>7679</v>
      </c>
      <c r="D45" s="81" t="s">
        <v>7585</v>
      </c>
      <c r="E45" s="81" t="s">
        <v>7673</v>
      </c>
      <c r="F45" s="86" t="s">
        <v>7680</v>
      </c>
      <c r="G45" s="86" t="s">
        <v>30</v>
      </c>
      <c r="H45" s="86" t="s">
        <v>7681</v>
      </c>
      <c r="I45" s="123" t="s">
        <v>7898</v>
      </c>
      <c r="J45" s="81">
        <f ca="1">INDIRECT("'"&amp;IF(input!$E$1&lt;Eng_Info!$C$6,Eng_Info!$E$5,IF(input!$E$1&gt;Eng_Info!$C$7,Eng_Info!$E$7,Eng_Info!$E$6))&amp;"'!"&amp;I45)</f>
        <v>5.6000094413757324</v>
      </c>
    </row>
    <row r="46" spans="1:10" ht="18" customHeight="1" x14ac:dyDescent="0.25">
      <c r="A46" s="81">
        <v>42</v>
      </c>
      <c r="B46" s="85" t="s">
        <v>7682</v>
      </c>
      <c r="D46" s="81" t="s">
        <v>7585</v>
      </c>
      <c r="E46" s="81" t="s">
        <v>7673</v>
      </c>
      <c r="F46" s="86" t="s">
        <v>7683</v>
      </c>
      <c r="G46" s="86" t="s">
        <v>30</v>
      </c>
      <c r="H46" s="86" t="s">
        <v>7684</v>
      </c>
      <c r="I46" s="123" t="s">
        <v>7899</v>
      </c>
      <c r="J46" s="81">
        <f ca="1">INDIRECT("'"&amp;IF(input!$E$1&lt;Eng_Info!$C$6,Eng_Info!$E$5,IF(input!$E$1&gt;Eng_Info!$C$7,Eng_Info!$E$7,Eng_Info!$E$6))&amp;"'!"&amp;I46)</f>
        <v>5.6000094413757324</v>
      </c>
    </row>
    <row r="47" spans="1:10" ht="18" customHeight="1" x14ac:dyDescent="0.25">
      <c r="A47" s="81">
        <v>43</v>
      </c>
      <c r="B47" s="85" t="s">
        <v>7685</v>
      </c>
      <c r="D47" s="81" t="s">
        <v>7585</v>
      </c>
      <c r="E47" s="81" t="s">
        <v>7686</v>
      </c>
      <c r="F47" s="86" t="s">
        <v>7687</v>
      </c>
      <c r="G47" s="86" t="s">
        <v>30</v>
      </c>
      <c r="H47" s="86" t="s">
        <v>7688</v>
      </c>
      <c r="I47" s="123" t="s">
        <v>7900</v>
      </c>
      <c r="J47" s="81">
        <f ca="1">INDIRECT("'"&amp;IF(input!$E$1&lt;Eng_Info!$C$6,Eng_Info!$E$5,IF(input!$E$1&gt;Eng_Info!$C$7,Eng_Info!$E$7,Eng_Info!$E$6))&amp;"'!"&amp;I47)</f>
        <v>2.79998779296875</v>
      </c>
    </row>
    <row r="48" spans="1:10" ht="18" customHeight="1" x14ac:dyDescent="0.25">
      <c r="A48" s="81">
        <v>44</v>
      </c>
      <c r="B48" s="85" t="s">
        <v>7689</v>
      </c>
      <c r="D48" s="81" t="s">
        <v>7585</v>
      </c>
      <c r="E48" s="81" t="s">
        <v>7665</v>
      </c>
      <c r="F48" s="86" t="s">
        <v>7690</v>
      </c>
      <c r="G48" s="86" t="s">
        <v>30</v>
      </c>
      <c r="H48" s="86" t="s">
        <v>7691</v>
      </c>
      <c r="I48" s="123" t="s">
        <v>7901</v>
      </c>
      <c r="J48" s="81">
        <f ca="1">INDIRECT("'"&amp;IF(input!$E$1&lt;Eng_Info!$C$6,Eng_Info!$E$5,IF(input!$E$1&gt;Eng_Info!$C$7,Eng_Info!$E$7,Eng_Info!$E$6))&amp;"'!"&amp;I48)</f>
        <v>5.6000094413757324</v>
      </c>
    </row>
    <row r="49" spans="1:10" ht="18" customHeight="1" x14ac:dyDescent="0.25">
      <c r="A49" s="81">
        <v>45</v>
      </c>
      <c r="B49" s="85" t="s">
        <v>7692</v>
      </c>
      <c r="D49" s="81" t="s">
        <v>7585</v>
      </c>
      <c r="E49" s="81" t="s">
        <v>7669</v>
      </c>
      <c r="F49" s="86" t="s">
        <v>7693</v>
      </c>
      <c r="G49" s="86" t="s">
        <v>30</v>
      </c>
      <c r="H49" s="86" t="s">
        <v>7694</v>
      </c>
      <c r="I49" s="123" t="s">
        <v>7902</v>
      </c>
      <c r="J49" s="81">
        <f ca="1">INDIRECT("'"&amp;IF(input!$E$1&lt;Eng_Info!$C$6,Eng_Info!$E$5,IF(input!$E$1&gt;Eng_Info!$C$7,Eng_Info!$E$7,Eng_Info!$E$6))&amp;"'!"&amp;I49)</f>
        <v>2.5</v>
      </c>
    </row>
    <row r="50" spans="1:10" ht="18" customHeight="1" x14ac:dyDescent="0.25">
      <c r="A50" s="81">
        <v>46</v>
      </c>
      <c r="B50" s="85" t="s">
        <v>7695</v>
      </c>
      <c r="D50" s="81" t="s">
        <v>7585</v>
      </c>
      <c r="E50" s="81" t="s">
        <v>7673</v>
      </c>
      <c r="F50" s="86" t="s">
        <v>7696</v>
      </c>
      <c r="G50" s="86" t="s">
        <v>30</v>
      </c>
      <c r="H50" s="86" t="s">
        <v>7697</v>
      </c>
      <c r="I50" s="123" t="s">
        <v>7903</v>
      </c>
      <c r="J50" s="81">
        <f ca="1">INDIRECT("'"&amp;IF(input!$E$1&lt;Eng_Info!$C$6,Eng_Info!$E$5,IF(input!$E$1&gt;Eng_Info!$C$7,Eng_Info!$E$7,Eng_Info!$E$6))&amp;"'!"&amp;I50)</f>
        <v>2.79998779296875</v>
      </c>
    </row>
    <row r="51" spans="1:10" ht="18" customHeight="1" x14ac:dyDescent="0.25">
      <c r="A51" s="81">
        <v>47</v>
      </c>
      <c r="B51" s="85" t="s">
        <v>7698</v>
      </c>
      <c r="D51" s="81" t="s">
        <v>7585</v>
      </c>
      <c r="E51" s="81" t="s">
        <v>7673</v>
      </c>
      <c r="F51" s="86" t="s">
        <v>7699</v>
      </c>
      <c r="G51" s="86" t="s">
        <v>30</v>
      </c>
      <c r="H51" s="86" t="s">
        <v>7700</v>
      </c>
      <c r="I51" s="123" t="s">
        <v>7904</v>
      </c>
      <c r="J51" s="81">
        <f ca="1">INDIRECT("'"&amp;IF(input!$E$1&lt;Eng_Info!$C$6,Eng_Info!$E$5,IF(input!$E$1&gt;Eng_Info!$C$7,Eng_Info!$E$7,Eng_Info!$E$6))&amp;"'!"&amp;I51)</f>
        <v>2.79998779296875</v>
      </c>
    </row>
    <row r="52" spans="1:10" ht="18" customHeight="1" x14ac:dyDescent="0.25">
      <c r="A52" s="81">
        <v>48</v>
      </c>
      <c r="B52" s="85" t="s">
        <v>7701</v>
      </c>
      <c r="D52" s="81" t="s">
        <v>7585</v>
      </c>
      <c r="E52" s="81" t="s">
        <v>7673</v>
      </c>
      <c r="F52" s="86" t="s">
        <v>7702</v>
      </c>
      <c r="G52" s="86" t="s">
        <v>30</v>
      </c>
      <c r="H52" s="86" t="s">
        <v>7703</v>
      </c>
      <c r="I52" s="123" t="s">
        <v>7905</v>
      </c>
      <c r="J52" s="81">
        <f ca="1">INDIRECT("'"&amp;IF(input!$E$1&lt;Eng_Info!$C$6,Eng_Info!$E$5,IF(input!$E$1&gt;Eng_Info!$C$7,Eng_Info!$E$7,Eng_Info!$E$6))&amp;"'!"&amp;I52)</f>
        <v>2.79998779296875</v>
      </c>
    </row>
    <row r="53" spans="1:10" ht="18" customHeight="1" x14ac:dyDescent="0.25">
      <c r="A53" s="81">
        <v>49</v>
      </c>
      <c r="B53" s="85" t="s">
        <v>7704</v>
      </c>
      <c r="D53" s="81" t="s">
        <v>7585</v>
      </c>
      <c r="E53" s="81" t="s">
        <v>7673</v>
      </c>
      <c r="F53" s="86" t="s">
        <v>7705</v>
      </c>
      <c r="G53" s="86" t="s">
        <v>30</v>
      </c>
      <c r="H53" s="86" t="s">
        <v>7706</v>
      </c>
      <c r="I53" s="123" t="s">
        <v>7906</v>
      </c>
      <c r="J53" s="81">
        <f ca="1">INDIRECT("'"&amp;IF(input!$E$1&lt;Eng_Info!$C$6,Eng_Info!$E$5,IF(input!$E$1&gt;Eng_Info!$C$7,Eng_Info!$E$7,Eng_Info!$E$6))&amp;"'!"&amp;I53)</f>
        <v>2.79998779296875</v>
      </c>
    </row>
    <row r="54" spans="1:10" ht="18" customHeight="1" x14ac:dyDescent="0.25">
      <c r="A54" s="81">
        <v>50</v>
      </c>
      <c r="B54" s="85" t="s">
        <v>7707</v>
      </c>
      <c r="D54" s="81" t="s">
        <v>7585</v>
      </c>
      <c r="E54" s="81" t="s">
        <v>7645</v>
      </c>
      <c r="F54" s="86" t="s">
        <v>7708</v>
      </c>
      <c r="G54" s="86" t="s">
        <v>7567</v>
      </c>
      <c r="H54" s="86" t="s">
        <v>7709</v>
      </c>
      <c r="I54" s="123" t="s">
        <v>7907</v>
      </c>
      <c r="J54" s="81">
        <f ca="1">INDIRECT("'"&amp;IF(input!$E$1&lt;Eng_Info!$C$6,Eng_Info!$E$5,IF(input!$E$1&gt;Eng_Info!$C$7,Eng_Info!$E$7,Eng_Info!$E$6))&amp;"'!"&amp;I54)</f>
        <v>8.2500003278255463E-2</v>
      </c>
    </row>
    <row r="55" spans="1:10" ht="18" customHeight="1" x14ac:dyDescent="0.25">
      <c r="A55" s="81">
        <v>51</v>
      </c>
      <c r="B55" s="85" t="s">
        <v>7584</v>
      </c>
      <c r="D55" s="81" t="s">
        <v>7585</v>
      </c>
      <c r="E55" s="81" t="s">
        <v>7645</v>
      </c>
      <c r="F55" s="86" t="s">
        <v>7710</v>
      </c>
      <c r="G55" s="86" t="s">
        <v>33</v>
      </c>
      <c r="H55" s="86" t="s">
        <v>7711</v>
      </c>
      <c r="I55" s="123" t="s">
        <v>7908</v>
      </c>
    </row>
    <row r="56" spans="1:10" ht="18" customHeight="1" x14ac:dyDescent="0.25">
      <c r="A56" s="81">
        <v>52</v>
      </c>
      <c r="B56" s="85" t="s">
        <v>7712</v>
      </c>
      <c r="D56" s="81" t="s">
        <v>7585</v>
      </c>
      <c r="E56" s="81" t="s">
        <v>7645</v>
      </c>
      <c r="F56" s="86" t="s">
        <v>7713</v>
      </c>
      <c r="G56" s="86" t="s">
        <v>30</v>
      </c>
      <c r="H56" s="86" t="s">
        <v>7714</v>
      </c>
      <c r="I56" s="123" t="s">
        <v>7909</v>
      </c>
      <c r="J56" s="81">
        <f ca="1">INDIRECT("'"&amp;IF(input!$E$1&lt;Eng_Info!$C$6,Eng_Info!$E$5,IF(input!$E$1&gt;Eng_Info!$C$7,Eng_Info!$E$7,Eng_Info!$E$6))&amp;"'!"&amp;I56)</f>
        <v>27.350183486938477</v>
      </c>
    </row>
    <row r="57" spans="1:10" ht="18" customHeight="1" x14ac:dyDescent="0.25">
      <c r="A57" s="81">
        <v>53</v>
      </c>
      <c r="B57" s="85" t="s">
        <v>7715</v>
      </c>
      <c r="D57" s="81" t="s">
        <v>7585</v>
      </c>
      <c r="E57" s="81" t="s">
        <v>7645</v>
      </c>
      <c r="F57" s="86" t="s">
        <v>7716</v>
      </c>
      <c r="G57" s="86" t="s">
        <v>30</v>
      </c>
      <c r="H57" s="86" t="s">
        <v>7717</v>
      </c>
      <c r="I57" s="123" t="s">
        <v>7910</v>
      </c>
      <c r="J57" s="81">
        <f ca="1">INDIRECT("'"&amp;IF(input!$E$1&lt;Eng_Info!$C$6,Eng_Info!$E$5,IF(input!$E$1&gt;Eng_Info!$C$7,Eng_Info!$E$7,Eng_Info!$E$6))&amp;"'!"&amp;I57)</f>
        <v>37.3673095703125</v>
      </c>
    </row>
    <row r="58" spans="1:10" ht="18" customHeight="1" x14ac:dyDescent="0.25">
      <c r="A58" s="81">
        <v>54</v>
      </c>
      <c r="B58" s="85" t="s">
        <v>7644</v>
      </c>
      <c r="D58" s="81" t="s">
        <v>7585</v>
      </c>
      <c r="E58" s="81" t="s">
        <v>7645</v>
      </c>
      <c r="F58" s="86" t="s">
        <v>7718</v>
      </c>
      <c r="G58" s="86" t="s">
        <v>7550</v>
      </c>
      <c r="H58" s="86" t="s">
        <v>7719</v>
      </c>
      <c r="I58" s="123" t="s">
        <v>7883</v>
      </c>
      <c r="J58" s="81">
        <f ca="1">INDIRECT("'"&amp;IF(input!$E$1&lt;Eng_Info!$C$6,Eng_Info!$E$5,IF(input!$E$1&gt;Eng_Info!$C$7,Eng_Info!$E$7,Eng_Info!$E$6))&amp;"'!"&amp;I58)</f>
        <v>20819.09375</v>
      </c>
    </row>
    <row r="59" spans="1:10" ht="18" customHeight="1" x14ac:dyDescent="0.25">
      <c r="A59" s="119">
        <v>55</v>
      </c>
      <c r="B59" s="120" t="s">
        <v>7584</v>
      </c>
      <c r="C59" s="119"/>
      <c r="D59" s="119" t="s">
        <v>7585</v>
      </c>
      <c r="E59" s="119" t="s">
        <v>7542</v>
      </c>
      <c r="F59" s="121" t="s">
        <v>7720</v>
      </c>
      <c r="G59" s="121" t="s">
        <v>30</v>
      </c>
      <c r="H59" s="121" t="s">
        <v>7721</v>
      </c>
      <c r="I59" s="123" t="s">
        <v>7911</v>
      </c>
    </row>
    <row r="60" spans="1:10" ht="18" customHeight="1" x14ac:dyDescent="0.25">
      <c r="A60" s="119">
        <v>56</v>
      </c>
      <c r="B60" s="120" t="s">
        <v>7584</v>
      </c>
      <c r="C60" s="119"/>
      <c r="D60" s="119" t="s">
        <v>7585</v>
      </c>
      <c r="E60" s="119" t="s">
        <v>7542</v>
      </c>
      <c r="F60" s="121" t="s">
        <v>7722</v>
      </c>
      <c r="G60" s="121" t="s">
        <v>7567</v>
      </c>
      <c r="H60" s="121" t="s">
        <v>7723</v>
      </c>
      <c r="I60" s="123" t="s">
        <v>7911</v>
      </c>
      <c r="J60"/>
    </row>
    <row r="61" spans="1:10" ht="18" customHeight="1" x14ac:dyDescent="0.25">
      <c r="A61" s="119">
        <v>57</v>
      </c>
      <c r="B61" s="120" t="s">
        <v>7584</v>
      </c>
      <c r="C61" s="119"/>
      <c r="D61" s="119" t="s">
        <v>7585</v>
      </c>
      <c r="E61" s="119" t="s">
        <v>7542</v>
      </c>
      <c r="F61" s="121" t="s">
        <v>7724</v>
      </c>
      <c r="G61" s="121" t="s">
        <v>7550</v>
      </c>
      <c r="H61" s="121" t="s">
        <v>7725</v>
      </c>
      <c r="I61" s="123" t="s">
        <v>7911</v>
      </c>
      <c r="J61"/>
    </row>
    <row r="62" spans="1:10" ht="18" customHeight="1" x14ac:dyDescent="0.25">
      <c r="A62" s="81">
        <v>58</v>
      </c>
      <c r="B62" s="85" t="s">
        <v>7726</v>
      </c>
      <c r="D62" s="81" t="s">
        <v>7585</v>
      </c>
      <c r="E62" s="81" t="s">
        <v>7542</v>
      </c>
      <c r="F62" s="86" t="s">
        <v>7727</v>
      </c>
      <c r="G62" s="86" t="s">
        <v>7550</v>
      </c>
      <c r="H62" s="86" t="s">
        <v>7728</v>
      </c>
      <c r="I62" s="123" t="s">
        <v>7912</v>
      </c>
      <c r="J62" s="81">
        <f ca="1">INDIRECT("'"&amp;IF(input!$E$1&lt;Eng_Info!$C$6,Eng_Info!$E$5,IF(input!$E$1&gt;Eng_Info!$C$7,Eng_Info!$E$7,Eng_Info!$E$6))&amp;"'!"&amp;I62)</f>
        <v>93.051742553710938</v>
      </c>
    </row>
    <row r="63" spans="1:10" ht="18" customHeight="1" thickBot="1" x14ac:dyDescent="0.3">
      <c r="A63" s="81">
        <v>59</v>
      </c>
      <c r="B63" s="85" t="s">
        <v>7729</v>
      </c>
      <c r="D63" s="81" t="s">
        <v>7585</v>
      </c>
      <c r="E63" s="81" t="s">
        <v>7542</v>
      </c>
      <c r="F63" s="86" t="s">
        <v>7730</v>
      </c>
      <c r="G63" s="86" t="s">
        <v>30</v>
      </c>
      <c r="H63" s="86" t="s">
        <v>7731</v>
      </c>
      <c r="I63" s="123" t="s">
        <v>7913</v>
      </c>
      <c r="J63" s="81">
        <f ca="1">INDIRECT("'"&amp;IF(input!$E$1&lt;Eng_Info!$C$6,Eng_Info!$E$5,IF(input!$E$1&gt;Eng_Info!$C$7,Eng_Info!$E$7,Eng_Info!$E$6))&amp;"'!"&amp;I63)</f>
        <v>142.6513671875</v>
      </c>
    </row>
    <row r="64" spans="1:10" ht="18" customHeight="1" x14ac:dyDescent="0.25">
      <c r="A64" s="81">
        <v>60</v>
      </c>
      <c r="B64" s="87" t="s">
        <v>7584</v>
      </c>
      <c r="D64" s="81" t="s">
        <v>7585</v>
      </c>
      <c r="E64" s="81" t="s">
        <v>7732</v>
      </c>
      <c r="F64" s="86" t="s">
        <v>7733</v>
      </c>
      <c r="G64" s="86" t="s">
        <v>7567</v>
      </c>
      <c r="H64" s="86" t="s">
        <v>7734</v>
      </c>
      <c r="I64" s="123" t="s">
        <v>7914</v>
      </c>
      <c r="J64" s="81">
        <f ca="1">INDIRECT("'"&amp;IF(input!$E$1&lt;Eng_Info!$C$6,Eng_Info!$E$5,IF(input!$E$1&gt;Eng_Info!$C$7,Eng_Info!$E$7,Eng_Info!$E$6))&amp;"'!"&amp;I64)</f>
        <v>1.0124131441116333</v>
      </c>
    </row>
    <row r="65" spans="1:10" ht="18" customHeight="1" thickBot="1" x14ac:dyDescent="0.3">
      <c r="A65" s="81">
        <v>61</v>
      </c>
      <c r="B65" s="89" t="s">
        <v>7584</v>
      </c>
      <c r="D65" s="81" t="s">
        <v>7585</v>
      </c>
      <c r="E65" s="81" t="s">
        <v>7732</v>
      </c>
      <c r="F65" s="86" t="s">
        <v>7735</v>
      </c>
      <c r="G65" s="86" t="s">
        <v>33</v>
      </c>
      <c r="H65" s="86" t="s">
        <v>7736</v>
      </c>
      <c r="I65" s="123" t="s">
        <v>7915</v>
      </c>
      <c r="J65" s="81">
        <f ca="1">INDIRECT("'"&amp;IF(input!$E$1&lt;Eng_Info!$C$6,Eng_Info!$E$5,IF(input!$E$1&gt;Eng_Info!$C$7,Eng_Info!$E$7,Eng_Info!$E$6))&amp;"'!"&amp;I65)</f>
        <v>75.4002685546875</v>
      </c>
    </row>
    <row r="66" spans="1:10" ht="18" customHeight="1" x14ac:dyDescent="0.25">
      <c r="A66" s="81">
        <v>62</v>
      </c>
      <c r="B66" s="85" t="s">
        <v>7584</v>
      </c>
      <c r="D66" s="81" t="s">
        <v>7585</v>
      </c>
      <c r="E66" s="81" t="s">
        <v>7645</v>
      </c>
      <c r="F66" s="86" t="s">
        <v>7737</v>
      </c>
      <c r="G66" s="86" t="s">
        <v>30</v>
      </c>
      <c r="H66" s="86" t="s">
        <v>7738</v>
      </c>
      <c r="I66" s="123" t="s">
        <v>7916</v>
      </c>
      <c r="J66" s="81">
        <f ca="1">INDIRECT("'"&amp;IF(input!$E$1&lt;Eng_Info!$C$6,Eng_Info!$E$5,IF(input!$E$1&gt;Eng_Info!$C$7,Eng_Info!$E$7,Eng_Info!$E$6))&amp;"'!"&amp;I66)</f>
        <v>42.101974487304688</v>
      </c>
    </row>
    <row r="67" spans="1:10" ht="18" customHeight="1" x14ac:dyDescent="0.25">
      <c r="A67" s="81">
        <v>63</v>
      </c>
      <c r="B67" s="85" t="s">
        <v>7739</v>
      </c>
      <c r="D67" s="81" t="s">
        <v>7585</v>
      </c>
      <c r="E67" s="81" t="s">
        <v>7740</v>
      </c>
      <c r="F67" s="86" t="s">
        <v>7741</v>
      </c>
      <c r="G67" s="86" t="s">
        <v>30</v>
      </c>
      <c r="H67" s="86" t="s">
        <v>7742</v>
      </c>
      <c r="I67" s="123" t="s">
        <v>7917</v>
      </c>
      <c r="J67" s="81">
        <f ca="1">INDIRECT("'"&amp;IF(input!$E$1&lt;Eng_Info!$C$6,Eng_Info!$E$5,IF(input!$E$1&gt;Eng_Info!$C$7,Eng_Info!$E$7,Eng_Info!$E$6))&amp;"'!"&amp;I67)</f>
        <v>350.01223754882812</v>
      </c>
    </row>
    <row r="68" spans="1:10" ht="18" customHeight="1" x14ac:dyDescent="0.25">
      <c r="A68" s="81">
        <v>64</v>
      </c>
      <c r="B68" s="85" t="s">
        <v>7743</v>
      </c>
      <c r="D68" s="81" t="s">
        <v>7585</v>
      </c>
      <c r="E68" s="81" t="s">
        <v>7740</v>
      </c>
      <c r="F68" s="86" t="s">
        <v>7744</v>
      </c>
      <c r="G68" s="86" t="s">
        <v>30</v>
      </c>
      <c r="H68" s="86" t="s">
        <v>7745</v>
      </c>
      <c r="I68" s="123" t="s">
        <v>7918</v>
      </c>
      <c r="J68" s="81">
        <f ca="1">INDIRECT("'"&amp;IF(input!$E$1&lt;Eng_Info!$C$6,Eng_Info!$E$5,IF(input!$E$1&gt;Eng_Info!$C$7,Eng_Info!$E$7,Eng_Info!$E$6))&amp;"'!"&amp;I68)</f>
        <v>273.88888549804687</v>
      </c>
    </row>
    <row r="69" spans="1:10" ht="18" customHeight="1" x14ac:dyDescent="0.25">
      <c r="A69" s="81">
        <v>65</v>
      </c>
      <c r="B69" s="85" t="s">
        <v>7746</v>
      </c>
      <c r="D69" s="81" t="s">
        <v>7585</v>
      </c>
      <c r="E69" s="81" t="s">
        <v>7740</v>
      </c>
      <c r="F69" s="86" t="s">
        <v>7747</v>
      </c>
      <c r="G69" s="86" t="s">
        <v>30</v>
      </c>
      <c r="H69" s="86" t="s">
        <v>7748</v>
      </c>
      <c r="I69" s="123" t="s">
        <v>7919</v>
      </c>
      <c r="J69" s="81">
        <f ca="1">INDIRECT("'"&amp;IF(input!$E$1&lt;Eng_Info!$C$6,Eng_Info!$E$5,IF(input!$E$1&gt;Eng_Info!$C$7,Eng_Info!$E$7,Eng_Info!$E$6))&amp;"'!"&amp;I69)</f>
        <v>318.35894775390625</v>
      </c>
    </row>
    <row r="70" spans="1:10" ht="18" customHeight="1" x14ac:dyDescent="0.25">
      <c r="B70" s="85" t="s">
        <v>7749</v>
      </c>
      <c r="F70" s="81" t="s">
        <v>7750</v>
      </c>
      <c r="G70" s="81" t="s">
        <v>30</v>
      </c>
      <c r="I70" s="123" t="s">
        <v>7920</v>
      </c>
      <c r="J70" s="81">
        <f ca="1">INDIRECT("'"&amp;IF(input!$E$1&lt;Eng_Info!$C$6,Eng_Info!$E$5,IF(input!$E$1&gt;Eng_Info!$C$7,Eng_Info!$E$7,Eng_Info!$E$6))&amp;"'!"&amp;I70)</f>
        <v>138.44837951660156</v>
      </c>
    </row>
    <row r="71" spans="1:10" ht="18" customHeight="1" x14ac:dyDescent="0.25">
      <c r="B71" s="85" t="s">
        <v>7751</v>
      </c>
      <c r="F71" s="81" t="s">
        <v>7752</v>
      </c>
      <c r="G71" s="81" t="s">
        <v>30</v>
      </c>
      <c r="I71" s="123" t="s">
        <v>7921</v>
      </c>
      <c r="J71" s="81">
        <f ca="1">INDIRECT("'"&amp;IF(input!$E$1&lt;Eng_Info!$C$6,Eng_Info!$E$5,IF(input!$E$1&gt;Eng_Info!$C$7,Eng_Info!$E$7,Eng_Info!$E$6))&amp;"'!"&amp;I71)</f>
        <v>26.212692260742188</v>
      </c>
    </row>
    <row r="72" spans="1:10" ht="18" customHeight="1" x14ac:dyDescent="0.25">
      <c r="B72" s="85" t="s">
        <v>7753</v>
      </c>
      <c r="F72" s="81" t="s">
        <v>7754</v>
      </c>
      <c r="G72" s="81" t="s">
        <v>30</v>
      </c>
      <c r="I72" s="123" t="s">
        <v>7922</v>
      </c>
      <c r="J72" s="81">
        <f ca="1">INDIRECT("'"&amp;IF(input!$E$1&lt;Eng_Info!$C$6,Eng_Info!$E$5,IF(input!$E$1&gt;Eng_Info!$C$7,Eng_Info!$E$7,Eng_Info!$E$6))&amp;"'!"&amp;I72)</f>
        <v>27.208242416381836</v>
      </c>
    </row>
    <row r="73" spans="1:10" ht="18" customHeight="1" x14ac:dyDescent="0.25">
      <c r="B73" s="85" t="s">
        <v>7755</v>
      </c>
      <c r="F73" s="81" t="s">
        <v>7756</v>
      </c>
      <c r="G73" s="81" t="s">
        <v>212</v>
      </c>
      <c r="I73" s="123" t="s">
        <v>7923</v>
      </c>
      <c r="J73" s="81">
        <f ca="1">INDIRECT("'"&amp;IF(input!$E$1&lt;Eng_Info!$C$6,Eng_Info!$E$5,IF(input!$E$1&gt;Eng_Info!$C$7,Eng_Info!$E$7,Eng_Info!$E$6))&amp;"'!"&amp;I73)</f>
        <v>463.05880737304687</v>
      </c>
    </row>
    <row r="74" spans="1:10" ht="18" customHeight="1" x14ac:dyDescent="0.25">
      <c r="B74" s="85" t="s">
        <v>7757</v>
      </c>
      <c r="F74" s="81" t="s">
        <v>7758</v>
      </c>
      <c r="G74" s="81" t="s">
        <v>30</v>
      </c>
      <c r="I74" s="123" t="s">
        <v>7924</v>
      </c>
      <c r="J74" s="81">
        <f ca="1">INDIRECT("'"&amp;IF(input!$E$1&lt;Eng_Info!$C$6,Eng_Info!$E$5,IF(input!$E$1&gt;Eng_Info!$C$7,Eng_Info!$E$7,Eng_Info!$E$6))&amp;"'!"&amp;I74)</f>
        <v>308.50527954101562</v>
      </c>
    </row>
    <row r="75" spans="1:10" ht="18" customHeight="1" x14ac:dyDescent="0.25">
      <c r="B75" s="85" t="s">
        <v>7759</v>
      </c>
      <c r="F75" s="81" t="s">
        <v>7760</v>
      </c>
      <c r="G75" s="81" t="s">
        <v>7933</v>
      </c>
      <c r="I75" s="123" t="s">
        <v>7925</v>
      </c>
      <c r="J75" s="81">
        <f ca="1">INDIRECT("'"&amp;IF(input!$E$1&lt;Eng_Info!$C$6,Eng_Info!$E$5,IF(input!$E$1&gt;Eng_Info!$C$7,Eng_Info!$E$7,Eng_Info!$E$6))&amp;"'!"&amp;I75)</f>
        <v>18.790002822875977</v>
      </c>
    </row>
    <row r="76" spans="1:10" ht="18" customHeight="1" x14ac:dyDescent="0.25">
      <c r="B76" s="85" t="s">
        <v>7761</v>
      </c>
      <c r="F76" s="81" t="s">
        <v>7762</v>
      </c>
      <c r="G76" s="81" t="s">
        <v>33</v>
      </c>
      <c r="I76" s="123" t="s">
        <v>7926</v>
      </c>
      <c r="J76">
        <f ca="1">AVERAGE(J35:J39)</f>
        <v>90.213603210449222</v>
      </c>
    </row>
    <row r="77" spans="1:10" ht="18" customHeight="1" x14ac:dyDescent="0.25">
      <c r="B77" s="85" t="s">
        <v>7763</v>
      </c>
      <c r="F77" s="81" t="s">
        <v>7764</v>
      </c>
      <c r="G77" s="81" t="s">
        <v>33</v>
      </c>
      <c r="I77" s="123" t="s">
        <v>7927</v>
      </c>
      <c r="J77" s="123">
        <f ca="1">AVERAGE(J33:J34)</f>
        <v>89.282524108886719</v>
      </c>
    </row>
    <row r="78" spans="1:10" ht="18" customHeight="1" thickBot="1" x14ac:dyDescent="0.3">
      <c r="B78" s="85" t="s">
        <v>7765</v>
      </c>
      <c r="F78" s="81" t="s">
        <v>7766</v>
      </c>
      <c r="G78" s="81" t="s">
        <v>33</v>
      </c>
      <c r="I78" s="123" t="s">
        <v>7928</v>
      </c>
      <c r="J78" s="123">
        <f ca="1">AVERAGE(J31:J32)</f>
        <v>85.236427307128906</v>
      </c>
    </row>
    <row r="79" spans="1:10" ht="18" customHeight="1" x14ac:dyDescent="0.25">
      <c r="B79" s="87" t="s">
        <v>7767</v>
      </c>
      <c r="F79" s="81" t="s">
        <v>7576</v>
      </c>
      <c r="G79" s="81" t="s">
        <v>30</v>
      </c>
      <c r="I79" s="123" t="s">
        <v>7842</v>
      </c>
      <c r="J79" s="81">
        <f ca="1">INDIRECT("'"&amp;IF(input!$E$1&lt;Eng_Info!$C$6,Eng_Info!$E$5,IF(input!$E$1&gt;Eng_Info!$C$7,Eng_Info!$E$7,Eng_Info!$E$6))&amp;"'!"&amp;I79)</f>
        <v>30</v>
      </c>
    </row>
    <row r="80" spans="1:10" ht="18" customHeight="1" x14ac:dyDescent="0.25">
      <c r="B80" s="88" t="s">
        <v>7768</v>
      </c>
      <c r="F80" s="81" t="s">
        <v>7577</v>
      </c>
      <c r="G80" s="81" t="s">
        <v>33</v>
      </c>
      <c r="I80" s="123" t="s">
        <v>7843</v>
      </c>
      <c r="J80" s="81">
        <f ca="1">INDIRECT("'"&amp;IF(input!$E$1&lt;Eng_Info!$C$6,Eng_Info!$E$5,IF(input!$E$1&gt;Eng_Info!$C$7,Eng_Info!$E$7,Eng_Info!$E$6))&amp;"'!"&amp;I80)</f>
        <v>75</v>
      </c>
    </row>
    <row r="81" spans="2:10" ht="18" customHeight="1" thickBot="1" x14ac:dyDescent="0.3">
      <c r="B81" s="89" t="s">
        <v>7769</v>
      </c>
      <c r="F81" s="81" t="s">
        <v>7578</v>
      </c>
      <c r="G81" s="81" t="s">
        <v>38</v>
      </c>
      <c r="I81" s="123" t="s">
        <v>7844</v>
      </c>
      <c r="J81" s="81">
        <f ca="1">INDIRECT("'"&amp;IF(input!$E$1&lt;Eng_Info!$C$6,Eng_Info!$E$5,IF(input!$E$1&gt;Eng_Info!$C$7,Eng_Info!$E$7,Eng_Info!$E$6))&amp;"'!"&amp;I81)</f>
        <v>1.0124</v>
      </c>
    </row>
    <row r="82" spans="2:10" ht="18" customHeight="1" x14ac:dyDescent="0.25">
      <c r="B82" s="85" t="s">
        <v>7770</v>
      </c>
      <c r="F82" s="81" t="s">
        <v>7771</v>
      </c>
      <c r="G82" s="81" t="s">
        <v>212</v>
      </c>
      <c r="I82" s="123" t="s">
        <v>7929</v>
      </c>
      <c r="J82" s="81">
        <f ca="1">INDIRECT("'"&amp;IF(input!$E$1&lt;Eng_Info!$C$6,Eng_Info!$E$5,IF(input!$E$1&gt;Eng_Info!$C$7,Eng_Info!$E$7,Eng_Info!$E$6))&amp;"'!"&amp;I82)</f>
        <v>526.3125</v>
      </c>
    </row>
    <row r="83" spans="2:10" ht="18" customHeight="1" x14ac:dyDescent="0.25">
      <c r="B83" s="85" t="s">
        <v>7772</v>
      </c>
      <c r="F83" s="81" t="s">
        <v>7773</v>
      </c>
      <c r="G83" s="81" t="s">
        <v>30</v>
      </c>
      <c r="I83" s="123" t="s">
        <v>7930</v>
      </c>
      <c r="J83" s="81">
        <f ca="1">INDIRECT("'"&amp;IF(input!$E$1&lt;Eng_Info!$C$6,Eng_Info!$E$5,IF(input!$E$1&gt;Eng_Info!$C$7,Eng_Info!$E$7,Eng_Info!$E$6))&amp;"'!"&amp;I83)</f>
        <v>234.7711181640625</v>
      </c>
    </row>
    <row r="84" spans="2:10" ht="18" customHeight="1" x14ac:dyDescent="0.25">
      <c r="B84" s="85" t="s">
        <v>7774</v>
      </c>
      <c r="F84" s="81" t="s">
        <v>7775</v>
      </c>
      <c r="G84" s="81" t="s">
        <v>7933</v>
      </c>
      <c r="I84" s="123" t="s">
        <v>7931</v>
      </c>
      <c r="J84" s="81">
        <f ca="1">INDIRECT("'"&amp;IF(input!$E$1&lt;Eng_Info!$C$6,Eng_Info!$E$5,IF(input!$E$1&gt;Eng_Info!$C$7,Eng_Info!$E$7,Eng_Info!$E$6))&amp;"'!"&amp;I84)</f>
        <v>106.94549560546875</v>
      </c>
    </row>
  </sheetData>
  <autoFilter ref="B4:B69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2021-03-23T09:33:50Z</dcterms:created>
  <dcterms:modified xsi:type="dcterms:W3CDTF">2021-03-24T14:17:54Z</dcterms:modified>
</cp:coreProperties>
</file>