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c r="F54" i="11"/>
  <c r="E54" i="11" s="1"/>
  <c r="F53" i="11"/>
  <c r="E53" i="11" s="1"/>
  <c r="F52" i="11"/>
  <c r="E52" i="11" s="1"/>
  <c r="F50" i="11"/>
  <c r="E50" i="11" s="1"/>
  <c r="F49" i="11"/>
  <c r="E49" i="1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c r="F36" i="11"/>
  <c r="E36" i="11" s="1"/>
  <c r="F35" i="11"/>
  <c r="E35" i="11" s="1"/>
  <c r="F34" i="11"/>
  <c r="E34" i="11" s="1"/>
  <c r="F33" i="11"/>
  <c r="E33" i="11" s="1"/>
  <c r="F32" i="11"/>
  <c r="E32" i="11" s="1"/>
  <c r="F31" i="11"/>
  <c r="E31" i="11" s="1"/>
  <c r="F30" i="11"/>
  <c r="E30" i="11" s="1"/>
  <c r="F29" i="11"/>
  <c r="E29" i="11" s="1"/>
  <c r="F27" i="11"/>
  <c r="E27" i="11" s="1"/>
  <c r="F26" i="11"/>
  <c r="E26" i="11" s="1"/>
  <c r="F25" i="11"/>
  <c r="E25" i="1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c r="F366" i="10"/>
  <c r="E366" i="10" s="1"/>
  <c r="F365" i="10"/>
  <c r="E365" i="10" s="1"/>
  <c r="F364" i="10"/>
  <c r="E364" i="10" s="1"/>
  <c r="F363" i="10"/>
  <c r="E363" i="10" s="1"/>
  <c r="F361" i="10"/>
  <c r="E361" i="10"/>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c r="F120" i="10"/>
  <c r="E120" i="10" s="1"/>
  <c r="F119" i="10"/>
  <c r="E119" i="10" s="1"/>
  <c r="F118" i="10"/>
  <c r="E118" i="10" s="1"/>
  <c r="F117" i="10"/>
  <c r="E117" i="10" s="1"/>
  <c r="F116" i="10"/>
  <c r="E116" i="10" s="1"/>
  <c r="F115" i="10"/>
  <c r="E115" i="10"/>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c r="F54" i="10"/>
  <c r="E54" i="10" s="1"/>
  <c r="F53" i="10"/>
  <c r="E53" i="10" s="1"/>
  <c r="F52" i="10"/>
  <c r="E52" i="10" s="1"/>
  <c r="F50" i="10"/>
  <c r="E50" i="10" s="1"/>
  <c r="F49" i="10"/>
  <c r="E49" i="10"/>
  <c r="F48" i="10"/>
  <c r="E48" i="10" s="1"/>
  <c r="F47" i="10"/>
  <c r="E47" i="10" s="1"/>
  <c r="F46" i="10"/>
  <c r="E46" i="10" s="1"/>
  <c r="F45" i="10"/>
  <c r="E45" i="10" s="1"/>
  <c r="F44" i="10"/>
  <c r="E44" i="10" s="1"/>
  <c r="F43" i="10"/>
  <c r="E43" i="10"/>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c r="F367" i="9"/>
  <c r="E367" i="9" s="1"/>
  <c r="F366" i="9"/>
  <c r="E366" i="9" s="1"/>
  <c r="F365" i="9"/>
  <c r="E365" i="9" s="1"/>
  <c r="F364" i="9"/>
  <c r="E364" i="9" s="1"/>
  <c r="F363" i="9"/>
  <c r="E363" i="9" s="1"/>
  <c r="F361" i="9"/>
  <c r="E361" i="9" s="1"/>
  <c r="F360" i="9"/>
  <c r="E360" i="9" s="1"/>
  <c r="F359" i="9"/>
  <c r="E359" i="9" s="1"/>
  <c r="F358" i="9"/>
  <c r="E358" i="9" s="1"/>
  <c r="F357" i="9"/>
  <c r="E357" i="9" s="1"/>
  <c r="F356" i="9"/>
  <c r="E356" i="9"/>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c r="F319" i="9"/>
  <c r="E319" i="9" s="1"/>
  <c r="F318" i="9"/>
  <c r="E318" i="9" s="1"/>
  <c r="F316" i="9"/>
  <c r="E316" i="9" s="1"/>
  <c r="F315" i="9"/>
  <c r="E315" i="9" s="1"/>
  <c r="F314" i="9"/>
  <c r="E314" i="9"/>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c r="F85" i="9"/>
  <c r="E85" i="9" s="1"/>
  <c r="F84" i="9"/>
  <c r="E84" i="9" s="1"/>
  <c r="F83" i="9"/>
  <c r="E83" i="9" s="1"/>
  <c r="F82" i="9"/>
  <c r="E82" i="9" s="1"/>
  <c r="F81" i="9"/>
  <c r="E81" i="9" s="1"/>
  <c r="F80" i="9"/>
  <c r="E80" i="9" s="1"/>
  <c r="F79" i="9"/>
  <c r="E79" i="9" s="1"/>
  <c r="F78" i="9"/>
  <c r="E78" i="9" s="1"/>
  <c r="F77" i="9"/>
  <c r="E77" i="9" s="1"/>
  <c r="F76" i="9"/>
  <c r="E76" i="9" s="1"/>
  <c r="F75" i="9"/>
  <c r="E75" i="9" s="1"/>
  <c r="F74" i="9"/>
  <c r="E74" i="9"/>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1" i="9"/>
  <c r="E51"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47" i="8"/>
  <c r="G39" i="8"/>
  <c r="G18" i="8"/>
  <c r="G11" i="8"/>
  <c r="G38" i="8"/>
  <c r="G30" i="8"/>
  <c r="G23" i="8"/>
  <c r="G42" i="8"/>
  <c r="G13" i="8"/>
  <c r="G12" i="8"/>
  <c r="G36" i="8"/>
  <c r="G26" i="8"/>
  <c r="G25" i="8"/>
  <c r="G20" i="8"/>
  <c r="G19" i="8"/>
  <c r="G37" i="8"/>
  <c r="G7" i="8"/>
  <c r="G14" i="8"/>
  <c r="G31" i="8"/>
  <c r="G29" i="8"/>
  <c r="G16" i="8"/>
  <c r="G6" i="8"/>
  <c r="G35" i="8"/>
  <c r="G8" i="8"/>
  <c r="G15" i="8"/>
  <c r="G9" i="8"/>
  <c r="G40" i="8"/>
  <c r="G55" i="8"/>
  <c r="G41" i="8"/>
  <c r="G32" i="8"/>
  <c r="G27" i="8"/>
  <c r="G4" i="8"/>
  <c r="G3" i="8"/>
  <c r="G24" i="8"/>
  <c r="G54" i="8"/>
  <c r="G53" i="8"/>
  <c r="G28" i="8"/>
  <c r="G21" i="8"/>
  <c r="G5" i="8"/>
  <c r="G10" i="8"/>
  <c r="G44" i="8"/>
  <c r="G50" i="8"/>
  <c r="G43" i="8"/>
  <c r="G17" i="8"/>
  <c r="G22" i="8"/>
  <c r="G49" i="8"/>
  <c r="F284" i="10" l="1"/>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<sst xmlns="http://schemas.openxmlformats.org/spreadsheetml/2006/main" count="24227" uniqueCount="5597">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</sst>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1">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5">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432780224"/>
        <c:axId val="432783360"/>
      </c:scatterChart>
      <c:valAx>
        <c:axId val="43278022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83360"/>
        <c:crosses val="autoZero"/>
        <c:crossBetween val="midCat"/>
      </c:valAx>
      <c:valAx>
        <c:axId val="432783360"/>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8022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432773952"/>
        <c:axId val="432777088"/>
      </c:scatterChart>
      <c:valAx>
        <c:axId val="43277395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7088"/>
        <c:crosses val="autoZero"/>
        <c:crossBetween val="midCat"/>
      </c:valAx>
      <c:valAx>
        <c:axId val="432777088"/>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395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432781792"/>
        <c:axId val="432782576"/>
      </c:scatterChart>
      <c:valAx>
        <c:axId val="43278179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82576"/>
        <c:crosses val="autoZero"/>
        <c:crossBetween val="midCat"/>
      </c:valAx>
      <c:valAx>
        <c:axId val="4327825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8179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432777480"/>
        <c:axId val="432775128"/>
      </c:scatterChart>
      <c:valAx>
        <c:axId val="4327774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5128"/>
        <c:crosses val="autoZero"/>
        <c:crossBetween val="midCat"/>
      </c:valAx>
      <c:valAx>
        <c:axId val="4327751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74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432782184"/>
        <c:axId val="432771208"/>
      </c:scatterChart>
      <c:valAx>
        <c:axId val="43278218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1208"/>
        <c:crosses val="autoZero"/>
        <c:crossBetween val="midCat"/>
      </c:valAx>
      <c:valAx>
        <c:axId val="432771208"/>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8218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432778264"/>
        <c:axId val="432782968"/>
      </c:scatterChart>
      <c:valAx>
        <c:axId val="43277826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82968"/>
        <c:crosses val="autoZero"/>
        <c:crossBetween val="midCat"/>
      </c:valAx>
      <c:valAx>
        <c:axId val="432782968"/>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82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432779048"/>
        <c:axId val="432771992"/>
      </c:scatterChart>
      <c:valAx>
        <c:axId val="43277904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1992"/>
        <c:crosses val="autoZero"/>
        <c:crossBetween val="midCat"/>
      </c:valAx>
      <c:valAx>
        <c:axId val="432771992"/>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904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12000</v>
      </c>
      <c r="F10" s="111">
        <f>VLOOKUP(B10,input!$I$3:$J$32,2,FALSE)</f>
        <v>12000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34</v>
      </c>
      <c r="F22" s="111">
        <f>VLOOKUP(B22,input!$I$3:$J$32,2,FALSE)</f>
        <v>34</v>
      </c>
    </row>
    <row r="23" spans="1:6">
      <c r="A23" s="115" t="s">
        <v>43</v>
      </c>
      <c r="B23" s="124" t="s">
        <v>44</v>
      </c>
      <c r="C23" s="129" t="s">
        <v>45</v>
      </c>
      <c r="D23" s="148">
        <v>75</v>
      </c>
      <c r="E23" s="150">
        <f t="shared" si="0"/>
        <v>60</v>
      </c>
      <c r="F23" s="111">
        <f>VLOOKUP(B23,input!$I$3:$J$32,2,FALSE)</f>
        <v>60</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1.0129999999999999</v>
      </c>
      <c r="F25" s="111">
        <f>VLOOKUP(B25,input!$I$3:$J$32,2,FALSE)</f>
        <v>1.0129999999999999</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808.91599999999994</v>
      </c>
      <c r="F28" s="111">
        <f>VLOOKUP(B28,input!$I$3:$J$32,2,FALSE)</f>
        <v>808.91599999999994</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6.1099999999999994</v>
      </c>
      <c r="F51" s="111">
        <f>VLOOKUP(B51,input!$I$3:$J$32,2,FALSE)</f>
        <v>6.1099999999999994</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25</v>
      </c>
      <c r="F129" s="111">
        <f>VLOOKUP(B129,input!$I$3:$J$32,2,FALSE)</f>
        <v>25</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3800</v>
      </c>
      <c r="F136" s="111">
        <f>VLOOKUP(B136,input!$I$3:$J$32,2,FALSE)</f>
        <v>3800</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6.1099999999999994</v>
      </c>
      <c r="F249" s="111">
        <f>VLOOKUP(B249,input!$I$3:$J$32,2,FALSE)</f>
        <v>6.1099999999999994</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533.88</v>
      </c>
      <c r="F252" s="111">
        <f>VLOOKUP(B252,input!$I$3:$J$32,2,FALSE)</f>
        <v>533.88</v>
      </c>
    </row>
    <row r="253" spans="1:6" ht="45">
      <c r="A253" s="115" t="s">
        <v>517</v>
      </c>
      <c r="B253" s="124" t="s">
        <v>518</v>
      </c>
      <c r="C253" s="129" t="s">
        <v>45</v>
      </c>
      <c r="D253" s="146">
        <v>8.75</v>
      </c>
      <c r="E253" s="150">
        <f t="shared" si="3"/>
        <v>6.1099999999999994</v>
      </c>
      <c r="F253" s="111">
        <f>VLOOKUP(B253,input!$I$3:$J$32,2,FALSE)</f>
        <v>6.1099999999999994</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1968.3999999999999</v>
      </c>
      <c r="F281" s="111">
        <f>VLOOKUP(B281,input!$I$3:$J$32,2,FALSE)</f>
        <v>1968.3999999999999</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3.0417000000000001</v>
      </c>
      <c r="F283" s="111">
        <f>VLOOKUP(B283,input!$I$3:$J$32,2,FALSE)</f>
        <v>3.0417000000000001</v>
      </c>
    </row>
    <row r="284" spans="1:6" ht="45">
      <c r="A284" s="115" t="s">
        <v>579</v>
      </c>
      <c r="B284" s="124" t="s">
        <v>580</v>
      </c>
      <c r="C284" s="129" t="s">
        <v>20</v>
      </c>
      <c r="D284" s="147">
        <v>0.95000004768371582</v>
      </c>
      <c r="E284" s="150">
        <f t="shared" si="4"/>
        <v>3.0417000000000001</v>
      </c>
      <c r="F284" s="111">
        <f>VLOOKUP(B284,input!$I$3:$J$32,2,FALSE)</f>
        <v>3.0417000000000001</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v>
      </c>
      <c r="F305" s="111">
        <f>VLOOKUP(B305,input!$I$3:$J$32,2,FALSE)</f>
        <v>0.8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78.319999999999993</v>
      </c>
      <c r="F308" s="111">
        <f>VLOOKUP(B308,input!$I$3:$J$32,2,FALSE)</f>
        <v>78.319999999999993</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28.048349999999996</v>
      </c>
      <c r="F317" s="111">
        <f>VLOOKUP(B317,input!$I$3:$J$32,2,FALSE)</f>
        <v>28.048349999999996</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14.068229999999998</v>
      </c>
      <c r="F326" s="111">
        <f>VLOOKUP(B326,input!$I$3:$J$32,2,FALSE)</f>
        <v>14.068229999999998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91"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7.2152299999999991</v>
      </c>
      <c r="F335" s="111">
        <f>VLOOKUP(B335,input!$I$3:$J$32,2,FALSE)</f>
        <v>7.2152299999999991</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3.0838499999999995</v>
      </c>
      <c r="F344" s="111">
        <f>VLOOKUP(B344,input!$I$3:$J$32,2,FALSE)</f>
        <v>3.0838499999999995</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1.31186</v>
      </c>
      <c r="F353" s="111">
        <f>VLOOKUP(B353,input!$I$3:$J$32,2,FALSE)</f>
        <v>1.31186</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0.51887000000000005</v>
      </c>
      <c r="F362" s="111">
        <f>VLOOKUP(B362,input!$I$3:$J$32,2,FALSE)</f>
        <v>0.51887000000000005</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12000</v>
      </c>
      <c r="F10" s="111">
        <f>VLOOKUP(B10,input!$I$3:$J$32,2,FALSE)</f>
        <v>12000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34</v>
      </c>
      <c r="F22" s="111">
        <f>VLOOKUP(B22,input!$I$3:$J$32,2,FALSE)</f>
        <v>34</v>
      </c>
    </row>
    <row r="23" spans="1:6">
      <c r="A23" s="115" t="s">
        <v>43</v>
      </c>
      <c r="B23" s="124" t="s">
        <v>44</v>
      </c>
      <c r="C23" s="129" t="s">
        <v>45</v>
      </c>
      <c r="D23" s="148">
        <v>75</v>
      </c>
      <c r="E23" s="150">
        <f t="shared" si="0"/>
        <v>60</v>
      </c>
      <c r="F23" s="111">
        <f>VLOOKUP(B23,input!$I$3:$J$32,2,FALSE)</f>
        <v>60</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1.0129999999999999</v>
      </c>
      <c r="F25" s="111">
        <f>VLOOKUP(B25,input!$I$3:$J$32,2,FALSE)</f>
        <v>1.0129999999999999</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808.91599999999994</v>
      </c>
      <c r="F28" s="111">
        <f>VLOOKUP(B28,input!$I$3:$J$32,2,FALSE)</f>
        <v>808.91599999999994</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6.1099999999999994</v>
      </c>
      <c r="F51" s="111">
        <f>VLOOKUP(B51,input!$I$3:$J$32,2,FALSE)</f>
        <v>6.1099999999999994</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25</v>
      </c>
      <c r="F129" s="111">
        <f>VLOOKUP(B129,input!$I$3:$J$32,2,FALSE)</f>
        <v>25</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3800</v>
      </c>
      <c r="F136" s="111">
        <f>VLOOKUP(B136,input!$I$3:$J$32,2,FALSE)</f>
        <v>3800</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6.1099999999999994</v>
      </c>
      <c r="F249" s="111">
        <f>VLOOKUP(B249,input!$I$3:$J$32,2,FALSE)</f>
        <v>6.1099999999999994</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533.88</v>
      </c>
      <c r="F252" s="111">
        <f>VLOOKUP(B252,input!$I$3:$J$32,2,FALSE)</f>
        <v>533.88</v>
      </c>
    </row>
    <row r="253" spans="1:6" ht="45">
      <c r="A253" s="115" t="s">
        <v>517</v>
      </c>
      <c r="B253" s="124" t="s">
        <v>518</v>
      </c>
      <c r="C253" s="129" t="s">
        <v>45</v>
      </c>
      <c r="D253" s="146">
        <v>5.75</v>
      </c>
      <c r="E253" s="150">
        <f t="shared" si="3"/>
        <v>6.1099999999999994</v>
      </c>
      <c r="F253" s="111">
        <f>VLOOKUP(B253,input!$I$3:$J$32,2,FALSE)</f>
        <v>6.1099999999999994</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1968.3999999999999</v>
      </c>
      <c r="F281" s="111">
        <f>VLOOKUP(B281,input!$I$3:$J$32,2,FALSE)</f>
        <v>1968.3999999999999</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3.0417000000000001</v>
      </c>
      <c r="F283" s="111">
        <f>VLOOKUP(B283,input!$I$3:$J$32,2,FALSE)</f>
        <v>3.0417000000000001</v>
      </c>
    </row>
    <row r="284" spans="1:6" ht="45">
      <c r="A284" s="115" t="s">
        <v>579</v>
      </c>
      <c r="B284" s="124" t="s">
        <v>580</v>
      </c>
      <c r="C284" s="129" t="s">
        <v>20</v>
      </c>
      <c r="D284" s="146">
        <v>3.3299999237060547</v>
      </c>
      <c r="E284" s="150">
        <f t="shared" si="4"/>
        <v>3.0417000000000001</v>
      </c>
      <c r="F284" s="111">
        <f>VLOOKUP(B284,input!$I$3:$J$32,2,FALSE)</f>
        <v>3.0417000000000001</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v>
      </c>
      <c r="F305" s="111">
        <f>VLOOKUP(B305,input!$I$3:$J$32,2,FALSE)</f>
        <v>0.8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78.319999999999993</v>
      </c>
      <c r="F308" s="111">
        <f>VLOOKUP(B308,input!$I$3:$J$32,2,FALSE)</f>
        <v>78.319999999999993</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28.048349999999996</v>
      </c>
      <c r="F317" s="111">
        <f>VLOOKUP(B317,input!$I$3:$J$32,2,FALSE)</f>
        <v>28.048349999999996</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14.068229999999998</v>
      </c>
      <c r="F326" s="111">
        <f>VLOOKUP(B326,input!$I$3:$J$32,2,FALSE)</f>
        <v>14.068229999999998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91"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7.2152299999999991</v>
      </c>
      <c r="F335" s="111">
        <f>VLOOKUP(B335,input!$I$3:$J$32,2,FALSE)</f>
        <v>7.2152299999999991</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3.0838499999999995</v>
      </c>
      <c r="F344" s="111">
        <f>VLOOKUP(B344,input!$I$3:$J$32,2,FALSE)</f>
        <v>3.0838499999999995</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1.31186</v>
      </c>
      <c r="F353" s="111">
        <f>VLOOKUP(B353,input!$I$3:$J$32,2,FALSE)</f>
        <v>1.31186</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0.51887000000000005</v>
      </c>
      <c r="F362" s="111">
        <f>VLOOKUP(B362,input!$I$3:$J$32,2,FALSE)</f>
        <v>0.51887000000000005</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12000</v>
      </c>
      <c r="F10" s="111">
        <f>VLOOKUP(B10,input!$I$3:$J$32,2,FALSE)</f>
        <v>12000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34</v>
      </c>
      <c r="F22" s="111">
        <f>VLOOKUP(B22,input!$I$3:$J$32,2,FALSE)</f>
        <v>34</v>
      </c>
    </row>
    <row r="23" spans="1:6">
      <c r="A23" s="115" t="s">
        <v>43</v>
      </c>
      <c r="B23" s="124" t="s">
        <v>44</v>
      </c>
      <c r="C23" s="129" t="s">
        <v>45</v>
      </c>
      <c r="D23" s="148">
        <v>75</v>
      </c>
      <c r="E23" s="150">
        <f t="shared" si="0"/>
        <v>60</v>
      </c>
      <c r="F23" s="111">
        <f>VLOOKUP(B23,input!$I$3:$J$32,2,FALSE)</f>
        <v>60</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1.0129999999999999</v>
      </c>
      <c r="F25" s="111">
        <f>VLOOKUP(B25,input!$I$3:$J$32,2,FALSE)</f>
        <v>1.0129999999999999</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808.91599999999994</v>
      </c>
      <c r="F28" s="111">
        <f>VLOOKUP(B28,input!$I$3:$J$32,2,FALSE)</f>
        <v>808.91599999999994</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6.1099999999999994</v>
      </c>
      <c r="F51" s="111">
        <f>VLOOKUP(B51,input!$I$3:$J$32,2,FALSE)</f>
        <v>6.1099999999999994</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25</v>
      </c>
      <c r="F129" s="111">
        <f>VLOOKUP(B129,input!$I$3:$J$32,2,FALSE)</f>
        <v>25</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3800</v>
      </c>
      <c r="F136" s="111">
        <f>VLOOKUP(B136,input!$I$3:$J$32,2,FALSE)</f>
        <v>3800</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6.1099999999999994</v>
      </c>
      <c r="F249" s="111">
        <f>VLOOKUP(B249,input!$I$3:$J$32,2,FALSE)</f>
        <v>6.1099999999999994</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533.88</v>
      </c>
      <c r="F252" s="111">
        <f>VLOOKUP(B252,input!$I$3:$J$32,2,FALSE)</f>
        <v>533.88</v>
      </c>
    </row>
    <row r="253" spans="1:6" ht="45">
      <c r="A253" s="115" t="s">
        <v>517</v>
      </c>
      <c r="B253" s="124" t="s">
        <v>518</v>
      </c>
      <c r="C253" s="129" t="s">
        <v>45</v>
      </c>
      <c r="D253" s="146">
        <v>2.75</v>
      </c>
      <c r="E253" s="150">
        <f t="shared" si="3"/>
        <v>6.1099999999999994</v>
      </c>
      <c r="F253" s="111">
        <f>VLOOKUP(B253,input!$I$3:$J$32,2,FALSE)</f>
        <v>6.1099999999999994</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1968.3999999999999</v>
      </c>
      <c r="F281" s="111">
        <f>VLOOKUP(B281,input!$I$3:$J$32,2,FALSE)</f>
        <v>1968.3999999999999</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3.0417000000000001</v>
      </c>
      <c r="F283" s="111">
        <f>VLOOKUP(B283,input!$I$3:$J$32,2,FALSE)</f>
        <v>3.0417000000000001</v>
      </c>
    </row>
    <row r="284" spans="1:6" ht="45">
      <c r="A284" s="115" t="s">
        <v>579</v>
      </c>
      <c r="B284" s="124" t="s">
        <v>580</v>
      </c>
      <c r="C284" s="129" t="s">
        <v>20</v>
      </c>
      <c r="D284" s="146">
        <v>5.6999998092651367</v>
      </c>
      <c r="E284" s="150">
        <f t="shared" si="4"/>
        <v>3.0417000000000001</v>
      </c>
      <c r="F284" s="111">
        <f>VLOOKUP(B284,input!$I$3:$J$32,2,FALSE)</f>
        <v>3.0417000000000001</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v>
      </c>
      <c r="F305" s="111">
        <f>VLOOKUP(B305,input!$I$3:$J$32,2,FALSE)</f>
        <v>0.8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78.319999999999993</v>
      </c>
      <c r="F308" s="111">
        <f>VLOOKUP(B308,input!$I$3:$J$32,2,FALSE)</f>
        <v>78.319999999999993</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28.048349999999996</v>
      </c>
      <c r="F317" s="111">
        <f>VLOOKUP(B317,input!$I$3:$J$32,2,FALSE)</f>
        <v>28.048349999999996</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14.068229999999998</v>
      </c>
      <c r="F326" s="111">
        <f>VLOOKUP(B326,input!$I$3:$J$32,2,FALSE)</f>
        <v>14.068229999999998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7.2152299999999991</v>
      </c>
      <c r="F335" s="111">
        <f>VLOOKUP(B335,input!$I$3:$J$32,2,FALSE)</f>
        <v>7.2152299999999991</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3.0838499999999995</v>
      </c>
      <c r="F344" s="111">
        <f>VLOOKUP(B344,input!$I$3:$J$32,2,FALSE)</f>
        <v>3.0838499999999995</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1.31186</v>
      </c>
      <c r="F353" s="111">
        <f>VLOOKUP(B353,input!$I$3:$J$32,2,FALSE)</f>
        <v>1.31186</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0.51887000000000005</v>
      </c>
      <c r="F362" s="111">
        <f>VLOOKUP(B362,input!$I$3:$J$32,2,FALSE)</f>
        <v>0.51887000000000005</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18</v>
      </c>
      <c r="D1" s="69" t="s">
        <v>2930</v>
      </c>
      <c r="E1" s="69" t="str">
        <f>IF(AND(C1&lt;= 15.5),"ELINK (3)",IF(AND(C1&gt;15.5,C1&lt;=21.5),"ELINK (2)","ELINK"))</f>
        <v>ELINK (2)</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v>
      </c>
      <c r="K3" s="76" t="s">
        <v>5452</v>
      </c>
      <c r="N3" s="77"/>
    </row>
    <row r="4" spans="2:14">
      <c r="B4" s="68" t="s">
        <v>5449</v>
      </c>
      <c r="C4" s="68" t="s">
        <v>5450</v>
      </c>
      <c r="D4" s="68" t="s">
        <v>5453</v>
      </c>
      <c r="E4" s="68" t="s">
        <v>2930</v>
      </c>
      <c r="F4" s="73">
        <v>10</v>
      </c>
      <c r="G4" s="78">
        <v>12</v>
      </c>
      <c r="H4" s="79">
        <v>25.5</v>
      </c>
      <c r="I4" s="174" t="s">
        <v>14</v>
      </c>
      <c r="J4" s="175">
        <v>12000</v>
      </c>
      <c r="K4" s="76" t="s">
        <v>5452</v>
      </c>
      <c r="L4" s="68" t="s">
        <v>5454</v>
      </c>
      <c r="N4" s="77"/>
    </row>
    <row r="5" spans="2:14">
      <c r="B5" s="68" t="s">
        <v>5455</v>
      </c>
      <c r="C5" s="68" t="s">
        <v>5450</v>
      </c>
      <c r="D5" s="68" t="s">
        <v>5456</v>
      </c>
      <c r="E5" s="68" t="s">
        <v>5457</v>
      </c>
      <c r="F5" s="73">
        <v>136</v>
      </c>
      <c r="G5" s="80">
        <v>3500</v>
      </c>
      <c r="H5" s="81">
        <v>4500</v>
      </c>
      <c r="I5" s="174" t="s">
        <v>279</v>
      </c>
      <c r="J5" s="176">
        <v>3800</v>
      </c>
      <c r="K5" s="76" t="s">
        <v>5452</v>
      </c>
      <c r="L5" s="68" t="s">
        <v>5458</v>
      </c>
      <c r="N5" s="77"/>
    </row>
    <row r="6" spans="2:14">
      <c r="B6" s="68" t="s">
        <v>5455</v>
      </c>
      <c r="C6" s="68" t="s">
        <v>5450</v>
      </c>
      <c r="D6" s="68" t="s">
        <v>5459</v>
      </c>
      <c r="E6" s="68" t="s">
        <v>45</v>
      </c>
      <c r="F6" s="73">
        <v>129</v>
      </c>
      <c r="G6" s="82">
        <v>25</v>
      </c>
      <c r="H6" s="83">
        <v>45</v>
      </c>
      <c r="I6" s="174" t="s">
        <v>265</v>
      </c>
      <c r="J6" s="177">
        <v>25</v>
      </c>
      <c r="K6" s="76" t="s">
        <v>5452</v>
      </c>
      <c r="N6" s="77"/>
    </row>
    <row r="7" spans="2:14">
      <c r="B7" s="68" t="s">
        <v>5460</v>
      </c>
      <c r="C7" s="68" t="s">
        <v>5450</v>
      </c>
      <c r="D7" s="68" t="s">
        <v>5461</v>
      </c>
      <c r="E7" s="68" t="s">
        <v>42</v>
      </c>
      <c r="F7" s="73">
        <v>22</v>
      </c>
      <c r="G7" s="80">
        <v>25</v>
      </c>
      <c r="H7" s="81">
        <v>35</v>
      </c>
      <c r="I7" s="174" t="s">
        <v>41</v>
      </c>
      <c r="J7" s="176">
        <v>34</v>
      </c>
      <c r="K7" s="76" t="s">
        <v>5452</v>
      </c>
      <c r="N7" s="77"/>
    </row>
    <row r="8" spans="2:14">
      <c r="B8" s="68" t="s">
        <v>5460</v>
      </c>
      <c r="C8" s="68" t="s">
        <v>5450</v>
      </c>
      <c r="D8" s="68" t="s">
        <v>5462</v>
      </c>
      <c r="E8" s="68" t="s">
        <v>45</v>
      </c>
      <c r="F8" s="73">
        <v>23</v>
      </c>
      <c r="G8" s="80">
        <v>55</v>
      </c>
      <c r="H8" s="81">
        <v>80</v>
      </c>
      <c r="I8" s="174" t="s">
        <v>44</v>
      </c>
      <c r="J8" s="176">
        <v>60</v>
      </c>
      <c r="K8" s="76" t="s">
        <v>5452</v>
      </c>
      <c r="N8" s="77"/>
    </row>
    <row r="9" spans="2:14">
      <c r="B9" s="68" t="s">
        <v>5460</v>
      </c>
      <c r="C9" s="68" t="s">
        <v>5450</v>
      </c>
      <c r="D9" s="68" t="s">
        <v>5463</v>
      </c>
      <c r="E9" s="68" t="s">
        <v>50</v>
      </c>
      <c r="F9" s="73">
        <v>25</v>
      </c>
      <c r="G9" s="80">
        <v>1.0122</v>
      </c>
      <c r="H9" s="81">
        <v>1.0132000000000001</v>
      </c>
      <c r="I9" s="174" t="s">
        <v>49</v>
      </c>
      <c r="J9" s="176">
        <v>1.0129999999999999</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533.88</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78.319999999999993</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28.048349999999996</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14.068229999999998</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7.2152299999999991</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3.0838499999999995</v>
      </c>
      <c r="K20" s="92">
        <v>3.9375E-2</v>
      </c>
      <c r="L20" s="68" t="s">
        <v>5475</v>
      </c>
    </row>
    <row r="21" spans="2:12">
      <c r="B21" s="68" t="s">
        <v>5473</v>
      </c>
      <c r="C21" s="68" t="s">
        <v>5468</v>
      </c>
      <c r="D21" s="68" t="s">
        <v>5585</v>
      </c>
      <c r="E21" s="68" t="s">
        <v>50</v>
      </c>
      <c r="F21" s="73">
        <v>353</v>
      </c>
      <c r="G21" s="76" t="s">
        <v>5452</v>
      </c>
      <c r="H21" s="76" t="s">
        <v>5452</v>
      </c>
      <c r="I21" s="174" t="s">
        <v>718</v>
      </c>
      <c r="J21" s="179">
        <f t="shared" si="0"/>
        <v>1.31186</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0.51887000000000005</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3.0417000000000001</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3.0417000000000001</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808.91599999999994</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6.1099999999999994</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6.1099999999999994</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6.1099999999999994</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1968.3999999999999</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29.999990463256836</v>
      </c>
      <c r="H3" s="98"/>
    </row>
    <row r="4" spans="1:8" ht="18" customHeight="1">
      <c r="A4" s="68">
        <v>4</v>
      </c>
      <c r="B4" s="72">
        <v>2</v>
      </c>
      <c r="C4" s="95" t="s">
        <v>5490</v>
      </c>
      <c r="D4" s="96" t="s">
        <v>5491</v>
      </c>
      <c r="E4" s="97" t="s">
        <v>45</v>
      </c>
      <c r="F4" s="73">
        <v>377</v>
      </c>
      <c r="G4" s="73">
        <f ca="1">INDIRECT("'"&amp;input!$E$1&amp;"'!E"&amp;F4)</f>
        <v>75</v>
      </c>
      <c r="H4" s="98"/>
    </row>
    <row r="5" spans="1:8" ht="18" customHeight="1">
      <c r="A5" s="68">
        <v>5</v>
      </c>
      <c r="B5" s="72">
        <v>3</v>
      </c>
      <c r="C5" s="95" t="s">
        <v>5492</v>
      </c>
      <c r="D5" s="96" t="s">
        <v>5493</v>
      </c>
      <c r="E5" s="97" t="s">
        <v>5472</v>
      </c>
      <c r="F5" s="73">
        <v>375</v>
      </c>
      <c r="G5" s="73">
        <f ca="1">INDIRECT("'"&amp;input!$E$1&amp;"'!E"&amp;F5)</f>
        <v>1.0124129056930542</v>
      </c>
      <c r="H5" s="98"/>
    </row>
    <row r="6" spans="1:8" ht="18" customHeight="1">
      <c r="A6" s="68">
        <v>6</v>
      </c>
      <c r="B6" s="72">
        <v>4</v>
      </c>
      <c r="C6" s="95" t="s">
        <v>5494</v>
      </c>
      <c r="D6" s="96" t="s">
        <v>5495</v>
      </c>
      <c r="E6" s="97" t="s">
        <v>2930</v>
      </c>
      <c r="F6" s="73">
        <v>379</v>
      </c>
      <c r="G6" s="73">
        <f ca="1">INDIRECT("'"&amp;input!$E$1&amp;"'!E"&amp;F6)/1000</f>
        <v>18.834265625</v>
      </c>
      <c r="H6" s="98" t="s">
        <v>5496</v>
      </c>
    </row>
    <row r="7" spans="1:8" ht="18" customHeight="1">
      <c r="A7" s="68">
        <v>7</v>
      </c>
      <c r="B7" s="72">
        <v>5</v>
      </c>
      <c r="C7" s="95" t="s">
        <v>5497</v>
      </c>
      <c r="D7" s="96" t="s">
        <v>5498</v>
      </c>
      <c r="E7" s="97" t="s">
        <v>42</v>
      </c>
      <c r="F7" s="73">
        <v>1854</v>
      </c>
      <c r="G7" s="73">
        <f ca="1">INDIRECT("'"&amp;input!$E$1&amp;"'!E"&amp;F7)</f>
        <v>120.2579345703125</v>
      </c>
      <c r="H7" s="98"/>
    </row>
    <row r="8" spans="1:8" ht="18" customHeight="1">
      <c r="A8" s="68">
        <v>8</v>
      </c>
      <c r="B8" s="72">
        <v>6</v>
      </c>
      <c r="C8" s="95" t="s">
        <v>5499</v>
      </c>
      <c r="D8" s="96" t="s">
        <v>5500</v>
      </c>
      <c r="E8" s="97" t="s">
        <v>42</v>
      </c>
      <c r="F8" s="73">
        <v>1746</v>
      </c>
      <c r="G8" s="73">
        <f ca="1">INDIRECT("'"&amp;input!$E$1&amp;"'!E"&amp;F8)</f>
        <v>354.23818969726562</v>
      </c>
      <c r="H8" s="98"/>
    </row>
    <row r="9" spans="1:8" ht="18" customHeight="1">
      <c r="A9" s="68">
        <v>9</v>
      </c>
      <c r="B9" s="72">
        <v>7</v>
      </c>
      <c r="C9" s="95" t="s">
        <v>5501</v>
      </c>
      <c r="D9" s="96" t="s">
        <v>5502</v>
      </c>
      <c r="E9" s="97" t="s">
        <v>42</v>
      </c>
      <c r="F9" s="73">
        <v>1773</v>
      </c>
      <c r="G9" s="73">
        <f ca="1">INDIRECT("'"&amp;input!$E$1&amp;"'!E"&amp;F9)</f>
        <v>114.4498291015625</v>
      </c>
      <c r="H9" s="98"/>
    </row>
    <row r="10" spans="1:8" ht="18" customHeight="1">
      <c r="A10" s="68">
        <v>10</v>
      </c>
      <c r="B10" s="72">
        <v>8</v>
      </c>
      <c r="C10" s="95" t="s">
        <v>5503</v>
      </c>
      <c r="D10" s="96" t="s">
        <v>5504</v>
      </c>
      <c r="E10" s="97" t="s">
        <v>42</v>
      </c>
      <c r="F10" s="73">
        <v>1530</v>
      </c>
      <c r="G10" s="73">
        <f ca="1">INDIRECT("'"&amp;input!$E$1&amp;"'!E"&amp;F10)</f>
        <v>35.251895904541016</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38.05517578125</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81.848281860351563</v>
      </c>
      <c r="H14" s="98"/>
    </row>
    <row r="15" spans="1:8" ht="18" customHeight="1">
      <c r="A15" s="68">
        <v>15</v>
      </c>
      <c r="B15" s="72">
        <v>13</v>
      </c>
      <c r="C15" s="95" t="s">
        <v>5513</v>
      </c>
      <c r="D15" s="96" t="s">
        <v>5469</v>
      </c>
      <c r="E15" s="97" t="s">
        <v>42</v>
      </c>
      <c r="F15" s="73">
        <v>2078</v>
      </c>
      <c r="G15" s="73">
        <f ca="1">INDIRECT("'"&amp;input!$E$1&amp;"'!E"&amp;F15)</f>
        <v>533.9993896484375</v>
      </c>
      <c r="H15" s="98"/>
    </row>
    <row r="16" spans="1:8" ht="18" customHeight="1">
      <c r="A16" s="68">
        <v>16</v>
      </c>
      <c r="B16" s="72">
        <v>14</v>
      </c>
      <c r="C16" s="95" t="s">
        <v>5514</v>
      </c>
      <c r="D16" s="96" t="s">
        <v>5471</v>
      </c>
      <c r="E16" s="97" t="s">
        <v>5515</v>
      </c>
      <c r="F16" s="73">
        <v>2077</v>
      </c>
      <c r="G16" s="73">
        <f ca="1">INDIRECT("'"&amp;input!$E$1&amp;"'!E"&amp;F16)/10</f>
        <v>7.85</v>
      </c>
      <c r="H16" s="98" t="s">
        <v>5516</v>
      </c>
    </row>
    <row r="17" spans="1:8" ht="18" customHeight="1">
      <c r="A17" s="68">
        <v>17</v>
      </c>
      <c r="B17" s="72">
        <v>15</v>
      </c>
      <c r="C17" s="95" t="s">
        <v>5517</v>
      </c>
      <c r="D17" s="96" t="s">
        <v>5518</v>
      </c>
      <c r="E17" s="97" t="s">
        <v>20</v>
      </c>
      <c r="F17" s="73">
        <v>2563</v>
      </c>
      <c r="G17" s="73">
        <f ca="1">INDIRECT("'"&amp;input!$E$1&amp;"'!E"&amp;F17)</f>
        <v>76.775169372558594</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25.022947311401367</v>
      </c>
      <c r="H21" s="98"/>
    </row>
    <row r="22" spans="1:8" ht="18" customHeight="1">
      <c r="A22" s="68">
        <v>22</v>
      </c>
      <c r="B22" s="72">
        <v>20</v>
      </c>
      <c r="C22" s="95" t="s">
        <v>5529</v>
      </c>
      <c r="D22" s="96" t="s">
        <v>5530</v>
      </c>
      <c r="E22" s="97" t="s">
        <v>20</v>
      </c>
      <c r="F22" s="73">
        <v>2508</v>
      </c>
      <c r="G22" s="73">
        <f ca="1">INDIRECT("'"&amp;input!$E$1&amp;"'!E"&amp;F22)</f>
        <v>3670.107177734375</v>
      </c>
      <c r="H22" s="98"/>
    </row>
    <row r="23" spans="1:8" ht="18" customHeight="1">
      <c r="A23" s="68">
        <v>23</v>
      </c>
      <c r="B23" s="72">
        <v>21</v>
      </c>
      <c r="C23" s="95" t="s">
        <v>5531</v>
      </c>
      <c r="D23" s="96" t="s">
        <v>5532</v>
      </c>
      <c r="E23" s="97" t="s">
        <v>42</v>
      </c>
      <c r="F23" s="73">
        <v>2683</v>
      </c>
      <c r="G23" s="73">
        <f ca="1">INDIRECT("'"&amp;input!$E$1&amp;"'!E"&amp;F23)</f>
        <v>34.045639038085938</v>
      </c>
      <c r="H23" s="98"/>
    </row>
    <row r="24" spans="1:8" ht="18" customHeight="1">
      <c r="A24" s="68">
        <v>24</v>
      </c>
      <c r="B24" s="72">
        <v>22</v>
      </c>
      <c r="C24" s="95" t="s">
        <v>5533</v>
      </c>
      <c r="D24" s="96" t="s">
        <v>5534</v>
      </c>
      <c r="E24" s="97" t="s">
        <v>20</v>
      </c>
      <c r="F24" s="73">
        <v>2706</v>
      </c>
      <c r="G24" s="73">
        <f ca="1">INDIRECT("'"&amp;input!$E$1&amp;"'!E"&amp;F24)</f>
        <v>15.80870532989502</v>
      </c>
      <c r="H24" s="98"/>
    </row>
    <row r="25" spans="1:8" ht="18" customHeight="1">
      <c r="A25" s="68">
        <v>25</v>
      </c>
      <c r="B25" s="72">
        <v>23</v>
      </c>
      <c r="C25" s="95" t="s">
        <v>5535</v>
      </c>
      <c r="D25" s="96" t="s">
        <v>5536</v>
      </c>
      <c r="E25" s="97" t="s">
        <v>5457</v>
      </c>
      <c r="F25" s="73">
        <v>2709</v>
      </c>
      <c r="G25" s="73">
        <f ca="1">INDIRECT("'"&amp;input!$E$1&amp;"'!E"&amp;F25)/4.1868</f>
        <v>4000.6687685105571</v>
      </c>
      <c r="H25" s="98" t="s">
        <v>5537</v>
      </c>
    </row>
    <row r="26" spans="1:8" ht="18" customHeight="1">
      <c r="A26" s="68">
        <v>26</v>
      </c>
      <c r="B26" s="99"/>
      <c r="C26" s="100" t="s">
        <v>5452</v>
      </c>
      <c r="D26" s="101" t="s">
        <v>5538</v>
      </c>
      <c r="E26" s="102" t="s">
        <v>45</v>
      </c>
      <c r="F26" s="73">
        <v>1291</v>
      </c>
      <c r="G26" s="73">
        <f ca="1">INDIRECT("'"&amp;input!$E$1&amp;"'!E"&amp;F26)</f>
        <v>86.915924072265625</v>
      </c>
      <c r="H26" s="103" t="s">
        <v>5420</v>
      </c>
    </row>
    <row r="27" spans="1:8" ht="18" customHeight="1">
      <c r="A27" s="68">
        <v>27</v>
      </c>
      <c r="B27" s="99"/>
      <c r="C27" s="100" t="s">
        <v>5452</v>
      </c>
      <c r="D27" s="101" t="s">
        <v>5539</v>
      </c>
      <c r="E27" s="102" t="s">
        <v>45</v>
      </c>
      <c r="F27" s="73">
        <v>1318</v>
      </c>
      <c r="G27" s="73">
        <f ca="1">INDIRECT("'"&amp;input!$E$1&amp;"'!E"&amp;F27)</f>
        <v>89.572738647460938</v>
      </c>
      <c r="H27" s="103" t="s">
        <v>5423</v>
      </c>
    </row>
    <row r="28" spans="1:8" ht="18" customHeight="1">
      <c r="A28" s="68">
        <v>28</v>
      </c>
      <c r="B28" s="99"/>
      <c r="C28" s="100" t="s">
        <v>5452</v>
      </c>
      <c r="D28" s="101" t="s">
        <v>5540</v>
      </c>
      <c r="E28" s="102" t="s">
        <v>45</v>
      </c>
      <c r="F28" s="73">
        <v>1345</v>
      </c>
      <c r="G28" s="73">
        <f ca="1">INDIRECT("'"&amp;input!$E$1&amp;"'!E"&amp;F28)</f>
        <v>63.993221282958984</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77.21169771466937</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7.9766678810119629</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8.436279296875</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2.5582122802734375</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2.5217947959899902</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18.834265625</v>
      </c>
      <c r="H47" s="98" t="s">
        <v>5496</v>
      </c>
    </row>
    <row r="48" spans="1:8" ht="18" customHeight="1">
      <c r="A48" s="68">
        <v>48</v>
      </c>
      <c r="C48" s="108"/>
      <c r="D48" s="68" t="s">
        <v>5571</v>
      </c>
      <c r="E48" s="68" t="s">
        <v>5572</v>
      </c>
      <c r="F48" s="110" t="s">
        <v>5594</v>
      </c>
      <c r="G48">
        <f ca="1">(G53*G54/G55)/4.1868</f>
        <v>3358.0477547526971</v>
      </c>
      <c r="H48" s="98" t="s">
        <v>5537</v>
      </c>
    </row>
    <row r="49" spans="1:8" ht="18" customHeight="1">
      <c r="A49" s="68">
        <v>49</v>
      </c>
      <c r="C49" s="108"/>
      <c r="D49" s="68" t="s">
        <v>5573</v>
      </c>
      <c r="E49" s="68" t="s">
        <v>2930</v>
      </c>
      <c r="F49" s="73">
        <v>380</v>
      </c>
      <c r="G49" s="73">
        <f ca="1">INDIRECT("'"&amp;input!$E$1&amp;"'!E"&amp;F49)/1000</f>
        <v>17.053265625000002</v>
      </c>
      <c r="H49" s="98" t="s">
        <v>5496</v>
      </c>
    </row>
    <row r="50" spans="1:8" ht="18" customHeight="1">
      <c r="A50" s="68">
        <v>50</v>
      </c>
      <c r="C50" s="108"/>
      <c r="D50" s="68" t="s">
        <v>5574</v>
      </c>
      <c r="E50" s="68" t="s">
        <v>5572</v>
      </c>
      <c r="F50" s="73">
        <v>393</v>
      </c>
      <c r="G50" s="73">
        <f ca="1">INDIRECT("'"&amp;input!$E$1&amp;"'!E"&amp;F50)/4.1868</f>
        <v>3708.7540659781935</v>
      </c>
      <c r="H50" s="98" t="s">
        <v>5537</v>
      </c>
    </row>
    <row r="51" spans="1:8" ht="18" customHeight="1">
      <c r="A51" s="68">
        <v>51</v>
      </c>
      <c r="C51" s="108"/>
      <c r="G51" s="68">
        <f ca="1">(G53*G54/G55)/4.1868</f>
        <v>3358.0477547526971</v>
      </c>
    </row>
    <row r="52" spans="1:8" ht="18" customHeight="1">
      <c r="A52" s="68">
        <v>52</v>
      </c>
      <c r="C52" s="108"/>
      <c r="D52" s="109" t="s">
        <v>5575</v>
      </c>
    </row>
    <row r="53" spans="1:8" ht="18" customHeight="1">
      <c r="A53" s="68">
        <v>53</v>
      </c>
      <c r="C53" s="108"/>
      <c r="D53" s="68" t="s">
        <v>5576</v>
      </c>
      <c r="F53" s="73">
        <v>385</v>
      </c>
      <c r="G53" s="73">
        <f ca="1">INDIRECT("'"&amp;input!$E$1&amp;"'!E"&amp;F53)</f>
        <v>12720.3544921875</v>
      </c>
    </row>
    <row r="54" spans="1:8" ht="18" customHeight="1">
      <c r="A54" s="68">
        <v>54</v>
      </c>
      <c r="D54" s="68" t="s">
        <v>5577</v>
      </c>
      <c r="F54" s="73">
        <v>814</v>
      </c>
      <c r="G54" s="73">
        <f ca="1">INDIRECT("'"&amp;input!$E$1&amp;"'!E"&amp;F54)</f>
        <v>16750</v>
      </c>
    </row>
    <row r="55" spans="1:8" ht="18" customHeight="1">
      <c r="A55" s="68">
        <v>55</v>
      </c>
      <c r="D55" s="68" t="s">
        <v>5578</v>
      </c>
      <c r="F55" s="73">
        <v>813</v>
      </c>
      <c r="G55" s="73">
        <f ca="1">INDIRECT("'"&amp;input!$E$1&amp;"'!E"&amp;F55)</f>
        <v>15154.6162109375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2021-11-23T10:15:33Z</dcterms:modified>
</cp:coreProperties>
</file>