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4" i="8"/>
  <c r="F50" i="8"/>
  <c r="F20" i="8"/>
  <c r="F29" i="8"/>
  <c r="F35" i="8"/>
  <c r="F34" i="8"/>
  <c r="F36" i="8"/>
  <c r="F23" i="8"/>
  <c r="F10" i="8"/>
  <c r="F41" i="8"/>
  <c r="F30" i="8"/>
  <c r="F51" i="8"/>
  <c r="F7" i="8"/>
  <c r="F9" i="8"/>
  <c r="F24" i="8"/>
  <c r="F27" i="8"/>
  <c r="F45" i="8"/>
  <c r="F46" i="8"/>
  <c r="F3" i="8"/>
  <c r="F25" i="8"/>
  <c r="F60" i="8"/>
  <c r="F47" i="8"/>
  <c r="F19" i="8"/>
  <c r="F26" i="8"/>
  <c r="F42" i="8"/>
  <c r="F16" i="8"/>
  <c r="F31" i="8"/>
  <c r="F18" i="8"/>
  <c r="F22" i="8"/>
  <c r="F12" i="8"/>
  <c r="F49" i="8"/>
  <c r="F33" i="8"/>
  <c r="F11" i="8"/>
  <c r="F57" i="8"/>
  <c r="F40" i="8"/>
  <c r="F13" i="8"/>
  <c r="F15" i="8"/>
  <c r="F32" i="8"/>
  <c r="F4" i="8"/>
  <c r="F54" i="8"/>
  <c r="F56" i="8"/>
  <c r="F6" i="8"/>
  <c r="F5" i="8"/>
  <c r="F14" i="8"/>
  <c r="F28" i="8"/>
  <c r="F8" i="8"/>
  <c r="F21" i="8"/>
  <c r="F61" i="8"/>
  <c r="F62" i="8"/>
  <c r="F43" i="8"/>
  <c r="F17" i="8"/>
  <c r="F48" i="8"/>
  <c r="F28" i="10" l="1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338" i="11"/>
  <c r="E338" i="11" s="1"/>
  <c r="F334" i="10"/>
  <c r="E334" i="10" s="1"/>
  <c r="F338" i="9"/>
  <c r="E338" i="9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
   Advisory: 9 - Assembly is in TD mode so Assembly cannot be completely computed.
Computation time = 00:00:03.4
Checking Warnings: 
Mixer [40]: 1st inlet pressure =1.011 &lt;  outlet pressure =169.3bar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<sst xmlns="http://schemas.openxmlformats.org/spreadsheetml/2006/main" count="35051" uniqueCount="8087">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</sst>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2760"/>
        <c:axId val="244622960"/>
      </c:scatterChart>
      <c:valAx>
        <c:axId val="2446327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22960"/>
        <c:crosses val="autoZero"/>
        <c:crossBetween val="midCat"/>
      </c:valAx>
      <c:valAx>
        <c:axId val="244622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28840"/>
        <c:axId val="244627272"/>
      </c:scatterChart>
      <c:valAx>
        <c:axId val="2446288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27272"/>
        <c:crosses val="autoZero"/>
        <c:crossBetween val="midCat"/>
      </c:valAx>
      <c:valAx>
        <c:axId val="24462727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2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28056"/>
        <c:axId val="244629232"/>
      </c:scatterChart>
      <c:valAx>
        <c:axId val="244628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29232"/>
        <c:crosses val="autoZero"/>
        <c:crossBetween val="midCat"/>
      </c:valAx>
      <c:valAx>
        <c:axId val="2446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2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41384"/>
        <c:axId val="244634720"/>
      </c:scatterChart>
      <c:valAx>
        <c:axId val="244641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4720"/>
        <c:crosses val="autoZero"/>
        <c:crossBetween val="midCat"/>
      </c:valAx>
      <c:valAx>
        <c:axId val="24463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4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44520"/>
        <c:axId val="244639424"/>
      </c:scatterChart>
      <c:valAx>
        <c:axId val="2446445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9424"/>
        <c:crosses val="autoZero"/>
        <c:crossBetween val="midCat"/>
      </c:valAx>
      <c:valAx>
        <c:axId val="2446394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4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5112"/>
        <c:axId val="244638248"/>
      </c:scatterChart>
      <c:valAx>
        <c:axId val="244635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8248"/>
        <c:crosses val="autoZero"/>
        <c:crossBetween val="midCat"/>
      </c:valAx>
      <c:valAx>
        <c:axId val="24463824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37464"/>
        <c:axId val="244636288"/>
      </c:scatterChart>
      <c:valAx>
        <c:axId val="244637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6288"/>
        <c:crosses val="autoZero"/>
        <c:crossBetween val="midCat"/>
      </c:valAx>
      <c:valAx>
        <c:axId val="24463628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3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42952"/>
        <c:axId val="244643344"/>
      </c:scatterChart>
      <c:valAx>
        <c:axId val="2446429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43344"/>
        <c:crosses val="autoZero"/>
        <c:crossBetween val="midCat"/>
      </c:valAx>
      <c:valAx>
        <c:axId val="24464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64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34</v>
      </c>
      <c r="F180" s="115">
        <f>VLOOKUP(B180,input!$I$3:$J$33,2,FALSE)</f>
        <v>34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16642.53</v>
      </c>
      <c r="F187" s="115">
        <f>VLOOKUP(B187,input!$I$3:$J$33,2,FALSE)</f>
        <v>16642.53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9622.61</v>
      </c>
      <c r="F334" s="115">
        <f>VLOOKUP(B334,input!$I$3:$J$33,2,FALSE)</f>
        <v>9622.61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-7147.3149999999996</v>
      </c>
      <c r="F335" s="115">
        <f>VLOOKUP(B335,input!$I$3:$J$33,2,FALSE)</f>
        <v>-7147.3149999999996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2533000.1</v>
      </c>
      <c r="F339" s="115">
        <f>VLOOKUP(B339,input!$I$3:$J$33,2,FALSE)</f>
        <v>2533000.1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29868.907999999999</v>
      </c>
      <c r="F447" s="115">
        <f>VLOOKUP(B447,input!$I$3:$J$33,2,FALSE)</f>
        <v>29868.907999999999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10024.032616780045</v>
      </c>
      <c r="F456" s="115">
        <f>VLOOKUP(B456,input!$I$3:$J$33,2,FALSE)</f>
        <v>10024.032616780045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5824.7757097505664</v>
      </c>
      <c r="F465" s="115">
        <f>VLOOKUP(B465,input!$I$3:$J$33,2,FALSE)</f>
        <v>5824.7757097505664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3251.0376054421768</v>
      </c>
      <c r="F474" s="115">
        <f>VLOOKUP(B474,input!$I$3:$J$33,2,FALSE)</f>
        <v>3251.0376054421768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1456.1939274376416</v>
      </c>
      <c r="F483" s="115">
        <f>VLOOKUP(B483,input!$I$3:$J$33,2,FALSE)</f>
        <v>1456.1939274376416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711.16447619047619</v>
      </c>
      <c r="F492" s="115">
        <f>VLOOKUP(B492,input!$I$3:$J$33,2,FALSE)</f>
        <v>711.16447619047619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372.51472562358276</v>
      </c>
      <c r="F501" s="115">
        <f>VLOOKUP(B501,input!$I$3:$J$33,2,FALSE)</f>
        <v>372.51472562358276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169.32487528344672</v>
      </c>
      <c r="F510" s="115">
        <f>VLOOKUP(B510,input!$I$3:$J$33,2,FALSE)</f>
        <v>169.32487528344672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9622.61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29868.907999999999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10024.032616780045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5824.7757097505664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3251.0376054421768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1456.1939274376416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711.16447619047619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372.51472562358276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169.32487528344672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16785.205000000002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16734.547299999998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108364.04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-7147.3149999999996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-7147.3149999999996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-7147.3149999999996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2533000.1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8285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0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8285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11.479279296874999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14.581790924072266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14.581791877746582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14.581791877746582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3.9537537097930908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3.9537537097930908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3.9537537097930908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3.9537537097930908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-2325.587890625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221.90072631835937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7.4248194694519043E-2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737.7947998046875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3285.283447265625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0.65274968147277834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82.85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1.6900002956390381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0.14350000023841858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0.56000024080276489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0.54000002145767212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0.24058947627405686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18.174484252929687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2565.6630859375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0.73685417175292967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322.27645874023437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304.0703125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300.92697143554687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285.62649536132813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275.09774780273437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263.66680908203125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257.77359008789062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4.2800002098083496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297.59959716796874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175.24013312657675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0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0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0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0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123.32441711425781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2.2049999237060547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201.47471618652344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5102.10546875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9059.5400390625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102.29228210449219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265060.8125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55.023731231689453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11.479279296874999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0.92340316954932522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2.8235153198242189E-2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0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28.235153198242187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1.0073000192642212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7.3565707206726074</v>
      </c>
    </row>
    <row r="63" spans="1:7" ht="18" customHeight="1">
      <c r="E63" s="71">
        <v>552</v>
      </c>
      <c r="F63" s="76">
        <f ca="1">INDIRECT(input!$E$1&amp;"!D"&amp;E63)</f>
        <v>28.235153198242187</v>
      </c>
    </row>
    <row r="64" spans="1:7" ht="18" customHeight="1">
      <c r="E64" s="71">
        <v>1122</v>
      </c>
      <c r="F64" s="76">
        <f ca="1">INDIRECT(input!$E$1&amp;"!D"&amp;E64)</f>
        <v>1.0073000192642212</v>
      </c>
    </row>
    <row r="65" spans="5:6" ht="18" customHeight="1">
      <c r="E65" s="71">
        <v>1121</v>
      </c>
      <c r="F65" s="76">
        <f ca="1">INDIRECT(input!$E$1&amp;"!D"&amp;E65)</f>
        <v>7.3565707206726074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2021-09-14T10:10:37Z</dcterms:modified>
</cp:coreProperties>
</file>