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2" i="12"/>
  <c r="E342" i="12" s="1"/>
  <c r="F341" i="12"/>
  <c r="E341" i="12" s="1"/>
  <c r="F340" i="12"/>
  <c r="E340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54" i="8"/>
  <c r="F65" i="8"/>
  <c r="F63" i="8"/>
  <c r="F64" i="8"/>
  <c r="F55" i="8" l="1"/>
  <c r="J33" i="7"/>
  <c r="F343" i="12" s="1"/>
  <c r="E343" i="12" s="1"/>
  <c r="J32" i="7"/>
  <c r="J31" i="7"/>
  <c r="F339" i="12" s="1"/>
  <c r="E339" i="12" s="1"/>
  <c r="J30" i="7"/>
  <c r="F56" i="12" s="1"/>
  <c r="E56" i="12" s="1"/>
  <c r="J28" i="7"/>
  <c r="F28" i="12" s="1"/>
  <c r="E28" i="12" s="1"/>
  <c r="J26" i="7"/>
  <c r="F418" i="12" s="1"/>
  <c r="E418" i="12" s="1"/>
  <c r="J25" i="7"/>
  <c r="F417" i="12" s="1"/>
  <c r="E417" i="12" s="1"/>
  <c r="J15" i="7"/>
  <c r="J22" i="7" s="1"/>
  <c r="F507" i="12" s="1"/>
  <c r="E507" i="12" s="1"/>
  <c r="J14" i="7"/>
  <c r="F338" i="12" s="1"/>
  <c r="E338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43" i="8"/>
  <c r="F48" i="8"/>
  <c r="F44" i="8"/>
  <c r="F29" i="8"/>
  <c r="F34" i="8"/>
  <c r="F15" i="8"/>
  <c r="F27" i="8"/>
  <c r="F23" i="8"/>
  <c r="F32" i="8"/>
  <c r="F14" i="8"/>
  <c r="F46" i="8"/>
  <c r="F25" i="8"/>
  <c r="F56" i="8"/>
  <c r="F5" i="8"/>
  <c r="F12" i="8"/>
  <c r="F4" i="8"/>
  <c r="F30" i="8"/>
  <c r="F6" i="8"/>
  <c r="F13" i="8"/>
  <c r="F3" i="8"/>
  <c r="F22" i="8"/>
  <c r="F19" i="8"/>
  <c r="F26" i="8"/>
  <c r="F42" i="8"/>
  <c r="F28" i="8"/>
  <c r="F10" i="8"/>
  <c r="F47" i="8"/>
  <c r="F31" i="8"/>
  <c r="F41" i="8"/>
  <c r="F18" i="8"/>
  <c r="F21" i="8"/>
  <c r="F17" i="8"/>
  <c r="F61" i="8"/>
  <c r="F50" i="8"/>
  <c r="F9" i="8"/>
  <c r="F45" i="8"/>
  <c r="F16" i="8"/>
  <c r="F8" i="8"/>
  <c r="F51" i="8"/>
  <c r="F11" i="8"/>
  <c r="F35" i="8"/>
  <c r="F49" i="8"/>
  <c r="F33" i="8"/>
  <c r="F62" i="8"/>
  <c r="F24" i="8"/>
  <c r="F40" i="8"/>
  <c r="F57" i="8"/>
  <c r="F7" i="8"/>
  <c r="F36" i="8"/>
  <c r="F20" i="8"/>
  <c r="F60" i="8"/>
  <c r="J17" i="7" l="1"/>
  <c r="F462" i="12" s="1"/>
  <c r="E462" i="12" s="1"/>
  <c r="J23" i="7"/>
  <c r="F516" i="12" s="1"/>
  <c r="E516" i="12" s="1"/>
  <c r="J20" i="7"/>
  <c r="F489" i="12" s="1"/>
  <c r="E489" i="12" s="1"/>
  <c r="F453" i="12"/>
  <c r="E453" i="12" s="1"/>
  <c r="J21" i="7"/>
  <c r="F498" i="12" s="1"/>
  <c r="E498" i="12" s="1"/>
  <c r="F489" i="1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9"/>
  <c r="E462" i="9" s="1"/>
  <c r="F498" i="11"/>
  <c r="E498" i="11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62" i="11" l="1"/>
  <c r="E462" i="11" s="1"/>
  <c r="F498" i="9"/>
  <c r="E498" i="9" s="1"/>
  <c r="F480" i="1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
Checking Warnings: 
Mixer [40]: 1st inlet pressure =1.011 &lt;  outlet pressure =149bar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<sst xmlns="http://schemas.openxmlformats.org/spreadsheetml/2006/main" count="35093" uniqueCount="8055">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</sst>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216512"/>
        <c:axId val="246214552"/>
      </c:scatterChart>
      <c:valAx>
        <c:axId val="24621651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14552"/>
        <c:crosses val="autoZero"/>
        <c:crossBetween val="midCat"/>
      </c:valAx>
      <c:valAx>
        <c:axId val="2462145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16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216904"/>
        <c:axId val="246217688"/>
      </c:scatterChart>
      <c:valAx>
        <c:axId val="24621690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17688"/>
        <c:crosses val="autoZero"/>
        <c:crossBetween val="midCat"/>
      </c:valAx>
      <c:valAx>
        <c:axId val="24621768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16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218864"/>
        <c:axId val="246233760"/>
      </c:scatterChart>
      <c:valAx>
        <c:axId val="2462188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33760"/>
        <c:crosses val="autoZero"/>
        <c:crossBetween val="midCat"/>
      </c:valAx>
      <c:valAx>
        <c:axId val="24623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1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225920"/>
        <c:axId val="246229840"/>
      </c:scatterChart>
      <c:valAx>
        <c:axId val="2462259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29840"/>
        <c:crosses val="autoZero"/>
        <c:crossBetween val="midCat"/>
      </c:valAx>
      <c:valAx>
        <c:axId val="24622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25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232192"/>
        <c:axId val="246225136"/>
      </c:scatterChart>
      <c:valAx>
        <c:axId val="24623219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25136"/>
        <c:crosses val="autoZero"/>
        <c:crossBetween val="midCat"/>
      </c:valAx>
      <c:valAx>
        <c:axId val="24622513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32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234152"/>
        <c:axId val="246228664"/>
      </c:scatterChart>
      <c:valAx>
        <c:axId val="24623415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28664"/>
        <c:crosses val="autoZero"/>
        <c:crossBetween val="midCat"/>
      </c:valAx>
      <c:valAx>
        <c:axId val="246228664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34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229056"/>
        <c:axId val="246230232"/>
      </c:scatterChart>
      <c:valAx>
        <c:axId val="24622905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30232"/>
        <c:crosses val="autoZero"/>
        <c:crossBetween val="midCat"/>
      </c:valAx>
      <c:valAx>
        <c:axId val="246230232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29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232584"/>
        <c:axId val="246230624"/>
      </c:scatterChart>
      <c:valAx>
        <c:axId val="24623258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30624"/>
        <c:crosses val="autoZero"/>
        <c:crossBetween val="midCat"/>
      </c:valAx>
      <c:valAx>
        <c:axId val="24623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32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8054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66000</v>
      </c>
      <c r="F10" s="115">
        <f>VLOOKUP(B10,input!$I$3:$J$33,2,FALSE)</f>
        <v>66000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95445.439999999988</v>
      </c>
      <c r="F28" s="115">
        <f>VLOOKUP(B28,input!$I$3:$J$33,2,FALSE)</f>
        <v>95445.439999999988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-6287.8149999999996</v>
      </c>
      <c r="F56" s="115">
        <f>VLOOKUP(B56,input!$I$3:$J$33,2,FALSE)</f>
        <v>-6287.8149999999996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8530.91</v>
      </c>
      <c r="F338" s="115">
        <f>VLOOKUP(B338,input!$I$3:$J$33,2,FALSE)</f>
        <v>8530.91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-6287.8149999999996</v>
      </c>
      <c r="F339" s="115">
        <f>VLOOKUP(B339,input!$I$3:$J$33,2,FALSE)</f>
        <v>-6287.8149999999996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2229754.1</v>
      </c>
      <c r="F343" s="115">
        <f>VLOOKUP(B343,input!$I$3:$J$33,2,FALSE)</f>
        <v>2229754.1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14770.105</v>
      </c>
      <c r="F417" s="115">
        <f>VLOOKUP(B417,input!$I$3:$J$33,2,FALSE)</f>
        <v>14770.105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14726.647300000001</v>
      </c>
      <c r="F418" s="115">
        <f>VLOOKUP(B418,input!$I$3:$J$33,2,FALSE)</f>
        <v>14726.647300000001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26290.508000000002</v>
      </c>
      <c r="F453" s="115">
        <f>VLOOKUP(B453,input!$I$3:$J$33,2,FALSE)</f>
        <v>26290.508000000002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8823.1183310657616</v>
      </c>
      <c r="F462" s="115">
        <f>VLOOKUP(B462,input!$I$3:$J$33,2,FALSE)</f>
        <v>8823.1183310657616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5126.9471383219952</v>
      </c>
      <c r="F471" s="115">
        <f>VLOOKUP(B471,input!$I$3:$J$33,2,FALSE)</f>
        <v>5126.9471383219952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2861.5518911564627</v>
      </c>
      <c r="F480" s="115">
        <f>VLOOKUP(B480,input!$I$3:$J$33,2,FALSE)</f>
        <v>2861.5518911564627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1281.7367845804988</v>
      </c>
      <c r="F489" s="115">
        <f>VLOOKUP(B489,input!$I$3:$J$33,2,FALSE)</f>
        <v>1281.7367845804988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625.96447619047615</v>
      </c>
      <c r="F498" s="115">
        <f>VLOOKUP(B498,input!$I$3:$J$33,2,FALSE)</f>
        <v>625.96447619047615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327.88615419501139</v>
      </c>
      <c r="F507" s="115">
        <f>VLOOKUP(B507,input!$I$3:$J$33,2,FALSE)</f>
        <v>327.88615419501139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149.03916099773244</v>
      </c>
      <c r="F516" s="115">
        <f>VLOOKUP(B516,input!$I$3:$J$33,2,FALSE)</f>
        <v>149.03916099773244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66000</v>
      </c>
      <c r="F10" s="115">
        <f>VLOOKUP(B10,input!$I$3:$J$33,2,FALSE)</f>
        <v>66000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95445.439999999988</v>
      </c>
      <c r="F28" s="115">
        <f>VLOOKUP(B28,input!$I$3:$J$33,2,FALSE)</f>
        <v>95445.439999999988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-6287.8149999999996</v>
      </c>
      <c r="F56" s="115">
        <f>VLOOKUP(B56,input!$I$3:$J$33,2,FALSE)</f>
        <v>-6287.8149999999996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8530.91</v>
      </c>
      <c r="F338" s="115">
        <f>VLOOKUP(B338,input!$I$3:$J$33,2,FALSE)</f>
        <v>8530.91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-6287.8149999999996</v>
      </c>
      <c r="F339" s="115">
        <f>VLOOKUP(B339,input!$I$3:$J$33,2,FALSE)</f>
        <v>-6287.8149999999996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2229754.1</v>
      </c>
      <c r="F343" s="115">
        <f>VLOOKUP(B343,input!$I$3:$J$33,2,FALSE)</f>
        <v>2229754.1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14770.105</v>
      </c>
      <c r="F417" s="115">
        <f>VLOOKUP(B417,input!$I$3:$J$33,2,FALSE)</f>
        <v>14770.105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14726.647300000001</v>
      </c>
      <c r="F418" s="115">
        <f>VLOOKUP(B418,input!$I$3:$J$33,2,FALSE)</f>
        <v>14726.647300000001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26290.508000000002</v>
      </c>
      <c r="F453" s="115">
        <f>VLOOKUP(B453,input!$I$3:$J$33,2,FALSE)</f>
        <v>26290.508000000002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8823.1183310657616</v>
      </c>
      <c r="F462" s="115">
        <f>VLOOKUP(B462,input!$I$3:$J$33,2,FALSE)</f>
        <v>8823.1183310657616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5126.9471383219952</v>
      </c>
      <c r="F471" s="115">
        <f>VLOOKUP(B471,input!$I$3:$J$33,2,FALSE)</f>
        <v>5126.9471383219952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2861.5518911564627</v>
      </c>
      <c r="F480" s="115">
        <f>VLOOKUP(B480,input!$I$3:$J$33,2,FALSE)</f>
        <v>2861.5518911564627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1281.7367845804988</v>
      </c>
      <c r="F489" s="115">
        <f>VLOOKUP(B489,input!$I$3:$J$33,2,FALSE)</f>
        <v>1281.7367845804988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625.96447619047615</v>
      </c>
      <c r="F498" s="115">
        <f>VLOOKUP(B498,input!$I$3:$J$33,2,FALSE)</f>
        <v>625.96447619047615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327.88615419501139</v>
      </c>
      <c r="F507" s="115">
        <f>VLOOKUP(B507,input!$I$3:$J$33,2,FALSE)</f>
        <v>327.88615419501139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149.03916099773244</v>
      </c>
      <c r="F516" s="115">
        <f>VLOOKUP(B516,input!$I$3:$J$33,2,FALSE)</f>
        <v>149.03916099773244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83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66000</v>
      </c>
      <c r="F10" s="115">
        <f>VLOOKUP(B10,input!$I$3:$J$33,2,FALSE)</f>
        <v>66000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95445.439999999988</v>
      </c>
      <c r="F28" s="115">
        <f>VLOOKUP(B28,input!$I$3:$J$33,2,FALSE)</f>
        <v>95445.439999999988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-6287.8149999999996</v>
      </c>
      <c r="F56" s="115">
        <f>VLOOKUP(B56,input!$I$3:$J$33,2,FALSE)</f>
        <v>-6287.8149999999996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8530.91</v>
      </c>
      <c r="F338" s="115">
        <f>VLOOKUP(B338,input!$I$3:$J$33,2,FALSE)</f>
        <v>8530.91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-6287.8149999999996</v>
      </c>
      <c r="F339" s="115">
        <f>VLOOKUP(B339,input!$I$3:$J$33,2,FALSE)</f>
        <v>-6287.8149999999996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2229754.1</v>
      </c>
      <c r="F343" s="115">
        <f>VLOOKUP(B343,input!$I$3:$J$33,2,FALSE)</f>
        <v>2229754.1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14770.105</v>
      </c>
      <c r="F417" s="115">
        <f>VLOOKUP(B417,input!$I$3:$J$33,2,FALSE)</f>
        <v>14770.105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14726.647300000001</v>
      </c>
      <c r="F418" s="115">
        <f>VLOOKUP(B418,input!$I$3:$J$33,2,FALSE)</f>
        <v>14726.647300000001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26290.508000000002</v>
      </c>
      <c r="F453" s="115">
        <f>VLOOKUP(B453,input!$I$3:$J$33,2,FALSE)</f>
        <v>26290.508000000002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8823.1183310657616</v>
      </c>
      <c r="F462" s="115">
        <f>VLOOKUP(B462,input!$I$3:$J$33,2,FALSE)</f>
        <v>8823.1183310657616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5126.9471383219952</v>
      </c>
      <c r="F471" s="115">
        <f>VLOOKUP(B471,input!$I$3:$J$33,2,FALSE)</f>
        <v>5126.9471383219952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2861.5518911564627</v>
      </c>
      <c r="F480" s="115">
        <f>VLOOKUP(B480,input!$I$3:$J$33,2,FALSE)</f>
        <v>2861.5518911564627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1281.7367845804988</v>
      </c>
      <c r="F489" s="115">
        <f>VLOOKUP(B489,input!$I$3:$J$33,2,FALSE)</f>
        <v>1281.7367845804988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625.96447619047615</v>
      </c>
      <c r="F498" s="115">
        <f>VLOOKUP(B498,input!$I$3:$J$33,2,FALSE)</f>
        <v>625.96447619047615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327.88615419501139</v>
      </c>
      <c r="F507" s="115">
        <f>VLOOKUP(B507,input!$I$3:$J$33,2,FALSE)</f>
        <v>327.88615419501139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149.03916099773244</v>
      </c>
      <c r="F516" s="115">
        <f>VLOOKUP(B516,input!$I$3:$J$33,2,FALSE)</f>
        <v>149.03916099773244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zoomScale="77" zoomScaleNormal="77" workbookViewId="0">
      <selection activeCell="J5" sqref="J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66</v>
      </c>
      <c r="D1" s="72" t="s">
        <v>4138</v>
      </c>
      <c r="E1" s="72" t="str">
        <f>IF(input!$C$1&lt;70,Eng_Info!E5,IF(input!$C$1&gt;90,Eng_Info!E7,Eng_Info!E6))</f>
        <v>ELINK3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66000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8530.91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26290.508000000002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8823.1183310657616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5126.9471383219952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2861.5518911564627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1281.7367845804988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625.96447619047615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327.88615419501139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149.03916099773244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14770.105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14726.647300000001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95445.439999999988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-6287.8149999999996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-6287.8149999999996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-6287.8149999999996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2229754.1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54.30977734375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157.60890197753906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298.261962890625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151.19401550292969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208.10374450683594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531.69903564453125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7.05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190.96449279785156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221.53947448730469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8.0905128479003903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7685.44384765625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42.966190338134766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161.9599609375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114.78603363037109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0.16799999475479127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72.435111999511719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77.192070007324219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89.687022399902347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87.064023335774735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-0.63893640041351318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5.1670923233032227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54.30977734375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3030.080973939911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46.529777343749998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3536.7246091884017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11451.7333984375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11451.7333984375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2021-09-14T14:13:53Z</dcterms:modified>
</cp:coreProperties>
</file>