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n.cabrera\Downloads\"/>
    </mc:Choice>
  </mc:AlternateContent>
  <xr:revisionPtr revIDLastSave="0" documentId="13_ncr:1_{27B50AA7-E31F-4A0E-81BD-5E56B25B08A1}" xr6:coauthVersionLast="47" xr6:coauthVersionMax="47" xr10:uidLastSave="{00000000-0000-0000-0000-000000000000}"/>
  <bookViews>
    <workbookView xWindow="47895" yWindow="0" windowWidth="19410" windowHeight="20985" firstSheet="1" activeTab="2" xr2:uid="{4CA0FCB5-2C34-497A-96C1-06A1201EA2E7}"/>
  </bookViews>
  <sheets>
    <sheet name="Chimalhuacán" sheetId="1" r:id="rId1"/>
    <sheet name="Nicolás Romero" sheetId="2" r:id="rId2"/>
    <sheet name="Zumpango" sheetId="3" r:id="rId3"/>
    <sheet name="Chalco" sheetId="4" r:id="rId4"/>
    <sheet name="Atizapán de Zaragoza" sheetId="6" r:id="rId5"/>
    <sheet name="Naucalpan de Juarez" sheetId="5" r:id="rId6"/>
    <sheet name="GU Chimalhuacá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7" l="1"/>
  <c r="J21" i="7"/>
  <c r="D21" i="7"/>
  <c r="K20" i="7"/>
  <c r="J20" i="7"/>
  <c r="D20" i="7"/>
  <c r="D19" i="7"/>
  <c r="D18" i="7"/>
  <c r="D17" i="7" s="1"/>
  <c r="K17" i="7" s="1"/>
  <c r="F17" i="7"/>
  <c r="J17" i="7" s="1"/>
  <c r="E17" i="7"/>
  <c r="D16" i="7"/>
  <c r="D15" i="7"/>
  <c r="J14" i="7"/>
  <c r="F14" i="7"/>
  <c r="E14" i="7"/>
  <c r="K14" i="7" s="1"/>
  <c r="D14" i="7"/>
  <c r="D13" i="7"/>
  <c r="D12" i="7"/>
  <c r="D11" i="7" s="1"/>
  <c r="K11" i="7" s="1"/>
  <c r="F11" i="7"/>
  <c r="E11" i="7"/>
  <c r="D10" i="7"/>
  <c r="D9" i="7"/>
  <c r="F8" i="7"/>
  <c r="J8" i="7" s="1"/>
  <c r="E8" i="7"/>
  <c r="K8" i="7" s="1"/>
  <c r="K5" i="7"/>
  <c r="J5" i="7"/>
  <c r="K2" i="7"/>
  <c r="J2" i="7"/>
  <c r="J11" i="7" l="1"/>
</calcChain>
</file>

<file path=xl/sharedStrings.xml><?xml version="1.0" encoding="utf-8"?>
<sst xmlns="http://schemas.openxmlformats.org/spreadsheetml/2006/main" count="149" uniqueCount="26">
  <si>
    <t>Año</t>
  </si>
  <si>
    <t>Total Poblacion</t>
  </si>
  <si>
    <t>Hombres</t>
  </si>
  <si>
    <t>Mujeres</t>
  </si>
  <si>
    <t>% Crecimiento Poblacional</t>
  </si>
  <si>
    <t>Poblacion de 65 años y mas</t>
  </si>
  <si>
    <t>Poblacion de 0-14 años</t>
  </si>
  <si>
    <t>% de Envejecimiento</t>
  </si>
  <si>
    <t>Poblacion Dependiente (0-14 y 15-64</t>
  </si>
  <si>
    <t>Poblacion en edad laboral</t>
  </si>
  <si>
    <t>% de Dependencia</t>
  </si>
  <si>
    <t>Relacion_Hombre_mujer</t>
  </si>
  <si>
    <t>Relacion_Mujer_hombre</t>
  </si>
  <si>
    <t>Entidad federativa</t>
  </si>
  <si>
    <t>Municipio</t>
  </si>
  <si>
    <t>Sexo</t>
  </si>
  <si>
    <t>Poblacion_total</t>
  </si>
  <si>
    <t>Poblacion_Urbana</t>
  </si>
  <si>
    <t>Poblacion_Rural</t>
  </si>
  <si>
    <t>Población_Cabecera</t>
  </si>
  <si>
    <t>Población_demas_localidades</t>
  </si>
  <si>
    <t>Grado de No Urbanizacion</t>
  </si>
  <si>
    <t>Grado de Urbanizacion</t>
  </si>
  <si>
    <t>México</t>
  </si>
  <si>
    <t>Chimalhuacán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</si>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</sst>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05C10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E4E4E4"/>
      </top>
      <bottom style="thin">
        <color rgb="FFE4E4E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8" fillId="0" borderId="0"/>
  </cellStyleXfs>
  <cellXfs count="18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49" fontId="5" fillId="3" borderId="1" xfId="1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6" fillId="0" borderId="0" xfId="1" applyNumberFormat="1" applyFont="1" applyAlignment="1">
      <alignment horizontal="left" vertical="center" indent="1" readingOrder="1"/>
    </xf>
    <xf numFmtId="49" fontId="6" fillId="0" borderId="0" xfId="1" applyNumberFormat="1" applyFont="1" applyAlignment="1">
      <alignment horizontal="left" vertical="center"/>
    </xf>
    <xf numFmtId="3" fontId="6" fillId="0" borderId="0" xfId="1" applyNumberFormat="1" applyFont="1" applyAlignment="1">
      <alignment horizontal="right" vertical="center"/>
    </xf>
    <xf numFmtId="49" fontId="7" fillId="0" borderId="0" xfId="2" applyNumberFormat="1" applyFont="1" applyAlignment="1">
      <alignment horizontal="left" vertical="center" indent="1" readingOrder="1"/>
    </xf>
    <xf numFmtId="49" fontId="7" fillId="0" borderId="0" xfId="2" applyNumberFormat="1" applyFont="1" applyAlignment="1">
      <alignment horizontal="left" vertical="center"/>
    </xf>
    <xf numFmtId="3" fontId="7" fillId="0" borderId="0" xfId="2" applyNumberFormat="1" applyFont="1" applyAlignment="1">
      <alignment horizontal="right" vertical="center"/>
    </xf>
    <xf numFmtId="49" fontId="6" fillId="0" borderId="0" xfId="2" applyNumberFormat="1" applyFont="1" applyAlignment="1">
      <alignment horizontal="left" vertical="center" indent="1" readingOrder="1"/>
    </xf>
    <xf numFmtId="49" fontId="6" fillId="0" borderId="0" xfId="2" applyNumberFormat="1" applyFont="1" applyAlignment="1">
      <alignment horizontal="left" vertical="center"/>
    </xf>
    <xf numFmtId="3" fontId="6" fillId="0" borderId="0" xfId="2" applyNumberFormat="1" applyFont="1" applyAlignment="1">
      <alignment horizontal="right" vertical="center"/>
    </xf>
    <xf numFmtId="3" fontId="7" fillId="4" borderId="3" xfId="3" applyNumberFormat="1" applyFont="1" applyFill="1" applyBorder="1" applyAlignment="1">
      <alignment horizontal="right" vertical="center"/>
    </xf>
    <xf numFmtId="3" fontId="0" fillId="0" borderId="0" xfId="0" applyNumberFormat="1"/>
  </cellXfs>
  <cellStyles count="4">
    <cellStyle name="Normal" xfId="0" builtinId="0"/>
    <cellStyle name="Normal 2" xfId="2" xr:uid="{93A214D7-F198-4D10-A7AD-97D5BDBABA2A}"/>
    <cellStyle name="Normal_1" xfId="1" xr:uid="{804641CC-EDFA-464C-A2FC-4D217573EF95}"/>
    <cellStyle name="Normal_2" xfId="3" xr:uid="{F7D31836-1039-4EFB-A52A-5C77050050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18C8-1741-44EF-A760-965C42CAA75D}">
  <dimension ref="A1:M9"/>
  <sheetViews>
    <sheetView workbookViewId="0">
      <selection activeCell="H2" sqref="H2:H9"/>
    </sheetView>
  </sheetViews>
  <sheetFormatPr defaultRowHeight="14.5" x14ac:dyDescent="0.35"/>
  <cols>
    <col min="2" max="2" width="15.81640625" customWidth="1"/>
    <col min="3" max="3" width="16.6328125" customWidth="1"/>
    <col min="4" max="4" width="12.453125" customWidth="1"/>
    <col min="5" max="5" width="14.1796875" customWidth="1"/>
    <col min="6" max="6" width="20.7265625" customWidth="1"/>
    <col min="7" max="7" width="15.7265625" customWidth="1"/>
    <col min="8" max="9" width="15" customWidth="1"/>
    <col min="10" max="10" width="13.6328125" customWidth="1"/>
    <col min="11" max="11" width="13.26953125" customWidth="1"/>
    <col min="12" max="12" width="13.90625" customWidth="1"/>
    <col min="13" max="13" width="17.36328125" customWidth="1"/>
  </cols>
  <sheetData>
    <row r="1" spans="1:13" ht="49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12961</v>
      </c>
      <c r="C2" s="2">
        <v>6455</v>
      </c>
      <c r="D2" s="2">
        <v>6506</v>
      </c>
      <c r="E2" s="2">
        <v>99.216108000000006</v>
      </c>
      <c r="F2" s="2">
        <v>533</v>
      </c>
      <c r="G2" s="2">
        <v>5458</v>
      </c>
      <c r="H2" s="2">
        <v>9.7654820000000004</v>
      </c>
      <c r="I2" s="2">
        <v>5991</v>
      </c>
      <c r="J2" s="2">
        <v>6970</v>
      </c>
      <c r="K2" s="2">
        <v>85.954088999999996</v>
      </c>
      <c r="L2" s="2">
        <v>99.216108000000006</v>
      </c>
      <c r="M2" s="2">
        <v>100.790085</v>
      </c>
    </row>
    <row r="3" spans="1:13" ht="16.5" x14ac:dyDescent="0.35">
      <c r="A3" s="2">
        <v>1960</v>
      </c>
      <c r="B3" s="2">
        <v>156301</v>
      </c>
      <c r="C3" s="2">
        <v>78444</v>
      </c>
      <c r="D3" s="2">
        <v>77857</v>
      </c>
      <c r="E3" s="2">
        <v>100.753946</v>
      </c>
      <c r="F3" s="2">
        <v>1681</v>
      </c>
      <c r="G3" s="2">
        <v>37378</v>
      </c>
      <c r="H3" s="2">
        <v>4.4972979999999998</v>
      </c>
      <c r="I3" s="2">
        <v>39059</v>
      </c>
      <c r="J3" s="2">
        <v>37836</v>
      </c>
      <c r="K3" s="2">
        <v>103.232371</v>
      </c>
      <c r="L3" s="2">
        <v>100.753946</v>
      </c>
      <c r="M3" s="2">
        <v>99.251694999999998</v>
      </c>
    </row>
    <row r="4" spans="1:13" ht="16.5" x14ac:dyDescent="0.35">
      <c r="A4" s="2">
        <v>1970</v>
      </c>
      <c r="B4" s="2">
        <v>39783</v>
      </c>
      <c r="C4" s="2">
        <v>19949</v>
      </c>
      <c r="D4" s="2">
        <v>19834</v>
      </c>
      <c r="E4" s="2">
        <v>100.579812</v>
      </c>
      <c r="F4" s="2">
        <v>817</v>
      </c>
      <c r="G4" s="2">
        <v>9598</v>
      </c>
      <c r="H4" s="2">
        <v>8.5121900000000004</v>
      </c>
      <c r="I4" s="2">
        <v>10415</v>
      </c>
      <c r="J4" s="2">
        <v>9531</v>
      </c>
      <c r="K4" s="2">
        <v>109.274997</v>
      </c>
      <c r="L4" s="2">
        <v>100.579812</v>
      </c>
      <c r="M4" s="2">
        <v>99.42353</v>
      </c>
    </row>
    <row r="5" spans="1:13" ht="16.5" x14ac:dyDescent="0.35">
      <c r="A5" s="2">
        <v>1980</v>
      </c>
      <c r="B5" s="2">
        <v>123334</v>
      </c>
      <c r="C5" s="2">
        <v>61897</v>
      </c>
      <c r="D5" s="2">
        <v>61437</v>
      </c>
      <c r="E5" s="2">
        <v>100.748734</v>
      </c>
      <c r="F5" s="2">
        <v>1664</v>
      </c>
      <c r="G5" s="2">
        <v>27623</v>
      </c>
      <c r="H5" s="2">
        <v>6.0239659999999997</v>
      </c>
      <c r="I5" s="2">
        <v>29287</v>
      </c>
      <c r="J5" s="2">
        <v>30789</v>
      </c>
      <c r="K5" s="2">
        <v>95.121634</v>
      </c>
      <c r="L5" s="2">
        <v>100.748734</v>
      </c>
      <c r="M5" s="2">
        <v>99.256829999999994</v>
      </c>
    </row>
    <row r="6" spans="1:13" ht="16.5" x14ac:dyDescent="0.35">
      <c r="A6" s="2">
        <v>1990</v>
      </c>
      <c r="B6" s="2">
        <v>484299</v>
      </c>
      <c r="C6" s="2">
        <v>241708</v>
      </c>
      <c r="D6" s="2">
        <v>242591</v>
      </c>
      <c r="E6" s="2">
        <v>99.636013000000005</v>
      </c>
      <c r="F6" s="2">
        <v>4569</v>
      </c>
      <c r="G6" s="2">
        <v>107891</v>
      </c>
      <c r="H6" s="2">
        <v>4.2348299999999997</v>
      </c>
      <c r="I6" s="2">
        <v>112460</v>
      </c>
      <c r="J6" s="2">
        <v>130126</v>
      </c>
      <c r="K6" s="2">
        <v>86.423928000000004</v>
      </c>
      <c r="L6" s="2">
        <v>99.636013000000005</v>
      </c>
      <c r="M6" s="2">
        <v>100.365317</v>
      </c>
    </row>
    <row r="7" spans="1:13" ht="16.5" x14ac:dyDescent="0.35">
      <c r="A7" s="2">
        <v>2000</v>
      </c>
      <c r="B7" s="2">
        <v>941401</v>
      </c>
      <c r="C7" s="2">
        <v>466598</v>
      </c>
      <c r="D7" s="2">
        <v>474803</v>
      </c>
      <c r="E7" s="2">
        <v>98.271915000000007</v>
      </c>
      <c r="F7" s="2">
        <v>10030</v>
      </c>
      <c r="G7" s="2">
        <v>179069</v>
      </c>
      <c r="H7" s="2">
        <v>5.6011930000000003</v>
      </c>
      <c r="I7" s="2">
        <v>189099</v>
      </c>
      <c r="J7" s="2">
        <v>282437</v>
      </c>
      <c r="K7" s="2">
        <v>66.952629999999999</v>
      </c>
      <c r="L7" s="2">
        <v>98.271915000000007</v>
      </c>
      <c r="M7" s="2">
        <v>101.758473</v>
      </c>
    </row>
    <row r="8" spans="1:13" ht="16.5" x14ac:dyDescent="0.35">
      <c r="A8" s="2">
        <v>2010</v>
      </c>
      <c r="B8" s="2">
        <v>610243</v>
      </c>
      <c r="C8" s="2">
        <v>300179</v>
      </c>
      <c r="D8" s="2">
        <v>310064</v>
      </c>
      <c r="E8" s="2">
        <v>96.811948999999998</v>
      </c>
      <c r="F8" s="2">
        <v>17140</v>
      </c>
      <c r="G8" s="2">
        <v>197162</v>
      </c>
      <c r="H8" s="2">
        <v>8.6933589999999992</v>
      </c>
      <c r="I8" s="2">
        <v>214302</v>
      </c>
      <c r="J8" s="2">
        <v>395912</v>
      </c>
      <c r="K8" s="2">
        <v>54.128695</v>
      </c>
      <c r="L8" s="2">
        <v>96.811948999999998</v>
      </c>
      <c r="M8" s="2">
        <v>103.293035</v>
      </c>
    </row>
    <row r="9" spans="1:13" ht="16.5" x14ac:dyDescent="0.35">
      <c r="A9" s="2">
        <v>2020</v>
      </c>
      <c r="B9" s="2">
        <v>705051</v>
      </c>
      <c r="C9" s="2">
        <v>344509</v>
      </c>
      <c r="D9" s="2">
        <v>360542</v>
      </c>
      <c r="E9" s="2">
        <v>95.553083999999998</v>
      </c>
      <c r="F9" s="2">
        <v>35391</v>
      </c>
      <c r="G9" s="2">
        <v>192175</v>
      </c>
      <c r="H9" s="2">
        <v>18.416027</v>
      </c>
      <c r="I9" s="2">
        <v>227566</v>
      </c>
      <c r="J9" s="2">
        <v>477452</v>
      </c>
      <c r="K9" s="2">
        <v>47.662591999999997</v>
      </c>
      <c r="L9" s="2">
        <v>95.553083999999998</v>
      </c>
      <c r="M9" s="2">
        <v>104.65387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D5CD-F2BC-4DA8-8844-7C8D076CD6C3}">
  <dimension ref="A1:M9"/>
  <sheetViews>
    <sheetView workbookViewId="0">
      <selection activeCell="H2" sqref="H2:H9"/>
    </sheetView>
  </sheetViews>
  <sheetFormatPr defaultRowHeight="14.5" x14ac:dyDescent="0.35"/>
  <sheetData>
    <row r="1" spans="1:13" ht="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23272</v>
      </c>
      <c r="C2" s="2">
        <v>11542</v>
      </c>
      <c r="D2" s="2">
        <v>11730</v>
      </c>
      <c r="E2" s="2">
        <v>98.397272000000001</v>
      </c>
      <c r="F2" s="2">
        <v>978</v>
      </c>
      <c r="G2" s="2">
        <v>10288</v>
      </c>
      <c r="H2" s="2">
        <v>9.506221</v>
      </c>
      <c r="I2" s="2">
        <v>11266</v>
      </c>
      <c r="J2" s="2">
        <v>12006</v>
      </c>
      <c r="K2" s="2">
        <v>93.836415000000002</v>
      </c>
      <c r="L2" s="2">
        <v>98.397272000000001</v>
      </c>
      <c r="M2" s="2">
        <v>101.628834</v>
      </c>
    </row>
    <row r="3" spans="1:13" ht="16.5" x14ac:dyDescent="0.35">
      <c r="A3" s="2">
        <v>1960</v>
      </c>
      <c r="B3" s="2">
        <v>60075</v>
      </c>
      <c r="C3" s="2">
        <v>30155</v>
      </c>
      <c r="D3" s="2">
        <v>29920</v>
      </c>
      <c r="E3" s="2">
        <v>100.785428</v>
      </c>
      <c r="F3" s="2">
        <v>1243</v>
      </c>
      <c r="G3" s="2">
        <v>13313</v>
      </c>
      <c r="H3" s="2">
        <v>9.3367389999999997</v>
      </c>
      <c r="I3" s="2">
        <v>14556</v>
      </c>
      <c r="J3" s="2">
        <v>15137</v>
      </c>
      <c r="K3" s="2">
        <v>96.161722999999995</v>
      </c>
      <c r="L3" s="2">
        <v>100.785428</v>
      </c>
      <c r="M3" s="2">
        <v>99.220692999999997</v>
      </c>
    </row>
    <row r="4" spans="1:13" ht="16.5" x14ac:dyDescent="0.35">
      <c r="A4" s="2">
        <v>1970</v>
      </c>
      <c r="B4" s="2">
        <v>94842</v>
      </c>
      <c r="C4" s="2">
        <v>46559</v>
      </c>
      <c r="D4" s="2">
        <v>48283</v>
      </c>
      <c r="E4" s="2">
        <v>96.429384999999996</v>
      </c>
      <c r="F4" s="2">
        <v>1662</v>
      </c>
      <c r="G4" s="2">
        <v>23240</v>
      </c>
      <c r="H4" s="2">
        <v>7.1514629999999997</v>
      </c>
      <c r="I4" s="2">
        <v>24902</v>
      </c>
      <c r="J4" s="2">
        <v>22602</v>
      </c>
      <c r="K4" s="2">
        <v>110.176091</v>
      </c>
      <c r="L4" s="2">
        <v>96.429384999999996</v>
      </c>
      <c r="M4" s="2">
        <v>103.70282899999999</v>
      </c>
    </row>
    <row r="5" spans="1:13" ht="16.5" x14ac:dyDescent="0.35">
      <c r="A5" s="2">
        <v>1980</v>
      </c>
      <c r="B5" s="2">
        <v>224941</v>
      </c>
      <c r="C5" s="2">
        <v>112825</v>
      </c>
      <c r="D5" s="2">
        <v>112116</v>
      </c>
      <c r="E5" s="2">
        <v>100.632381</v>
      </c>
      <c r="F5" s="2">
        <v>2989</v>
      </c>
      <c r="G5" s="2">
        <v>49271</v>
      </c>
      <c r="H5" s="2">
        <v>6.0664490000000004</v>
      </c>
      <c r="I5" s="2">
        <v>52260</v>
      </c>
      <c r="J5" s="2">
        <v>57408</v>
      </c>
      <c r="K5" s="2">
        <v>91.032608999999994</v>
      </c>
      <c r="L5" s="2">
        <v>100.632381</v>
      </c>
      <c r="M5" s="2">
        <v>99.371593000000004</v>
      </c>
    </row>
    <row r="6" spans="1:13" ht="16.5" x14ac:dyDescent="0.35">
      <c r="A6" s="2">
        <v>1990</v>
      </c>
      <c r="B6" s="2">
        <v>367647</v>
      </c>
      <c r="C6" s="2">
        <v>182360</v>
      </c>
      <c r="D6" s="2">
        <v>185287</v>
      </c>
      <c r="E6" s="2">
        <v>98.420288999999997</v>
      </c>
      <c r="F6" s="2">
        <v>5484</v>
      </c>
      <c r="G6" s="2">
        <v>72666</v>
      </c>
      <c r="H6" s="2">
        <v>7.5468580000000003</v>
      </c>
      <c r="I6" s="2">
        <v>78150</v>
      </c>
      <c r="J6" s="2">
        <v>106179</v>
      </c>
      <c r="K6" s="2">
        <v>73.602125000000001</v>
      </c>
      <c r="L6" s="2">
        <v>98.420288999999997</v>
      </c>
      <c r="M6" s="2">
        <v>101.60506700000001</v>
      </c>
    </row>
    <row r="7" spans="1:13" ht="16.5" x14ac:dyDescent="0.35">
      <c r="A7" s="2">
        <v>2000</v>
      </c>
      <c r="B7" s="2">
        <v>515080</v>
      </c>
      <c r="C7" s="2">
        <v>254606</v>
      </c>
      <c r="D7" s="2">
        <v>260474</v>
      </c>
      <c r="E7" s="2">
        <v>97.747184000000004</v>
      </c>
      <c r="F7" s="2">
        <v>9092</v>
      </c>
      <c r="G7" s="2">
        <v>86678</v>
      </c>
      <c r="H7" s="2">
        <v>10.489398</v>
      </c>
      <c r="I7" s="2">
        <v>95770</v>
      </c>
      <c r="J7" s="2">
        <v>162473</v>
      </c>
      <c r="K7" s="2">
        <v>58.945179000000003</v>
      </c>
      <c r="L7" s="2">
        <v>97.747184000000004</v>
      </c>
      <c r="M7" s="2">
        <v>102.304738</v>
      </c>
    </row>
    <row r="8" spans="1:13" ht="16.5" x14ac:dyDescent="0.35">
      <c r="A8" s="2">
        <v>2010</v>
      </c>
      <c r="B8" s="2">
        <v>363372</v>
      </c>
      <c r="C8" s="2">
        <v>178522</v>
      </c>
      <c r="D8" s="2">
        <v>184850</v>
      </c>
      <c r="E8" s="2">
        <v>96.576684</v>
      </c>
      <c r="F8" s="2">
        <v>14743</v>
      </c>
      <c r="G8" s="2">
        <v>107161</v>
      </c>
      <c r="H8" s="2">
        <v>13.757804</v>
      </c>
      <c r="I8" s="2">
        <v>121904</v>
      </c>
      <c r="J8" s="2">
        <v>241435</v>
      </c>
      <c r="K8" s="2">
        <v>50.491436999999998</v>
      </c>
      <c r="L8" s="2">
        <v>96.576684</v>
      </c>
      <c r="M8" s="2">
        <v>103.544661</v>
      </c>
    </row>
    <row r="9" spans="1:13" ht="16.5" x14ac:dyDescent="0.35">
      <c r="A9" s="2">
        <v>2020</v>
      </c>
      <c r="B9" s="2">
        <v>430530</v>
      </c>
      <c r="C9" s="2">
        <v>209741</v>
      </c>
      <c r="D9" s="2">
        <v>220789</v>
      </c>
      <c r="E9" s="2">
        <v>94.996127999999999</v>
      </c>
      <c r="F9" s="2">
        <v>26501</v>
      </c>
      <c r="G9" s="2">
        <v>105196</v>
      </c>
      <c r="H9" s="2">
        <v>25.192022999999999</v>
      </c>
      <c r="I9" s="2">
        <v>131697</v>
      </c>
      <c r="J9" s="2">
        <v>298811</v>
      </c>
      <c r="K9" s="2">
        <v>44.073678999999998</v>
      </c>
      <c r="L9" s="2">
        <v>94.996127999999999</v>
      </c>
      <c r="M9" s="2">
        <v>105.267449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04E1-C1E6-4871-BAA2-B5766F7FC8ED}">
  <dimension ref="A1:M9"/>
  <sheetViews>
    <sheetView tabSelected="1" workbookViewId="0">
      <selection activeCell="H2" sqref="H2:H9"/>
    </sheetView>
  </sheetViews>
  <sheetFormatPr defaultRowHeight="14.5" x14ac:dyDescent="0.35"/>
  <sheetData>
    <row r="1" spans="1:13" ht="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17466</v>
      </c>
      <c r="C2" s="2">
        <v>8729</v>
      </c>
      <c r="D2" s="2">
        <v>8737</v>
      </c>
      <c r="E2" s="2">
        <v>99.908434999999997</v>
      </c>
      <c r="F2" s="2">
        <v>833</v>
      </c>
      <c r="G2" s="2">
        <v>7352</v>
      </c>
      <c r="H2" s="2">
        <v>11.330249999999999</v>
      </c>
      <c r="I2" s="2">
        <v>8185</v>
      </c>
      <c r="J2" s="2">
        <v>9281</v>
      </c>
      <c r="K2" s="2">
        <v>88.190928</v>
      </c>
      <c r="L2" s="2">
        <v>99.908434999999997</v>
      </c>
      <c r="M2" s="2">
        <v>100.091649</v>
      </c>
    </row>
    <row r="3" spans="1:13" ht="16.5" x14ac:dyDescent="0.35">
      <c r="A3" s="2">
        <v>1960</v>
      </c>
      <c r="B3" s="2">
        <v>45986</v>
      </c>
      <c r="C3" s="2">
        <v>23312</v>
      </c>
      <c r="D3" s="2">
        <v>22674</v>
      </c>
      <c r="E3" s="2">
        <v>102.813796</v>
      </c>
      <c r="F3" s="2">
        <v>1147</v>
      </c>
      <c r="G3" s="2">
        <v>10279</v>
      </c>
      <c r="H3" s="2">
        <v>11.158673</v>
      </c>
      <c r="I3" s="2">
        <v>11426</v>
      </c>
      <c r="J3" s="2">
        <v>11305</v>
      </c>
      <c r="K3" s="2">
        <v>101.070323</v>
      </c>
      <c r="L3" s="2">
        <v>102.813796</v>
      </c>
      <c r="M3" s="2">
        <v>97.263211999999996</v>
      </c>
    </row>
    <row r="4" spans="1:13" ht="16.5" x14ac:dyDescent="0.35">
      <c r="A4" s="2">
        <v>1970</v>
      </c>
      <c r="B4" s="2">
        <v>72034</v>
      </c>
      <c r="C4" s="2">
        <v>36461</v>
      </c>
      <c r="D4" s="2">
        <v>35573</v>
      </c>
      <c r="E4" s="2">
        <v>102.496275</v>
      </c>
      <c r="F4" s="2">
        <v>1462</v>
      </c>
      <c r="G4" s="2">
        <v>17343</v>
      </c>
      <c r="H4" s="2">
        <v>8.4299140000000001</v>
      </c>
      <c r="I4" s="2">
        <v>18805</v>
      </c>
      <c r="J4" s="2">
        <v>17300</v>
      </c>
      <c r="K4" s="2">
        <v>108.699422</v>
      </c>
      <c r="L4" s="2">
        <v>102.496275</v>
      </c>
      <c r="M4" s="2">
        <v>97.564520999999999</v>
      </c>
    </row>
    <row r="5" spans="1:13" ht="16.5" x14ac:dyDescent="0.35">
      <c r="A5" s="2">
        <v>1980</v>
      </c>
      <c r="B5" s="2">
        <v>102606</v>
      </c>
      <c r="C5" s="2">
        <v>51123</v>
      </c>
      <c r="D5" s="2">
        <v>51483</v>
      </c>
      <c r="E5" s="2">
        <v>99.300740000000005</v>
      </c>
      <c r="F5" s="2">
        <v>2136</v>
      </c>
      <c r="G5" s="2">
        <v>21932</v>
      </c>
      <c r="H5" s="2">
        <v>9.7391939999999995</v>
      </c>
      <c r="I5" s="2">
        <v>24068</v>
      </c>
      <c r="J5" s="2">
        <v>26027</v>
      </c>
      <c r="K5" s="2">
        <v>92.473201000000003</v>
      </c>
      <c r="L5" s="2">
        <v>99.300740000000005</v>
      </c>
      <c r="M5" s="2">
        <v>100.704184</v>
      </c>
    </row>
    <row r="6" spans="1:13" ht="16.5" x14ac:dyDescent="0.35">
      <c r="A6" s="2">
        <v>1990</v>
      </c>
      <c r="B6" s="2">
        <v>142691</v>
      </c>
      <c r="C6" s="2">
        <v>70734</v>
      </c>
      <c r="D6" s="2">
        <v>71957</v>
      </c>
      <c r="E6" s="2">
        <v>98.300374000000005</v>
      </c>
      <c r="F6" s="2">
        <v>2951</v>
      </c>
      <c r="G6" s="2">
        <v>28927</v>
      </c>
      <c r="H6" s="2">
        <v>10.201542</v>
      </c>
      <c r="I6" s="2">
        <v>31878</v>
      </c>
      <c r="J6" s="2">
        <v>39790</v>
      </c>
      <c r="K6" s="2">
        <v>80.115606999999997</v>
      </c>
      <c r="L6" s="2">
        <v>98.300374000000005</v>
      </c>
      <c r="M6" s="2">
        <v>101.72901299999999</v>
      </c>
    </row>
    <row r="7" spans="1:13" ht="16.5" x14ac:dyDescent="0.35">
      <c r="A7" s="2">
        <v>2000</v>
      </c>
      <c r="B7" s="2">
        <v>191553</v>
      </c>
      <c r="C7" s="2">
        <v>94313</v>
      </c>
      <c r="D7" s="2">
        <v>97240</v>
      </c>
      <c r="E7" s="2">
        <v>96.989922000000007</v>
      </c>
      <c r="F7" s="2">
        <v>4423</v>
      </c>
      <c r="G7" s="2">
        <v>32979</v>
      </c>
      <c r="H7" s="2">
        <v>13.411565</v>
      </c>
      <c r="I7" s="2">
        <v>37402</v>
      </c>
      <c r="J7" s="2">
        <v>58839</v>
      </c>
      <c r="K7" s="2">
        <v>63.566682</v>
      </c>
      <c r="L7" s="2">
        <v>96.989922000000007</v>
      </c>
      <c r="M7" s="2">
        <v>103.10349600000001</v>
      </c>
    </row>
    <row r="8" spans="1:13" ht="16.5" x14ac:dyDescent="0.35">
      <c r="A8" s="2">
        <v>2010</v>
      </c>
      <c r="B8" s="2">
        <v>158194</v>
      </c>
      <c r="C8" s="2">
        <v>77879</v>
      </c>
      <c r="D8" s="2">
        <v>80315</v>
      </c>
      <c r="E8" s="2">
        <v>96.966943000000001</v>
      </c>
      <c r="F8" s="2">
        <v>6398</v>
      </c>
      <c r="G8" s="2">
        <v>50573</v>
      </c>
      <c r="H8" s="2">
        <v>12.651019</v>
      </c>
      <c r="I8" s="2">
        <v>56971</v>
      </c>
      <c r="J8" s="2">
        <v>101206</v>
      </c>
      <c r="K8" s="2">
        <v>56.292116999999998</v>
      </c>
      <c r="L8" s="2">
        <v>96.966943000000001</v>
      </c>
      <c r="M8" s="2">
        <v>103.12792899999999</v>
      </c>
    </row>
    <row r="9" spans="1:13" ht="16.5" x14ac:dyDescent="0.35">
      <c r="A9" s="2">
        <v>2020</v>
      </c>
      <c r="B9" s="2">
        <v>280400</v>
      </c>
      <c r="C9" s="2">
        <v>136943</v>
      </c>
      <c r="D9" s="2">
        <v>143457</v>
      </c>
      <c r="E9" s="2">
        <v>95.459266999999997</v>
      </c>
      <c r="F9" s="2">
        <v>13291</v>
      </c>
      <c r="G9" s="2">
        <v>77649</v>
      </c>
      <c r="H9" s="2">
        <v>17.116769000000001</v>
      </c>
      <c r="I9" s="2">
        <v>90940</v>
      </c>
      <c r="J9" s="2">
        <v>189444</v>
      </c>
      <c r="K9" s="2">
        <v>48.003632000000003</v>
      </c>
      <c r="L9" s="2">
        <v>95.459266999999997</v>
      </c>
      <c r="M9" s="2">
        <v>104.75672400000001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51A5-8E93-43F6-925B-8638DA4CE8F9}">
  <dimension ref="A1:M9"/>
  <sheetViews>
    <sheetView workbookViewId="0">
      <selection activeCell="H2" sqref="H2:H9"/>
    </sheetView>
  </sheetViews>
  <sheetFormatPr defaultRowHeight="14.5" x14ac:dyDescent="0.35"/>
  <sheetData>
    <row r="1" spans="1:13" ht="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22001</v>
      </c>
      <c r="C2" s="2">
        <v>11042</v>
      </c>
      <c r="D2" s="2">
        <v>10959</v>
      </c>
      <c r="E2" s="2">
        <v>100.757368</v>
      </c>
      <c r="F2" s="2">
        <v>1033</v>
      </c>
      <c r="G2" s="2">
        <v>9434</v>
      </c>
      <c r="H2" s="2">
        <v>10.949756000000001</v>
      </c>
      <c r="I2" s="2">
        <v>10467</v>
      </c>
      <c r="J2" s="2">
        <v>11534</v>
      </c>
      <c r="K2" s="2">
        <v>90.749089999999995</v>
      </c>
      <c r="L2" s="2">
        <v>100.757368</v>
      </c>
      <c r="M2" s="2">
        <v>99.248324999999994</v>
      </c>
    </row>
    <row r="3" spans="1:13" ht="16.5" x14ac:dyDescent="0.35">
      <c r="A3" s="2">
        <v>1960</v>
      </c>
      <c r="B3" s="2">
        <v>60389</v>
      </c>
      <c r="C3" s="2">
        <v>30632</v>
      </c>
      <c r="D3" s="2">
        <v>29757</v>
      </c>
      <c r="E3" s="2">
        <v>102.940485</v>
      </c>
      <c r="F3" s="2">
        <v>1404</v>
      </c>
      <c r="G3" s="2">
        <v>13551</v>
      </c>
      <c r="H3" s="2">
        <v>10.360859</v>
      </c>
      <c r="I3" s="2">
        <v>14955</v>
      </c>
      <c r="J3" s="2">
        <v>14911</v>
      </c>
      <c r="K3" s="2">
        <v>100.295084</v>
      </c>
      <c r="L3" s="2">
        <v>102.940485</v>
      </c>
      <c r="M3" s="2">
        <v>97.143510000000006</v>
      </c>
    </row>
    <row r="4" spans="1:13" ht="16.5" x14ac:dyDescent="0.35">
      <c r="A4" s="2">
        <v>1970</v>
      </c>
      <c r="B4" s="2">
        <v>82738</v>
      </c>
      <c r="C4" s="2">
        <v>41340</v>
      </c>
      <c r="D4" s="2">
        <v>41398</v>
      </c>
      <c r="E4" s="2">
        <v>99.859897000000004</v>
      </c>
      <c r="F4" s="2">
        <v>1717</v>
      </c>
      <c r="G4" s="2">
        <v>19937</v>
      </c>
      <c r="H4" s="2">
        <v>8.6121280000000002</v>
      </c>
      <c r="I4" s="2">
        <v>21654</v>
      </c>
      <c r="J4" s="2">
        <v>19796</v>
      </c>
      <c r="K4" s="2">
        <v>109.385734</v>
      </c>
      <c r="L4" s="2">
        <v>99.859897000000004</v>
      </c>
      <c r="M4" s="2">
        <v>100.1403</v>
      </c>
    </row>
    <row r="5" spans="1:13" ht="16.5" x14ac:dyDescent="0.35">
      <c r="A5" s="2">
        <v>1980</v>
      </c>
      <c r="B5" s="2">
        <v>156460</v>
      </c>
      <c r="C5" s="2">
        <v>78763</v>
      </c>
      <c r="D5" s="2">
        <v>77697</v>
      </c>
      <c r="E5" s="2">
        <v>101.371996</v>
      </c>
      <c r="F5" s="2">
        <v>2793</v>
      </c>
      <c r="G5" s="2">
        <v>34312</v>
      </c>
      <c r="H5" s="2">
        <v>8.1400089999999992</v>
      </c>
      <c r="I5" s="2">
        <v>37105</v>
      </c>
      <c r="J5" s="2">
        <v>39265</v>
      </c>
      <c r="K5" s="2">
        <v>94.498918000000003</v>
      </c>
      <c r="L5" s="2">
        <v>101.371996</v>
      </c>
      <c r="M5" s="2">
        <v>98.646573000000004</v>
      </c>
    </row>
    <row r="6" spans="1:13" ht="16.5" x14ac:dyDescent="0.35">
      <c r="A6" s="2">
        <v>1990</v>
      </c>
      <c r="B6" s="2">
        <v>565097</v>
      </c>
      <c r="C6" s="2">
        <v>282669</v>
      </c>
      <c r="D6" s="2">
        <v>282428</v>
      </c>
      <c r="E6" s="2">
        <v>100.085331</v>
      </c>
      <c r="F6" s="2">
        <v>6129</v>
      </c>
      <c r="G6" s="2">
        <v>124672</v>
      </c>
      <c r="H6" s="2">
        <v>4.9161000000000001</v>
      </c>
      <c r="I6" s="2">
        <v>130801</v>
      </c>
      <c r="J6" s="2">
        <v>152332</v>
      </c>
      <c r="K6" s="2">
        <v>85.865741</v>
      </c>
      <c r="L6" s="2">
        <v>100.085331</v>
      </c>
      <c r="M6" s="2">
        <v>99.914741000000006</v>
      </c>
    </row>
    <row r="7" spans="1:13" ht="16.5" x14ac:dyDescent="0.35">
      <c r="A7" s="2">
        <v>2000</v>
      </c>
      <c r="B7" s="2">
        <v>403580</v>
      </c>
      <c r="C7" s="2">
        <v>198816</v>
      </c>
      <c r="D7" s="2">
        <v>204764</v>
      </c>
      <c r="E7" s="2">
        <v>97.095192999999995</v>
      </c>
      <c r="F7" s="2">
        <v>6523</v>
      </c>
      <c r="G7" s="2">
        <v>74643</v>
      </c>
      <c r="H7" s="2">
        <v>8.7389309999999991</v>
      </c>
      <c r="I7" s="2">
        <v>81166</v>
      </c>
      <c r="J7" s="2">
        <v>121189</v>
      </c>
      <c r="K7" s="2">
        <v>66.974725000000007</v>
      </c>
      <c r="L7" s="2">
        <v>97.095192999999995</v>
      </c>
      <c r="M7" s="2">
        <v>102.991711</v>
      </c>
    </row>
    <row r="8" spans="1:13" ht="16.5" x14ac:dyDescent="0.35">
      <c r="A8" s="2">
        <v>2010</v>
      </c>
      <c r="B8" s="2">
        <v>307237</v>
      </c>
      <c r="C8" s="2">
        <v>149951</v>
      </c>
      <c r="D8" s="2">
        <v>157286</v>
      </c>
      <c r="E8" s="2">
        <v>95.336521000000005</v>
      </c>
      <c r="F8" s="2">
        <v>10593</v>
      </c>
      <c r="G8" s="2">
        <v>96101</v>
      </c>
      <c r="H8" s="2">
        <v>11.022778000000001</v>
      </c>
      <c r="I8" s="2">
        <v>106694</v>
      </c>
      <c r="J8" s="2">
        <v>200526</v>
      </c>
      <c r="K8" s="2">
        <v>53.207065</v>
      </c>
      <c r="L8" s="2">
        <v>95.336521000000005</v>
      </c>
      <c r="M8" s="2">
        <v>104.891598</v>
      </c>
    </row>
    <row r="9" spans="1:13" ht="16.5" x14ac:dyDescent="0.35">
      <c r="A9" s="2">
        <v>2020</v>
      </c>
      <c r="B9" s="2">
        <v>399786</v>
      </c>
      <c r="C9" s="2">
        <v>192999</v>
      </c>
      <c r="D9" s="2">
        <v>206787</v>
      </c>
      <c r="E9" s="2">
        <v>93.332268999999997</v>
      </c>
      <c r="F9" s="2">
        <v>20143</v>
      </c>
      <c r="G9" s="2">
        <v>105966</v>
      </c>
      <c r="H9" s="2">
        <v>19.008927</v>
      </c>
      <c r="I9" s="2">
        <v>126109</v>
      </c>
      <c r="J9" s="2">
        <v>273649</v>
      </c>
      <c r="K9" s="2">
        <v>46.084217000000002</v>
      </c>
      <c r="L9" s="2">
        <v>93.332268999999997</v>
      </c>
      <c r="M9" s="2">
        <v>107.14407799999999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E1B-0503-4EFD-881A-B6058143AC7D}">
  <dimension ref="A1:M9"/>
  <sheetViews>
    <sheetView workbookViewId="0">
      <selection activeCell="H2" sqref="H2:H9"/>
    </sheetView>
  </sheetViews>
  <sheetFormatPr defaultRowHeight="14.5" x14ac:dyDescent="0.35"/>
  <sheetData>
    <row r="1" spans="1:13" ht="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1810</v>
      </c>
      <c r="C2" s="2">
        <v>886</v>
      </c>
      <c r="D2" s="2">
        <v>924</v>
      </c>
      <c r="E2" s="2">
        <v>95.887445999999997</v>
      </c>
      <c r="F2" s="2">
        <v>91</v>
      </c>
      <c r="G2" s="2">
        <v>719</v>
      </c>
      <c r="H2" s="2">
        <v>12.656466999999999</v>
      </c>
      <c r="I2" s="2">
        <v>810</v>
      </c>
      <c r="J2" s="2">
        <v>1000</v>
      </c>
      <c r="K2" s="2">
        <v>81</v>
      </c>
      <c r="L2" s="2">
        <v>95.887445999999997</v>
      </c>
      <c r="M2" s="2">
        <v>104.288939</v>
      </c>
    </row>
    <row r="3" spans="1:13" ht="16.5" x14ac:dyDescent="0.35">
      <c r="A3" s="2">
        <v>1960</v>
      </c>
      <c r="B3" s="2">
        <v>4557</v>
      </c>
      <c r="C3" s="2">
        <v>2270</v>
      </c>
      <c r="D3" s="2">
        <v>2287</v>
      </c>
      <c r="E3" s="2">
        <v>99.256668000000005</v>
      </c>
      <c r="F3" s="2">
        <v>170</v>
      </c>
      <c r="G3" s="2">
        <v>941</v>
      </c>
      <c r="H3" s="2">
        <v>18.065887</v>
      </c>
      <c r="I3" s="2">
        <v>1111</v>
      </c>
      <c r="J3" s="2">
        <v>1155</v>
      </c>
      <c r="K3" s="2">
        <v>96.190476000000004</v>
      </c>
      <c r="L3" s="2">
        <v>99.256668000000005</v>
      </c>
      <c r="M3" s="2">
        <v>100.74889899999999</v>
      </c>
    </row>
    <row r="4" spans="1:13" ht="16.5" x14ac:dyDescent="0.35">
      <c r="A4" s="2">
        <v>1970</v>
      </c>
      <c r="B4" s="2">
        <v>5970</v>
      </c>
      <c r="C4" s="2">
        <v>2959</v>
      </c>
      <c r="D4" s="2">
        <v>3011</v>
      </c>
      <c r="E4" s="2">
        <v>98.272998999999999</v>
      </c>
      <c r="F4" s="2">
        <v>197</v>
      </c>
      <c r="G4" s="2">
        <v>1368</v>
      </c>
      <c r="H4" s="2">
        <v>14.400585</v>
      </c>
      <c r="I4" s="2">
        <v>1565</v>
      </c>
      <c r="J4" s="2">
        <v>1436</v>
      </c>
      <c r="K4" s="2">
        <v>108.983287</v>
      </c>
      <c r="L4" s="2">
        <v>98.272998999999999</v>
      </c>
      <c r="M4" s="2">
        <v>101.75735</v>
      </c>
    </row>
    <row r="5" spans="1:13" ht="16.5" x14ac:dyDescent="0.35">
      <c r="A5" s="2">
        <v>1980</v>
      </c>
      <c r="B5" s="2">
        <v>10136</v>
      </c>
      <c r="C5" s="2">
        <v>5176</v>
      </c>
      <c r="D5" s="2">
        <v>4960</v>
      </c>
      <c r="E5" s="2">
        <v>104.354839</v>
      </c>
      <c r="F5" s="2">
        <v>238</v>
      </c>
      <c r="G5" s="2">
        <v>2182</v>
      </c>
      <c r="H5" s="2">
        <v>10.907424000000001</v>
      </c>
      <c r="I5" s="2">
        <v>2420</v>
      </c>
      <c r="J5" s="2">
        <v>2529</v>
      </c>
      <c r="K5" s="2">
        <v>95.689995999999994</v>
      </c>
      <c r="L5" s="2">
        <v>104.354839</v>
      </c>
      <c r="M5" s="2">
        <v>95.826892999999998</v>
      </c>
    </row>
    <row r="6" spans="1:13" ht="16.5" x14ac:dyDescent="0.35">
      <c r="A6" s="2">
        <v>1990</v>
      </c>
      <c r="B6" s="2">
        <v>10645</v>
      </c>
      <c r="C6" s="2">
        <v>5280</v>
      </c>
      <c r="D6" s="2">
        <v>5365</v>
      </c>
      <c r="E6" s="2">
        <v>98.415656999999996</v>
      </c>
      <c r="F6" s="2">
        <v>240</v>
      </c>
      <c r="G6" s="2">
        <v>2135</v>
      </c>
      <c r="H6" s="2">
        <v>11.241218</v>
      </c>
      <c r="I6" s="2">
        <v>2375</v>
      </c>
      <c r="J6" s="2">
        <v>2973</v>
      </c>
      <c r="K6" s="2">
        <v>79.885637000000003</v>
      </c>
      <c r="L6" s="2">
        <v>98.415656999999996</v>
      </c>
      <c r="M6" s="2">
        <v>101.609848</v>
      </c>
    </row>
    <row r="7" spans="1:13" ht="16.5" x14ac:dyDescent="0.35">
      <c r="A7" s="2">
        <v>2000</v>
      </c>
      <c r="B7" s="2">
        <v>895113</v>
      </c>
      <c r="C7" s="2">
        <v>436872</v>
      </c>
      <c r="D7" s="2">
        <v>458241</v>
      </c>
      <c r="E7" s="2">
        <v>95.336732999999995</v>
      </c>
      <c r="F7" s="2">
        <v>14582</v>
      </c>
      <c r="G7" s="2">
        <v>136775</v>
      </c>
      <c r="H7" s="2">
        <v>10.661305</v>
      </c>
      <c r="I7" s="2">
        <v>151357</v>
      </c>
      <c r="J7" s="2">
        <v>297378</v>
      </c>
      <c r="K7" s="2">
        <v>50.897174999999997</v>
      </c>
      <c r="L7" s="2">
        <v>95.336732999999995</v>
      </c>
      <c r="M7" s="2">
        <v>104.891364</v>
      </c>
    </row>
    <row r="8" spans="1:13" ht="16.5" x14ac:dyDescent="0.35">
      <c r="A8" s="2">
        <v>2010</v>
      </c>
      <c r="B8" s="2">
        <v>10223</v>
      </c>
      <c r="C8" s="2">
        <v>4930</v>
      </c>
      <c r="D8" s="2">
        <v>5293</v>
      </c>
      <c r="E8" s="2">
        <v>93.141886</v>
      </c>
      <c r="F8" s="2">
        <v>429</v>
      </c>
      <c r="G8" s="2">
        <v>3323</v>
      </c>
      <c r="H8" s="2">
        <v>12.910021</v>
      </c>
      <c r="I8" s="2">
        <v>3752</v>
      </c>
      <c r="J8" s="2">
        <v>6471</v>
      </c>
      <c r="K8" s="2">
        <v>57.981765000000003</v>
      </c>
      <c r="L8" s="2">
        <v>93.141886</v>
      </c>
      <c r="M8" s="2">
        <v>107.363083</v>
      </c>
    </row>
    <row r="9" spans="1:13" ht="16.5" x14ac:dyDescent="0.35">
      <c r="A9" s="2">
        <v>2020</v>
      </c>
      <c r="B9" s="2">
        <v>12984</v>
      </c>
      <c r="C9" s="2">
        <v>6287</v>
      </c>
      <c r="D9" s="2">
        <v>6697</v>
      </c>
      <c r="E9" s="2">
        <v>93.877855999999994</v>
      </c>
      <c r="F9" s="2">
        <v>716</v>
      </c>
      <c r="G9" s="2">
        <v>3737</v>
      </c>
      <c r="H9" s="2">
        <v>19.159754</v>
      </c>
      <c r="I9" s="2">
        <v>4453</v>
      </c>
      <c r="J9" s="2">
        <v>8531</v>
      </c>
      <c r="K9" s="2">
        <v>52.197867000000002</v>
      </c>
      <c r="L9" s="2">
        <v>93.877855999999994</v>
      </c>
      <c r="M9" s="2">
        <v>106.521393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4B81-F0EE-42D9-B917-B6524B03D762}">
  <dimension ref="A1:M9"/>
  <sheetViews>
    <sheetView workbookViewId="0">
      <selection activeCell="H2" sqref="H2:H9"/>
    </sheetView>
  </sheetViews>
  <sheetFormatPr defaultRowHeight="14.5" x14ac:dyDescent="0.35"/>
  <sheetData>
    <row r="1" spans="1:13" ht="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35">
      <c r="A2" s="2">
        <v>1950</v>
      </c>
      <c r="B2" s="2">
        <v>29813</v>
      </c>
      <c r="C2" s="2">
        <v>15316</v>
      </c>
      <c r="D2" s="2">
        <v>14497</v>
      </c>
      <c r="E2" s="2">
        <v>105.649445</v>
      </c>
      <c r="F2" s="2">
        <v>726</v>
      </c>
      <c r="G2" s="2">
        <v>12140</v>
      </c>
      <c r="H2" s="2">
        <v>5.9802309999999999</v>
      </c>
      <c r="I2" s="2">
        <v>12866</v>
      </c>
      <c r="J2" s="2">
        <v>16947</v>
      </c>
      <c r="K2" s="2">
        <v>75.919042000000005</v>
      </c>
      <c r="L2" s="2">
        <v>105.649445</v>
      </c>
      <c r="M2" s="2">
        <v>94.652651000000006</v>
      </c>
    </row>
    <row r="3" spans="1:13" ht="16.5" x14ac:dyDescent="0.35">
      <c r="A3" s="2">
        <v>1960</v>
      </c>
      <c r="B3" s="2">
        <v>174951</v>
      </c>
      <c r="C3" s="2">
        <v>88719</v>
      </c>
      <c r="D3" s="2">
        <v>86232</v>
      </c>
      <c r="E3" s="2">
        <v>102.88408</v>
      </c>
      <c r="F3" s="2">
        <v>1812</v>
      </c>
      <c r="G3" s="2">
        <v>40553</v>
      </c>
      <c r="H3" s="2">
        <v>4.4682269999999997</v>
      </c>
      <c r="I3" s="2">
        <v>42365</v>
      </c>
      <c r="J3" s="2">
        <v>43770</v>
      </c>
      <c r="K3" s="2">
        <v>96.790038999999993</v>
      </c>
      <c r="L3" s="2">
        <v>102.88408</v>
      </c>
      <c r="M3" s="2">
        <v>97.196766999999994</v>
      </c>
    </row>
    <row r="4" spans="1:13" ht="16.5" x14ac:dyDescent="0.35">
      <c r="A4" s="2">
        <v>1970</v>
      </c>
      <c r="B4" s="2">
        <v>763713</v>
      </c>
      <c r="C4" s="2">
        <v>374127</v>
      </c>
      <c r="D4" s="2">
        <v>389586</v>
      </c>
      <c r="E4" s="2">
        <v>96.031942000000001</v>
      </c>
      <c r="F4" s="2">
        <v>7489</v>
      </c>
      <c r="G4" s="2">
        <v>178423</v>
      </c>
      <c r="H4" s="2">
        <v>4.1973289999999999</v>
      </c>
      <c r="I4" s="2">
        <v>185912</v>
      </c>
      <c r="J4" s="2">
        <v>196272</v>
      </c>
      <c r="K4" s="2">
        <v>94.721610999999996</v>
      </c>
      <c r="L4" s="2">
        <v>96.031942000000001</v>
      </c>
      <c r="M4" s="2">
        <v>104.132019</v>
      </c>
    </row>
    <row r="5" spans="1:13" ht="16.5" x14ac:dyDescent="0.35">
      <c r="A5" s="2">
        <v>1980</v>
      </c>
      <c r="B5" s="2">
        <v>1459042</v>
      </c>
      <c r="C5" s="2">
        <v>708628</v>
      </c>
      <c r="D5" s="2">
        <v>750414</v>
      </c>
      <c r="E5" s="2">
        <v>94.431607</v>
      </c>
      <c r="F5" s="2">
        <v>18480</v>
      </c>
      <c r="G5" s="2">
        <v>278359</v>
      </c>
      <c r="H5" s="2">
        <v>6.6389089999999999</v>
      </c>
      <c r="I5" s="2">
        <v>296839</v>
      </c>
      <c r="J5" s="2">
        <v>415950</v>
      </c>
      <c r="K5" s="2">
        <v>71.364106000000007</v>
      </c>
      <c r="L5" s="2">
        <v>94.431607</v>
      </c>
      <c r="M5" s="2">
        <v>105.896747</v>
      </c>
    </row>
    <row r="6" spans="1:13" ht="16.5" x14ac:dyDescent="0.35">
      <c r="A6" s="2">
        <v>1990</v>
      </c>
      <c r="B6" s="2">
        <v>1568757</v>
      </c>
      <c r="C6" s="2">
        <v>772393</v>
      </c>
      <c r="D6" s="2">
        <v>796364</v>
      </c>
      <c r="E6" s="2">
        <v>96.989943999999994</v>
      </c>
      <c r="F6" s="2">
        <v>26191</v>
      </c>
      <c r="G6" s="2">
        <v>259818</v>
      </c>
      <c r="H6" s="2">
        <v>10.080518</v>
      </c>
      <c r="I6" s="2">
        <v>286009</v>
      </c>
      <c r="J6" s="2">
        <v>500603</v>
      </c>
      <c r="K6" s="2">
        <v>57.132897999999997</v>
      </c>
      <c r="L6" s="2">
        <v>96.989943999999994</v>
      </c>
      <c r="M6" s="2">
        <v>103.103472</v>
      </c>
    </row>
    <row r="7" spans="1:13" ht="16.5" x14ac:dyDescent="0.35">
      <c r="A7" s="2">
        <v>2000</v>
      </c>
      <c r="B7" s="2">
        <v>1664256</v>
      </c>
      <c r="C7" s="2">
        <v>805373</v>
      </c>
      <c r="D7" s="2">
        <v>858883</v>
      </c>
      <c r="E7" s="2">
        <v>93.769814999999994</v>
      </c>
      <c r="F7" s="2">
        <v>40280</v>
      </c>
      <c r="G7" s="2">
        <v>243213</v>
      </c>
      <c r="H7" s="2">
        <v>16.561615</v>
      </c>
      <c r="I7" s="2">
        <v>283493</v>
      </c>
      <c r="J7" s="2">
        <v>551677</v>
      </c>
      <c r="K7" s="2">
        <v>51.387497000000003</v>
      </c>
      <c r="L7" s="2">
        <v>93.769814999999994</v>
      </c>
      <c r="M7" s="2">
        <v>106.644126</v>
      </c>
    </row>
    <row r="8" spans="1:13" ht="16.5" x14ac:dyDescent="0.35">
      <c r="A8" s="2">
        <v>2010</v>
      </c>
      <c r="B8" s="2">
        <v>814011</v>
      </c>
      <c r="C8" s="2">
        <v>395110</v>
      </c>
      <c r="D8" s="2">
        <v>418901</v>
      </c>
      <c r="E8" s="2">
        <v>94.320615000000004</v>
      </c>
      <c r="F8" s="2">
        <v>54551</v>
      </c>
      <c r="G8" s="2">
        <v>211530</v>
      </c>
      <c r="H8" s="2">
        <v>25.788777</v>
      </c>
      <c r="I8" s="2">
        <v>266081</v>
      </c>
      <c r="J8" s="2">
        <v>547864</v>
      </c>
      <c r="K8" s="2">
        <v>48.566980000000001</v>
      </c>
      <c r="L8" s="2">
        <v>94.320615000000004</v>
      </c>
      <c r="M8" s="2">
        <v>106.021361</v>
      </c>
    </row>
    <row r="9" spans="1:13" ht="16.5" x14ac:dyDescent="0.35">
      <c r="A9" s="2">
        <v>2020</v>
      </c>
      <c r="B9" s="2">
        <v>834194</v>
      </c>
      <c r="C9" s="2">
        <v>402378</v>
      </c>
      <c r="D9" s="2">
        <v>431816</v>
      </c>
      <c r="E9" s="2">
        <v>93.182744999999997</v>
      </c>
      <c r="F9" s="2">
        <v>84276</v>
      </c>
      <c r="G9" s="2">
        <v>174053</v>
      </c>
      <c r="H9" s="2">
        <v>48.419733999999998</v>
      </c>
      <c r="I9" s="2">
        <v>258329</v>
      </c>
      <c r="J9" s="2">
        <v>575783</v>
      </c>
      <c r="K9" s="2">
        <v>44.865687000000001</v>
      </c>
      <c r="L9" s="2">
        <v>93.182744999999997</v>
      </c>
      <c r="M9" s="2">
        <v>107.316006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4484-8CE3-409D-9DFF-B40CA47EA629}">
  <dimension ref="A1:K21"/>
  <sheetViews>
    <sheetView workbookViewId="0">
      <selection activeCell="J14" sqref="J14"/>
    </sheetView>
  </sheetViews>
  <sheetFormatPr defaultRowHeight="14.5" x14ac:dyDescent="0.35"/>
  <cols>
    <col min="13" max="13" width="18.90625" customWidth="1"/>
  </cols>
  <sheetData>
    <row r="1" spans="1:11" ht="46" x14ac:dyDescent="0.35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4" t="s">
        <v>18</v>
      </c>
      <c r="G1" s="5" t="s">
        <v>19</v>
      </c>
      <c r="H1" s="5" t="s">
        <v>20</v>
      </c>
      <c r="I1" s="6" t="s">
        <v>0</v>
      </c>
      <c r="J1" s="6" t="s">
        <v>21</v>
      </c>
      <c r="K1" s="6" t="s">
        <v>22</v>
      </c>
    </row>
    <row r="2" spans="1:11" x14ac:dyDescent="0.35">
      <c r="A2" s="7" t="s">
        <v>23</v>
      </c>
      <c r="B2" s="8" t="s">
        <v>24</v>
      </c>
      <c r="C2" s="8" t="s">
        <v>25</v>
      </c>
      <c r="D2" s="9">
        <v>13004</v>
      </c>
      <c r="E2" s="9">
        <v>0</v>
      </c>
      <c r="F2" s="9">
        <v>13004</v>
      </c>
      <c r="G2" s="9">
        <v>2434</v>
      </c>
      <c r="H2" s="9">
        <v>10570</v>
      </c>
      <c r="I2" s="9">
        <v>1950</v>
      </c>
      <c r="J2">
        <f>(F2/D2)*100</f>
        <v>100</v>
      </c>
      <c r="K2">
        <f>(E2/D2)*100</f>
        <v>0</v>
      </c>
    </row>
    <row r="3" spans="1:11" x14ac:dyDescent="0.35">
      <c r="A3" s="7" t="s">
        <v>23</v>
      </c>
      <c r="B3" s="8" t="s">
        <v>24</v>
      </c>
      <c r="C3" s="8" t="s">
        <v>2</v>
      </c>
      <c r="D3" s="9">
        <v>6475</v>
      </c>
      <c r="E3" s="9">
        <v>0</v>
      </c>
      <c r="F3" s="9">
        <v>6475</v>
      </c>
      <c r="G3" s="9">
        <v>1192</v>
      </c>
      <c r="H3" s="9">
        <v>5283</v>
      </c>
      <c r="I3" s="9">
        <v>1950</v>
      </c>
    </row>
    <row r="4" spans="1:11" x14ac:dyDescent="0.35">
      <c r="A4" s="7" t="s">
        <v>23</v>
      </c>
      <c r="B4" s="8" t="s">
        <v>24</v>
      </c>
      <c r="C4" s="8" t="s">
        <v>3</v>
      </c>
      <c r="D4" s="9">
        <v>6529</v>
      </c>
      <c r="E4" s="9">
        <v>0</v>
      </c>
      <c r="F4" s="9">
        <v>6529</v>
      </c>
      <c r="G4" s="9">
        <v>1242</v>
      </c>
      <c r="H4" s="9">
        <v>5287</v>
      </c>
      <c r="I4" s="9">
        <v>1950</v>
      </c>
    </row>
    <row r="5" spans="1:11" x14ac:dyDescent="0.35">
      <c r="A5" s="10" t="s">
        <v>23</v>
      </c>
      <c r="B5" s="11" t="s">
        <v>24</v>
      </c>
      <c r="C5" s="11" t="s">
        <v>25</v>
      </c>
      <c r="D5" s="12">
        <v>76740</v>
      </c>
      <c r="E5" s="12">
        <v>49123</v>
      </c>
      <c r="F5" s="12">
        <v>27617</v>
      </c>
      <c r="G5" s="12">
        <v>2495</v>
      </c>
      <c r="H5" s="12">
        <v>74245</v>
      </c>
      <c r="I5" s="9">
        <v>1960</v>
      </c>
      <c r="J5">
        <f>(F5/D5)*100</f>
        <v>35.987750847015896</v>
      </c>
      <c r="K5">
        <f>(E5/D5)*100</f>
        <v>64.012249152984097</v>
      </c>
    </row>
    <row r="6" spans="1:11" x14ac:dyDescent="0.35">
      <c r="A6" s="13" t="s">
        <v>23</v>
      </c>
      <c r="B6" s="14" t="s">
        <v>24</v>
      </c>
      <c r="C6" s="14" t="s">
        <v>2</v>
      </c>
      <c r="D6" s="15">
        <v>38516</v>
      </c>
      <c r="E6" s="15">
        <v>24677</v>
      </c>
      <c r="F6" s="15">
        <v>13839</v>
      </c>
      <c r="G6" s="15">
        <v>1236</v>
      </c>
      <c r="H6" s="15">
        <v>37280</v>
      </c>
      <c r="I6" s="9">
        <v>1960</v>
      </c>
    </row>
    <row r="7" spans="1:11" x14ac:dyDescent="0.35">
      <c r="A7" s="13" t="s">
        <v>23</v>
      </c>
      <c r="B7" s="14" t="s">
        <v>24</v>
      </c>
      <c r="C7" s="14" t="s">
        <v>3</v>
      </c>
      <c r="D7" s="15">
        <v>38224</v>
      </c>
      <c r="E7" s="15">
        <v>24446</v>
      </c>
      <c r="F7" s="15">
        <v>13778</v>
      </c>
      <c r="G7" s="15">
        <v>1259</v>
      </c>
      <c r="H7" s="15">
        <v>36965</v>
      </c>
      <c r="I7" s="9">
        <v>1960</v>
      </c>
    </row>
    <row r="8" spans="1:11" x14ac:dyDescent="0.35">
      <c r="A8" s="10" t="s">
        <v>23</v>
      </c>
      <c r="B8" s="11" t="s">
        <v>24</v>
      </c>
      <c r="C8" s="11" t="s">
        <v>25</v>
      </c>
      <c r="D8" s="16">
        <v>19946</v>
      </c>
      <c r="E8" s="15">
        <f>E9+E10</f>
        <v>10028</v>
      </c>
      <c r="F8" s="15">
        <f>F9+F10</f>
        <v>9918</v>
      </c>
      <c r="G8" s="15">
        <v>0</v>
      </c>
      <c r="H8" s="15">
        <v>0</v>
      </c>
      <c r="I8" s="9">
        <v>1970</v>
      </c>
      <c r="J8">
        <f>(F8/D8)*100</f>
        <v>49.724255489822525</v>
      </c>
      <c r="K8">
        <f>(E8/D8)*100</f>
        <v>50.275744510177475</v>
      </c>
    </row>
    <row r="9" spans="1:11" x14ac:dyDescent="0.35">
      <c r="A9" s="13" t="s">
        <v>23</v>
      </c>
      <c r="B9" s="14" t="s">
        <v>24</v>
      </c>
      <c r="C9" s="14" t="s">
        <v>2</v>
      </c>
      <c r="D9" s="17">
        <f>SUM(E9:F9)</f>
        <v>9999</v>
      </c>
      <c r="E9" s="15">
        <v>5005</v>
      </c>
      <c r="F9" s="15">
        <v>4994</v>
      </c>
      <c r="G9" s="15">
        <v>0</v>
      </c>
      <c r="H9" s="15">
        <v>0</v>
      </c>
      <c r="I9" s="9">
        <v>1970</v>
      </c>
    </row>
    <row r="10" spans="1:11" x14ac:dyDescent="0.35">
      <c r="A10" s="13" t="s">
        <v>23</v>
      </c>
      <c r="B10" s="14" t="s">
        <v>24</v>
      </c>
      <c r="C10" s="14" t="s">
        <v>3</v>
      </c>
      <c r="D10" s="17">
        <f>SUM(E10:F10)</f>
        <v>9947</v>
      </c>
      <c r="E10" s="15">
        <v>5023</v>
      </c>
      <c r="F10" s="15">
        <v>4924</v>
      </c>
      <c r="G10" s="15">
        <v>0</v>
      </c>
      <c r="H10" s="15">
        <v>0</v>
      </c>
      <c r="I10" s="9">
        <v>1970</v>
      </c>
    </row>
    <row r="11" spans="1:11" x14ac:dyDescent="0.35">
      <c r="A11" s="10" t="s">
        <v>23</v>
      </c>
      <c r="B11" s="11" t="s">
        <v>24</v>
      </c>
      <c r="C11" s="11" t="s">
        <v>25</v>
      </c>
      <c r="D11" s="17">
        <f>SUM(D12:D13)</f>
        <v>61816</v>
      </c>
      <c r="E11" s="15">
        <f>SUM(E12:E13)</f>
        <v>60494</v>
      </c>
      <c r="F11" s="15">
        <f>SUM(F12:F13)</f>
        <v>1322</v>
      </c>
      <c r="G11" s="15">
        <v>0</v>
      </c>
      <c r="H11" s="15">
        <v>0</v>
      </c>
      <c r="I11" s="9">
        <v>1980</v>
      </c>
      <c r="J11">
        <f>(F11/D11)*100</f>
        <v>2.1386048919373621</v>
      </c>
      <c r="K11">
        <f>(E11/D11)*100</f>
        <v>97.861395108062638</v>
      </c>
    </row>
    <row r="12" spans="1:11" x14ac:dyDescent="0.35">
      <c r="A12" s="13" t="s">
        <v>23</v>
      </c>
      <c r="B12" s="14" t="s">
        <v>24</v>
      </c>
      <c r="C12" s="14" t="s">
        <v>2</v>
      </c>
      <c r="D12" s="17">
        <f>SUM(E12:F12)</f>
        <v>31023</v>
      </c>
      <c r="E12" s="15">
        <v>30359</v>
      </c>
      <c r="F12" s="15">
        <v>664</v>
      </c>
      <c r="G12" s="15">
        <v>0</v>
      </c>
      <c r="H12" s="15">
        <v>0</v>
      </c>
      <c r="I12" s="9">
        <v>1980</v>
      </c>
    </row>
    <row r="13" spans="1:11" x14ac:dyDescent="0.35">
      <c r="A13" s="13" t="s">
        <v>23</v>
      </c>
      <c r="B13" s="14" t="s">
        <v>24</v>
      </c>
      <c r="C13" s="14" t="s">
        <v>3</v>
      </c>
      <c r="D13" s="17">
        <f>SUM(E13:F13)</f>
        <v>30793</v>
      </c>
      <c r="E13" s="15">
        <v>30135</v>
      </c>
      <c r="F13" s="15">
        <v>658</v>
      </c>
      <c r="G13" s="15">
        <v>0</v>
      </c>
      <c r="H13" s="15">
        <v>0</v>
      </c>
      <c r="I13" s="9">
        <v>1980</v>
      </c>
    </row>
    <row r="14" spans="1:11" x14ac:dyDescent="0.35">
      <c r="A14" s="10" t="s">
        <v>23</v>
      </c>
      <c r="B14" s="11" t="s">
        <v>24</v>
      </c>
      <c r="C14" s="11" t="s">
        <v>25</v>
      </c>
      <c r="D14" s="17">
        <f>SUM(D15:D16)</f>
        <v>239307</v>
      </c>
      <c r="E14" s="17">
        <f>SUM(E15:E16)</f>
        <v>235587</v>
      </c>
      <c r="F14" s="17">
        <f>SUM(F15:F16)</f>
        <v>3720</v>
      </c>
      <c r="G14" s="15">
        <v>0</v>
      </c>
      <c r="H14" s="15">
        <v>0</v>
      </c>
      <c r="I14" s="9">
        <v>1990</v>
      </c>
      <c r="J14">
        <f>(F14/D14)*100</f>
        <v>1.5544885857914728</v>
      </c>
      <c r="K14">
        <f>(E14/D14)*100</f>
        <v>98.445511414208525</v>
      </c>
    </row>
    <row r="15" spans="1:11" x14ac:dyDescent="0.35">
      <c r="A15" s="13" t="s">
        <v>23</v>
      </c>
      <c r="B15" s="14" t="s">
        <v>24</v>
      </c>
      <c r="C15" s="14" t="s">
        <v>2</v>
      </c>
      <c r="D15" s="17">
        <f>SUM(E15:F15)</f>
        <v>117930</v>
      </c>
      <c r="E15" s="15">
        <v>117596</v>
      </c>
      <c r="F15" s="15">
        <v>334</v>
      </c>
      <c r="G15" s="15">
        <v>0</v>
      </c>
      <c r="H15" s="15">
        <v>0</v>
      </c>
      <c r="I15" s="9">
        <v>1990</v>
      </c>
    </row>
    <row r="16" spans="1:11" x14ac:dyDescent="0.35">
      <c r="A16" s="13" t="s">
        <v>23</v>
      </c>
      <c r="B16" s="14" t="s">
        <v>24</v>
      </c>
      <c r="C16" s="14" t="s">
        <v>3</v>
      </c>
      <c r="D16" s="17">
        <f>SUM(E16:F16)</f>
        <v>121377</v>
      </c>
      <c r="E16" s="15">
        <v>117991</v>
      </c>
      <c r="F16" s="15">
        <v>3386</v>
      </c>
      <c r="G16" s="15">
        <v>0</v>
      </c>
      <c r="H16" s="15">
        <v>0</v>
      </c>
      <c r="I16" s="9">
        <v>1990</v>
      </c>
    </row>
    <row r="17" spans="1:11" x14ac:dyDescent="0.35">
      <c r="A17" s="10" t="s">
        <v>23</v>
      </c>
      <c r="B17" s="11" t="s">
        <v>24</v>
      </c>
      <c r="C17" s="11" t="s">
        <v>25</v>
      </c>
      <c r="D17" s="17">
        <f>D18+D19</f>
        <v>490772</v>
      </c>
      <c r="E17">
        <f>E18+E19</f>
        <v>485468</v>
      </c>
      <c r="F17">
        <f>F18+F19</f>
        <v>5304</v>
      </c>
      <c r="G17" s="15">
        <v>0</v>
      </c>
      <c r="H17" s="15">
        <v>0</v>
      </c>
      <c r="I17" s="9">
        <v>2000</v>
      </c>
      <c r="J17">
        <f>(F17/D17)*100</f>
        <v>1.0807462528424605</v>
      </c>
      <c r="K17">
        <f>(E17/D17)*100</f>
        <v>98.919253747157541</v>
      </c>
    </row>
    <row r="18" spans="1:11" x14ac:dyDescent="0.35">
      <c r="A18" s="13" t="s">
        <v>23</v>
      </c>
      <c r="B18" s="14" t="s">
        <v>24</v>
      </c>
      <c r="C18" s="14" t="s">
        <v>2</v>
      </c>
      <c r="D18">
        <f>E18+F18</f>
        <v>243410</v>
      </c>
      <c r="E18">
        <v>240777</v>
      </c>
      <c r="F18">
        <v>2633</v>
      </c>
      <c r="G18" s="15">
        <v>0</v>
      </c>
      <c r="H18" s="15">
        <v>0</v>
      </c>
      <c r="I18" s="9">
        <v>2000</v>
      </c>
      <c r="J18" s="17"/>
    </row>
    <row r="19" spans="1:11" x14ac:dyDescent="0.35">
      <c r="A19" s="13" t="s">
        <v>23</v>
      </c>
      <c r="B19" s="14" t="s">
        <v>24</v>
      </c>
      <c r="C19" s="14" t="s">
        <v>3</v>
      </c>
      <c r="D19">
        <f>E19+F19</f>
        <v>247362</v>
      </c>
      <c r="E19">
        <v>244691</v>
      </c>
      <c r="F19">
        <v>2671</v>
      </c>
      <c r="G19" s="15">
        <v>0</v>
      </c>
      <c r="H19" s="15">
        <v>0</v>
      </c>
      <c r="I19" s="9">
        <v>2000</v>
      </c>
    </row>
    <row r="20" spans="1:11" x14ac:dyDescent="0.35">
      <c r="A20" s="13" t="s">
        <v>23</v>
      </c>
      <c r="B20" s="14" t="s">
        <v>24</v>
      </c>
      <c r="C20" s="14" t="s">
        <v>25</v>
      </c>
      <c r="D20">
        <f>SUM(E20:F20)</f>
        <v>614453</v>
      </c>
      <c r="E20">
        <v>612383</v>
      </c>
      <c r="F20">
        <v>2070</v>
      </c>
      <c r="G20" s="15">
        <v>0</v>
      </c>
      <c r="H20" s="15">
        <v>0</v>
      </c>
      <c r="I20" s="9">
        <v>2010</v>
      </c>
      <c r="J20">
        <f t="shared" ref="J20" si="0">(F20/D20)*100</f>
        <v>0.33688500178207287</v>
      </c>
      <c r="K20">
        <f t="shared" ref="K20:K21" si="1">(E20/D20)*100</f>
        <v>99.663114998217921</v>
      </c>
    </row>
    <row r="21" spans="1:11" x14ac:dyDescent="0.35">
      <c r="A21" s="13" t="s">
        <v>23</v>
      </c>
      <c r="B21" s="14" t="s">
        <v>24</v>
      </c>
      <c r="C21" s="14" t="s">
        <v>25</v>
      </c>
      <c r="D21">
        <f>SUM(E21:F21)</f>
        <v>705193</v>
      </c>
      <c r="E21">
        <v>703215</v>
      </c>
      <c r="F21">
        <v>1978</v>
      </c>
      <c r="G21" s="15">
        <v>0</v>
      </c>
      <c r="H21" s="15">
        <v>0</v>
      </c>
      <c r="I21" s="9">
        <v>2020</v>
      </c>
      <c r="J21">
        <f>(F21/D21)*100</f>
        <v>0.28049058910113972</v>
      </c>
      <c r="K21">
        <f t="shared" si="1"/>
        <v>99.719509410898866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Chimalhuacán</vt:lpstr>
      <vt:lpstr>Nicolás Romero</vt:lpstr>
      <vt:lpstr>Zumpango</vt:lpstr>
      <vt:lpstr>Chalco</vt:lpstr>
      <vt:lpstr>Atizapán de Zaragoza</vt:lpstr>
      <vt:lpstr>Naucalpan de Juarez</vt:lpstr>
      <vt:lpstr>GU Chimalhuacán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Cabrera, Hernan Galileo</dc:creator>
  <cp:lastModifiedBy>Cabrera, Hernan Galileo</cp:lastModifiedBy>
  <dcterms:created xsi:type="dcterms:W3CDTF">2025-03-03T20:46:34Z</dcterms:created>
  <dcterms:modified xsi:type="dcterms:W3CDTF">2025-03-04T05:50:43Z</dcterms:modified>
</cp:coreProperties>
</file>