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ure\OneDrive\Documents\"/>
    </mc:Choice>
  </mc:AlternateContent>
  <xr:revisionPtr revIDLastSave="0" documentId="8_{FFB199E8-9679-4FDD-88C3-2283D535991C}" xr6:coauthVersionLast="47" xr6:coauthVersionMax="47" xr10:uidLastSave="{00000000-0000-0000-0000-000000000000}"/>
  <bookViews>
    <workbookView xWindow="-120" yWindow="-120" windowWidth="24240" windowHeight="13020" xr2:uid="{61DA174A-857D-42EA-A041-30F821A1F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0" i="1"/>
  <c r="J19" i="1"/>
  <c r="J18" i="1"/>
  <c r="J17" i="1"/>
  <c r="N12" i="1"/>
  <c r="N13" i="1"/>
  <c r="N14" i="1"/>
  <c r="N11" i="1"/>
  <c r="M12" i="1"/>
  <c r="M13" i="1"/>
  <c r="M14" i="1"/>
  <c r="M11" i="1"/>
  <c r="L12" i="1"/>
  <c r="L13" i="1"/>
  <c r="L14" i="1"/>
  <c r="L11" i="1"/>
  <c r="K12" i="1"/>
  <c r="K13" i="1"/>
  <c r="K14" i="1"/>
  <c r="K11" i="1"/>
  <c r="J11" i="1"/>
  <c r="J12" i="1"/>
  <c r="J13" i="1"/>
  <c r="J14" i="1"/>
</calcChain>
</file>

<file path=xl/sharedStrings.xml><?xml version="1.0" encoding="utf-8"?>
<sst xmlns="http://schemas.openxmlformats.org/spreadsheetml/2006/main" count="62" uniqueCount="41">
  <si>
    <t>Table Alternatif</t>
  </si>
  <si>
    <t>Alternatif</t>
  </si>
  <si>
    <t>Kode</t>
  </si>
  <si>
    <t>Membeli mobil box untuk distribusi barang ke Gudang</t>
  </si>
  <si>
    <t>A1</t>
  </si>
  <si>
    <t>Membeli tanah untuk membangun Gudang baru</t>
  </si>
  <si>
    <t>A2</t>
  </si>
  <si>
    <t>Maintenen sarana Teknologi Informasi</t>
  </si>
  <si>
    <t>A3</t>
  </si>
  <si>
    <t>Pengembangan produk baru</t>
  </si>
  <si>
    <t>A4</t>
  </si>
  <si>
    <t>Tipe</t>
  </si>
  <si>
    <t>Harga</t>
  </si>
  <si>
    <t>C1</t>
  </si>
  <si>
    <t>Cost</t>
  </si>
  <si>
    <t>Nilai investasi 10 tahun ke depan</t>
  </si>
  <si>
    <t>C2</t>
  </si>
  <si>
    <t>Benefit</t>
  </si>
  <si>
    <t>Daya dukung terhadap produktivitas perusahaan</t>
  </si>
  <si>
    <t>C3</t>
  </si>
  <si>
    <t>Prioritas kebutuhan</t>
  </si>
  <si>
    <t>C4</t>
  </si>
  <si>
    <t>Ketersediaan atau kemudahan</t>
  </si>
  <si>
    <t>C5</t>
  </si>
  <si>
    <t>Bobot</t>
  </si>
  <si>
    <t>Alternatif / Kriteria</t>
  </si>
  <si>
    <t>C1 (Juta Rp)</t>
  </si>
  <si>
    <t>C2 (%)</t>
  </si>
  <si>
    <t>Normalisasi</t>
  </si>
  <si>
    <t>Table Preferensi</t>
  </si>
  <si>
    <t>V1</t>
  </si>
  <si>
    <t>V2</t>
  </si>
  <si>
    <t>V3</t>
  </si>
  <si>
    <t>V4</t>
  </si>
  <si>
    <t>Table Kriteria</t>
  </si>
  <si>
    <t>Kriteria</t>
  </si>
  <si>
    <t>Skor Kriteria</t>
  </si>
  <si>
    <t>Notes:</t>
  </si>
  <si>
    <t>Benefit = Semakin besar semakin baik</t>
  </si>
  <si>
    <t>Cost = Semakin kecil semakin baik</t>
  </si>
  <si>
    <t>Preferensi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</si>
</sst>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330B-A83B-4D37-8C49-B2AAF12611B1}">
  <sheetPr>
    <pageSetUpPr fitToPage="1"/>
  </sheetPr>
  <dimension ref="B2:N22"/>
  <sheetViews>
    <sheetView tabSelected="1" zoomScale="115" zoomScaleNormal="115" workbookViewId="0">
      <selection activeCell="K25" sqref="K25"/>
    </sheetView>
  </sheetViews>
  <sheetFormatPr defaultRowHeight="15" x14ac:dyDescent="0.25"/>
  <cols>
    <col min="4" max="4" width="28.7109375" customWidth="1"/>
    <col min="7" max="7" width="9.140625" customWidth="1"/>
    <col min="9" max="9" width="17.28515625" bestFit="1" customWidth="1"/>
    <col min="10" max="14" width="12.7109375" customWidth="1"/>
  </cols>
  <sheetData>
    <row r="2" spans="2:14" ht="15" customHeight="1" x14ac:dyDescent="0.25">
      <c r="B2" s="19" t="s">
        <v>0</v>
      </c>
      <c r="C2" s="19"/>
      <c r="D2" s="19"/>
      <c r="E2" s="19"/>
      <c r="I2" s="15" t="s">
        <v>36</v>
      </c>
      <c r="J2" s="15"/>
      <c r="K2" s="15"/>
      <c r="L2" s="15"/>
      <c r="M2" s="15"/>
      <c r="N2" s="15"/>
    </row>
    <row r="3" spans="2:14" ht="15" customHeight="1" x14ac:dyDescent="0.25">
      <c r="B3" s="16" t="s">
        <v>1</v>
      </c>
      <c r="C3" s="16"/>
      <c r="D3" s="16"/>
      <c r="E3" s="7" t="s">
        <v>2</v>
      </c>
      <c r="I3" s="9" t="s">
        <v>25</v>
      </c>
      <c r="J3" s="9" t="s">
        <v>26</v>
      </c>
      <c r="K3" s="9" t="s">
        <v>27</v>
      </c>
      <c r="L3" s="9" t="s">
        <v>19</v>
      </c>
      <c r="M3" s="9" t="s">
        <v>21</v>
      </c>
      <c r="N3" s="9" t="s">
        <v>23</v>
      </c>
    </row>
    <row r="4" spans="2:14" ht="15" customHeight="1" x14ac:dyDescent="0.25">
      <c r="B4" s="18" t="s">
        <v>3</v>
      </c>
      <c r="C4" s="18"/>
      <c r="D4" s="18"/>
      <c r="E4" s="1" t="s">
        <v>4</v>
      </c>
      <c r="I4" s="9" t="s">
        <v>4</v>
      </c>
      <c r="J4" s="5">
        <v>150</v>
      </c>
      <c r="K4" s="5">
        <v>15</v>
      </c>
      <c r="L4" s="5">
        <v>2</v>
      </c>
      <c r="M4" s="5">
        <v>2</v>
      </c>
      <c r="N4" s="5">
        <v>3</v>
      </c>
    </row>
    <row r="5" spans="2:14" ht="15" customHeight="1" x14ac:dyDescent="0.25">
      <c r="B5" s="18" t="s">
        <v>5</v>
      </c>
      <c r="C5" s="18"/>
      <c r="D5" s="18"/>
      <c r="E5" s="1" t="s">
        <v>6</v>
      </c>
      <c r="I5" s="9" t="s">
        <v>6</v>
      </c>
      <c r="J5" s="5">
        <v>500</v>
      </c>
      <c r="K5" s="5">
        <v>200</v>
      </c>
      <c r="L5" s="5">
        <v>2</v>
      </c>
      <c r="M5" s="5">
        <v>3</v>
      </c>
      <c r="N5" s="5">
        <v>2</v>
      </c>
    </row>
    <row r="6" spans="2:14" ht="15" customHeight="1" x14ac:dyDescent="0.25">
      <c r="B6" s="18" t="s">
        <v>7</v>
      </c>
      <c r="C6" s="18"/>
      <c r="D6" s="18"/>
      <c r="E6" s="1" t="s">
        <v>8</v>
      </c>
      <c r="I6" s="9" t="s">
        <v>8</v>
      </c>
      <c r="J6" s="5">
        <v>200</v>
      </c>
      <c r="K6" s="5">
        <v>10</v>
      </c>
      <c r="L6" s="5">
        <v>3</v>
      </c>
      <c r="M6" s="5">
        <v>1</v>
      </c>
      <c r="N6" s="5">
        <v>3</v>
      </c>
    </row>
    <row r="7" spans="2:14" ht="15" customHeight="1" x14ac:dyDescent="0.25">
      <c r="B7" s="18" t="s">
        <v>9</v>
      </c>
      <c r="C7" s="18"/>
      <c r="D7" s="18"/>
      <c r="E7" s="1" t="s">
        <v>10</v>
      </c>
      <c r="I7" s="9" t="s">
        <v>10</v>
      </c>
      <c r="J7" s="5">
        <v>350</v>
      </c>
      <c r="K7" s="5">
        <v>100</v>
      </c>
      <c r="L7" s="5">
        <v>3</v>
      </c>
      <c r="M7" s="5">
        <v>1</v>
      </c>
      <c r="N7" s="5">
        <v>2</v>
      </c>
    </row>
    <row r="9" spans="2:14" x14ac:dyDescent="0.25">
      <c r="B9" s="14" t="s">
        <v>34</v>
      </c>
      <c r="C9" s="14"/>
      <c r="D9" s="14"/>
      <c r="E9" s="14"/>
      <c r="F9" s="14"/>
      <c r="I9" s="10" t="s">
        <v>28</v>
      </c>
    </row>
    <row r="10" spans="2:14" x14ac:dyDescent="0.25">
      <c r="B10" s="16" t="s">
        <v>35</v>
      </c>
      <c r="C10" s="16"/>
      <c r="D10" s="16"/>
      <c r="E10" s="7" t="s">
        <v>2</v>
      </c>
      <c r="F10" s="7" t="s">
        <v>11</v>
      </c>
      <c r="G10" s="8" t="s">
        <v>24</v>
      </c>
      <c r="I10" s="9" t="s">
        <v>25</v>
      </c>
      <c r="J10" s="9" t="s">
        <v>26</v>
      </c>
      <c r="K10" s="9" t="s">
        <v>27</v>
      </c>
      <c r="L10" s="9" t="s">
        <v>19</v>
      </c>
      <c r="M10" s="9" t="s">
        <v>21</v>
      </c>
      <c r="N10" s="9" t="s">
        <v>23</v>
      </c>
    </row>
    <row r="11" spans="2:14" x14ac:dyDescent="0.25">
      <c r="B11" s="17" t="s">
        <v>12</v>
      </c>
      <c r="C11" s="17"/>
      <c r="D11" s="17"/>
      <c r="E11" s="2" t="s">
        <v>13</v>
      </c>
      <c r="F11" s="3" t="s">
        <v>14</v>
      </c>
      <c r="G11" s="6">
        <v>0.25</v>
      </c>
      <c r="I11" s="9" t="s">
        <v>4</v>
      </c>
      <c r="J11" s="5">
        <f>ROUND(MIN($J$4:$J$7) / J4, 2)</f>
        <v>1</v>
      </c>
      <c r="K11" s="5">
        <f>ROUND(K4 / MAX($K$4:$K$7), 2)</f>
        <v>0.08</v>
      </c>
      <c r="L11" s="5">
        <f>ROUND(L4 / MAX($L$4:$L$7), 2)</f>
        <v>0.67</v>
      </c>
      <c r="M11" s="5">
        <f>ROUND(MIN($M$4:$M$7) / M4, 2)</f>
        <v>0.5</v>
      </c>
      <c r="N11" s="5">
        <f>ROUND(N4 / MAX($N$4:$N$7), 2)</f>
        <v>1</v>
      </c>
    </row>
    <row r="12" spans="2:14" x14ac:dyDescent="0.25">
      <c r="B12" s="17" t="s">
        <v>15</v>
      </c>
      <c r="C12" s="17"/>
      <c r="D12" s="17"/>
      <c r="E12" s="2" t="s">
        <v>16</v>
      </c>
      <c r="F12" s="4" t="s">
        <v>17</v>
      </c>
      <c r="G12" s="6">
        <v>0.15</v>
      </c>
      <c r="I12" s="9" t="s">
        <v>6</v>
      </c>
      <c r="J12" s="5">
        <f t="shared" ref="J11:J13" si="0">ROUND(MIN($J$4:$J$7) / J5, 2)</f>
        <v>0.3</v>
      </c>
      <c r="K12" s="5">
        <f t="shared" ref="K12:K14" si="1">ROUND(K5 / MAX($K$4:$K$7), 2)</f>
        <v>1</v>
      </c>
      <c r="L12" s="5">
        <f t="shared" ref="L12:L14" si="2">ROUND(L5 / MAX($L$4:$L$7), 2)</f>
        <v>0.67</v>
      </c>
      <c r="M12" s="5">
        <f t="shared" ref="M12:M14" si="3">ROUND(MIN($M$4:$M$7) / M5, 2)</f>
        <v>0.33</v>
      </c>
      <c r="N12" s="5">
        <f t="shared" ref="N12:N14" si="4">ROUND(N5 / MAX($N$4:$N$7), 2)</f>
        <v>0.67</v>
      </c>
    </row>
    <row r="13" spans="2:14" x14ac:dyDescent="0.25">
      <c r="B13" s="17" t="s">
        <v>18</v>
      </c>
      <c r="C13" s="17"/>
      <c r="D13" s="17"/>
      <c r="E13" s="2" t="s">
        <v>19</v>
      </c>
      <c r="F13" s="4" t="s">
        <v>17</v>
      </c>
      <c r="G13" s="6">
        <v>0.3</v>
      </c>
      <c r="I13" s="9" t="s">
        <v>8</v>
      </c>
      <c r="J13" s="5">
        <f t="shared" si="0"/>
        <v>0.75</v>
      </c>
      <c r="K13" s="5">
        <f t="shared" si="1"/>
        <v>0.05</v>
      </c>
      <c r="L13" s="5">
        <f t="shared" si="2"/>
        <v>1</v>
      </c>
      <c r="M13" s="5">
        <f t="shared" si="3"/>
        <v>1</v>
      </c>
      <c r="N13" s="5">
        <f t="shared" si="4"/>
        <v>1</v>
      </c>
    </row>
    <row r="14" spans="2:14" x14ac:dyDescent="0.25">
      <c r="B14" s="17" t="s">
        <v>20</v>
      </c>
      <c r="C14" s="17"/>
      <c r="D14" s="17"/>
      <c r="E14" s="2" t="s">
        <v>21</v>
      </c>
      <c r="F14" s="3" t="s">
        <v>14</v>
      </c>
      <c r="G14" s="6">
        <v>0.25</v>
      </c>
      <c r="I14" s="9" t="s">
        <v>10</v>
      </c>
      <c r="J14" s="5">
        <f>ROUND(MIN($J$4:$J$7) / J7, 2)</f>
        <v>0.43</v>
      </c>
      <c r="K14" s="5">
        <f t="shared" si="1"/>
        <v>0.5</v>
      </c>
      <c r="L14" s="5">
        <f t="shared" si="2"/>
        <v>1</v>
      </c>
      <c r="M14" s="5">
        <f t="shared" si="3"/>
        <v>1</v>
      </c>
      <c r="N14" s="5">
        <f t="shared" si="4"/>
        <v>0.67</v>
      </c>
    </row>
    <row r="15" spans="2:14" x14ac:dyDescent="0.25">
      <c r="B15" s="17" t="s">
        <v>22</v>
      </c>
      <c r="C15" s="17"/>
      <c r="D15" s="17"/>
      <c r="E15" s="2" t="s">
        <v>23</v>
      </c>
      <c r="F15" s="4" t="s">
        <v>17</v>
      </c>
      <c r="G15" s="6">
        <v>0.05</v>
      </c>
    </row>
    <row r="16" spans="2:14" x14ac:dyDescent="0.25">
      <c r="I16" s="13" t="s">
        <v>29</v>
      </c>
      <c r="J16" s="13"/>
    </row>
    <row r="17" spans="2:10" x14ac:dyDescent="0.25">
      <c r="B17" t="s">
        <v>37</v>
      </c>
      <c r="I17" s="6" t="s">
        <v>30</v>
      </c>
      <c r="J17" s="5">
        <f>G11*J11+G12*K11+G13*L11+G14*M11+G15*N11</f>
        <v>0.63800000000000012</v>
      </c>
    </row>
    <row r="18" spans="2:10" x14ac:dyDescent="0.25">
      <c r="B18" t="s">
        <v>38</v>
      </c>
      <c r="I18" s="6" t="s">
        <v>31</v>
      </c>
      <c r="J18" s="5">
        <f>G11*J12+G12*K12+G13*L12+G14*M12+G15*N12</f>
        <v>0.54199999999999993</v>
      </c>
    </row>
    <row r="19" spans="2:10" x14ac:dyDescent="0.25">
      <c r="B19" t="s">
        <v>39</v>
      </c>
      <c r="I19" s="20" t="s">
        <v>32</v>
      </c>
      <c r="J19" s="21">
        <f>G11*J13+G12*K13+G13*L13+G14*M13+G15*N13</f>
        <v>0.79500000000000004</v>
      </c>
    </row>
    <row r="20" spans="2:10" x14ac:dyDescent="0.25">
      <c r="I20" s="6" t="s">
        <v>33</v>
      </c>
      <c r="J20" s="5">
        <f>G11*J14+G12*K14+G13*L14+G14*M14+G15*N14</f>
        <v>0.7659999999999999</v>
      </c>
    </row>
    <row r="22" spans="2:10" x14ac:dyDescent="0.25">
      <c r="I22" s="11" t="s">
        <v>40</v>
      </c>
      <c r="J22" s="12">
        <f>MAX(J17:J20)</f>
        <v>0.79500000000000004</v>
      </c>
    </row>
  </sheetData>
  <mergeCells count="15">
    <mergeCell ref="I16:J16"/>
    <mergeCell ref="B9:F9"/>
    <mergeCell ref="I2:N2"/>
    <mergeCell ref="B10:D10"/>
    <mergeCell ref="B11:D11"/>
    <mergeCell ref="B12:D12"/>
    <mergeCell ref="B13:D13"/>
    <mergeCell ref="B14:D14"/>
    <mergeCell ref="B15:D15"/>
    <mergeCell ref="B3:D3"/>
    <mergeCell ref="B4:D4"/>
    <mergeCell ref="B5:D5"/>
    <mergeCell ref="B6:D6"/>
    <mergeCell ref="B7:D7"/>
    <mergeCell ref="B2:E2"/>
  </mergeCells>
  <phoneticPr fontId="4" type="noConversion"/>
  <pageMargins left="0.7" right="0.7" top="0.75" bottom="0.75" header="0.3" footer="0.3"/>
  <pageSetup paperSize="9"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Arivianti</dc:creator>
  <cp:lastModifiedBy>Nur Arivianti</cp:lastModifiedBy>
  <cp:lastPrinted>2025-06-19T07:08:50Z</cp:lastPrinted>
  <dcterms:created xsi:type="dcterms:W3CDTF">2025-06-13T12:31:50Z</dcterms:created>
  <dcterms:modified xsi:type="dcterms:W3CDTF">2025-06-19T10:54:39Z</dcterms:modified>
</cp:coreProperties>
</file>