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ah\Desktop\jira\Ex1\src\main\resources\"/>
    </mc:Choice>
  </mc:AlternateContent>
  <xr:revisionPtr revIDLastSave="0" documentId="13_ncr:1_{DCA5D1E1-64EB-464E-81B0-997645682266}" xr6:coauthVersionLast="45" xr6:coauthVersionMax="45" xr10:uidLastSave="{00000000-0000-0000-0000-000000000000}"/>
  <bookViews>
    <workbookView xWindow="23595" yWindow="5610" windowWidth="21600" windowHeight="11385" tabRatio="850" xr2:uid="{00000000-000D-0000-FFFF-FFFF00000000}"/>
  </bookViews>
  <sheets>
    <sheet name="Employees" sheetId="16" r:id="rId1"/>
  </sheets>
  <definedNames>
    <definedName name="CHHrs">#REF!</definedName>
    <definedName name="code">#REF!</definedName>
    <definedName name="Div">#REF!</definedName>
    <definedName name="Hrs">#REF!</definedName>
    <definedName name="prj">#REF!</definedName>
    <definedName name="Subprj">#REF!</definedName>
    <definedName name="VNH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" i="16" l="1"/>
  <c r="AA10" i="16"/>
  <c r="AA9" i="16"/>
  <c r="AA8" i="16"/>
  <c r="AA7" i="16"/>
  <c r="AA6" i="16"/>
  <c r="AA5" i="16"/>
  <c r="AA4" i="16"/>
  <c r="AA3" i="16"/>
  <c r="AA2" i="16"/>
  <c r="W11" i="16" l="1"/>
  <c r="V11" i="16" s="1"/>
  <c r="W10" i="16"/>
  <c r="V10" i="16" s="1"/>
  <c r="W9" i="16"/>
  <c r="V9" i="16" s="1"/>
  <c r="W8" i="16"/>
  <c r="V8" i="16" s="1"/>
  <c r="W7" i="16"/>
  <c r="V7" i="16" s="1"/>
  <c r="W6" i="16"/>
  <c r="V6" i="16" s="1"/>
  <c r="W5" i="16"/>
  <c r="V5" i="16" s="1"/>
  <c r="W4" i="16"/>
  <c r="V4" i="16" s="1"/>
  <c r="W3" i="16"/>
  <c r="V3" i="16" s="1"/>
  <c r="W2" i="16"/>
  <c r="V2" i="16" s="1"/>
  <c r="Z5" i="16" l="1"/>
  <c r="Y5" i="16"/>
  <c r="AB5" i="16" s="1"/>
  <c r="Z9" i="16"/>
  <c r="Y9" i="16"/>
  <c r="AB9" i="16" s="1"/>
  <c r="Z2" i="16"/>
  <c r="Y2" i="16"/>
  <c r="AB2" i="16" s="1"/>
  <c r="Z6" i="16"/>
  <c r="Y6" i="16"/>
  <c r="AB6" i="16" s="1"/>
  <c r="Z10" i="16"/>
  <c r="Y10" i="16"/>
  <c r="AB10" i="16" s="1"/>
  <c r="Z3" i="16"/>
  <c r="Y3" i="16"/>
  <c r="AB3" i="16" s="1"/>
  <c r="Z7" i="16"/>
  <c r="Y7" i="16"/>
  <c r="AB7" i="16" s="1"/>
  <c r="Z11" i="16"/>
  <c r="Y11" i="16"/>
  <c r="AB11" i="16" s="1"/>
  <c r="Y4" i="16"/>
  <c r="AB4" i="16" s="1"/>
  <c r="Z4" i="16"/>
  <c r="Z8" i="16"/>
  <c r="Y8" i="16"/>
  <c r="AB8" i="16" s="1"/>
  <c r="U11" i="16" l="1"/>
  <c r="U10" i="16"/>
  <c r="U9" i="16"/>
  <c r="U8" i="16"/>
  <c r="U7" i="16"/>
  <c r="U6" i="16"/>
  <c r="U5" i="16"/>
  <c r="U4" i="16"/>
  <c r="U3" i="16"/>
  <c r="U2" i="16"/>
</calcChain>
</file>

<file path=xl/sharedStrings.xml><?xml version="1.0" encoding="utf-8"?>
<sst xmlns="http://schemas.openxmlformats.org/spreadsheetml/2006/main" count="103" uniqueCount="93">
  <si>
    <t>Visa</t>
  </si>
  <si>
    <t>Division</t>
  </si>
  <si>
    <t>Name</t>
  </si>
  <si>
    <t>Working hours</t>
  </si>
  <si>
    <t>Worked hours</t>
  </si>
  <si>
    <t>Difference</t>
  </si>
  <si>
    <t>Cumul diff</t>
  </si>
  <si>
    <t>Group</t>
  </si>
  <si>
    <t>Entrance</t>
  </si>
  <si>
    <t>Resignation</t>
  </si>
  <si>
    <t>Absence</t>
  </si>
  <si>
    <t>First name</t>
  </si>
  <si>
    <t>Last Name</t>
  </si>
  <si>
    <t>Engineers</t>
  </si>
  <si>
    <t>Vac left</t>
  </si>
  <si>
    <t>CH Prd</t>
  </si>
  <si>
    <t>CH Prd %</t>
  </si>
  <si>
    <t>Sort</t>
  </si>
  <si>
    <t>Forfait</t>
  </si>
  <si>
    <t>Part-time</t>
  </si>
  <si>
    <t>Calculated Part-time %</t>
  </si>
  <si>
    <t>Calculated Vac left (d)</t>
  </si>
  <si>
    <t>Calculated Is Mgr ?</t>
  </si>
  <si>
    <t>VN Entry</t>
  </si>
  <si>
    <t>Calculated Division</t>
  </si>
  <si>
    <t>Calculated Overview</t>
  </si>
  <si>
    <t>Overview Order</t>
  </si>
  <si>
    <t>Employee Report Order</t>
  </si>
  <si>
    <t>Holidays</t>
  </si>
  <si>
    <t>Illness</t>
  </si>
  <si>
    <t>Trainings</t>
  </si>
  <si>
    <t>Onboarding</t>
  </si>
  <si>
    <t>Others</t>
  </si>
  <si>
    <t>ABC</t>
  </si>
  <si>
    <t>XYZ</t>
  </si>
  <si>
    <t>DEF</t>
  </si>
  <si>
    <t>XY1</t>
  </si>
  <si>
    <t>XY2</t>
  </si>
  <si>
    <t>AB2</t>
  </si>
  <si>
    <t>AB1</t>
  </si>
  <si>
    <t>DE1</t>
  </si>
  <si>
    <t>DE2</t>
  </si>
  <si>
    <t>DUMMY NAME 1</t>
  </si>
  <si>
    <t>DUMMY NAME 2</t>
  </si>
  <si>
    <t>DUMMY NAME 3</t>
  </si>
  <si>
    <t>DUMMY NAME 4</t>
  </si>
  <si>
    <t>DUMMY NAME 5</t>
  </si>
  <si>
    <t>DUMMY NAME 6</t>
  </si>
  <si>
    <t>DUMMY NAME 7</t>
  </si>
  <si>
    <t>DUMMY NAME 8</t>
  </si>
  <si>
    <t>DUMMY NAME 9</t>
  </si>
  <si>
    <t>DUMMY NAME 10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</si>
  <si>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</si>
  <si>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</si>
  <si>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</si>
  <si>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</si>
  <si>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</si>
  <si>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</si>
  <si>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</si>
  <si>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</si>
  <si>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</si>
  <si>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</si>
  <si>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Last Name 1</t>
  </si>
  <si>
    <t>Last Name 2</t>
  </si>
  <si>
    <t>Last Name 3</t>
  </si>
  <si>
    <t>Last Name 4</t>
  </si>
  <si>
    <t>Last Name 5</t>
  </si>
  <si>
    <t>Last Name 6</t>
  </si>
  <si>
    <t>Last Name 7</t>
  </si>
  <si>
    <t>Last Name 8</t>
  </si>
  <si>
    <t>Last Name 9</t>
  </si>
  <si>
    <t>Last Name 10</t>
  </si>
  <si>
    <t>Dummy Division 1</t>
  </si>
  <si>
    <t>Dummy Division 2</t>
  </si>
  <si>
    <t>Dummy Division 3</t>
  </si>
  <si>
    <t>Dummy Division 4</t>
  </si>
  <si>
    <t>Dummy Division 5</t>
  </si>
  <si>
    <t>Dummy Division 6</t>
  </si>
  <si>
    <t>Dummy Division 7</t>
  </si>
  <si>
    <t>Dummy Division 8</t>
  </si>
  <si>
    <t>Dummy Division 9</t>
  </si>
  <si>
    <t>Dummy Division 10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</si>
  <si>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</si>
  <si>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</si>
  <si>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</si>
  <si>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</si>
  <si>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</si>
  <si>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</si>
  <si>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</si>
  <si>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</si>
  <si>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</si>
  <si>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</si>
  <si>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Is Mgr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</si>
</sst>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0" fontId="0" fillId="0" borderId="0" xfId="0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3000000}"/>
  </cellStyles>
  <dxfs count="16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StyleLight16 2" table="0" count="5" xr9:uid="{00000000-0011-0000-FFFF-FFFF00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  <tableStyle name="PivotStyleLight16 3_QHD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G11"/>
  <sheetViews>
    <sheetView tabSelected="1" topLeftCell="B1" workbookViewId="0">
      <pane ySplit="1" topLeftCell="A2" activePane="bottomLeft" state="frozen"/>
      <selection pane="bottomLeft" activeCell="F1" sqref="F1"/>
    </sheetView>
  </sheetViews>
  <sheetFormatPr defaultRowHeight="12.75" x14ac:dyDescent="0.2"/>
  <cols>
    <col min="2" max="2" width="28.5703125" customWidth="1"/>
    <col min="3" max="3" width="21.85546875" customWidth="1"/>
    <col min="4" max="4" width="28.5703125" customWidth="1"/>
    <col min="5" max="5" width="22.42578125" customWidth="1"/>
    <col min="6" max="6" width="10" customWidth="1"/>
    <col min="7" max="7" width="26.140625" customWidth="1"/>
    <col min="8" max="8" width="14" customWidth="1"/>
    <col min="9" max="9" width="16.85546875" customWidth="1"/>
    <col min="10" max="10" width="12.140625" customWidth="1"/>
    <col min="11" max="11" width="9.85546875" bestFit="1" customWidth="1"/>
    <col min="12" max="12" width="14.140625" customWidth="1"/>
    <col min="13" max="14" width="10.85546875" customWidth="1"/>
    <col min="15" max="15" width="10.42578125" customWidth="1"/>
    <col min="17" max="17" width="12.140625" customWidth="1"/>
    <col min="21" max="21" width="5.85546875" customWidth="1"/>
    <col min="22" max="22" width="14.140625" customWidth="1"/>
    <col min="23" max="23" width="20.140625" customWidth="1"/>
    <col min="24" max="24" width="12.42578125" customWidth="1"/>
    <col min="25" max="25" width="18" bestFit="1" customWidth="1"/>
    <col min="26" max="26" width="19.140625" bestFit="1" customWidth="1"/>
    <col min="27" max="27" width="23.42578125" hidden="1" customWidth="1"/>
    <col min="28" max="28" width="14.85546875" hidden="1" customWidth="1"/>
    <col min="31" max="31" width="12.140625" customWidth="1"/>
    <col min="32" max="32" width="14.140625" customWidth="1"/>
  </cols>
  <sheetData>
    <row r="1" spans="1:33" x14ac:dyDescent="0.2">
      <c r="A1" s="3" t="s">
        <v>0</v>
      </c>
      <c r="B1" s="3" t="s">
        <v>2</v>
      </c>
      <c r="C1" s="3" t="s">
        <v>11</v>
      </c>
      <c r="D1" s="3" t="s">
        <v>12</v>
      </c>
      <c r="E1" s="3" t="s">
        <v>1</v>
      </c>
      <c r="F1" s="3" t="s">
        <v>92</v>
      </c>
      <c r="G1" s="3" t="s">
        <v>7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14</v>
      </c>
      <c r="M1" s="3" t="s">
        <v>8</v>
      </c>
      <c r="N1" s="3" t="s">
        <v>9</v>
      </c>
      <c r="O1" s="3" t="s">
        <v>15</v>
      </c>
      <c r="P1" s="3" t="s">
        <v>16</v>
      </c>
      <c r="Q1" s="3" t="s">
        <v>10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27</v>
      </c>
      <c r="AB1" s="3" t="s">
        <v>26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 x14ac:dyDescent="0.2">
      <c r="A2" t="s">
        <v>33</v>
      </c>
      <c r="B2" t="s">
        <v>42</v>
      </c>
      <c r="C2" t="s">
        <v>52</v>
      </c>
      <c r="D2" t="s">
        <v>62</v>
      </c>
      <c r="E2" t="s">
        <v>72</v>
      </c>
      <c r="F2" t="s">
        <v>13</v>
      </c>
      <c r="G2" t="s">
        <v>82</v>
      </c>
      <c r="H2" s="2">
        <v>160</v>
      </c>
      <c r="I2" s="2">
        <v>160</v>
      </c>
      <c r="J2" s="2">
        <v>0</v>
      </c>
      <c r="K2" s="2">
        <v>-3.5833333333333335</v>
      </c>
      <c r="L2" s="2">
        <v>72</v>
      </c>
      <c r="M2" s="1">
        <v>44181</v>
      </c>
      <c r="N2" s="1"/>
      <c r="O2" s="2">
        <v>132</v>
      </c>
      <c r="P2" s="4">
        <v>0.82499999999999996</v>
      </c>
      <c r="Q2" s="2">
        <v>20</v>
      </c>
      <c r="R2">
        <v>980</v>
      </c>
      <c r="S2" t="b">
        <v>0</v>
      </c>
      <c r="T2">
        <v>100</v>
      </c>
      <c r="U2" t="str">
        <f>IF(AND(ISBLANK(N2),T2&lt;&gt;100),T2&amp;"%","")</f>
        <v/>
      </c>
      <c r="V2">
        <f>IF(ISNUMBER(SEARCH("left",W2)),"",IF(T2&lt;&gt; 0,L2*100/(8*T2),L2/8))</f>
        <v>9</v>
      </c>
      <c r="W2" t="str">
        <f>IF(OR(ISNUMBER(SEARCH("Newcomer",G2)),ISNUMBER(SEARCH("left",G2))),G2,F2)</f>
        <v>Engineers</v>
      </c>
      <c r="X2" s="1">
        <v>44181</v>
      </c>
      <c r="Y2" t="str">
        <f>IF(OR(W2="Left during this month",W2="Newcomers"),W2,E2)</f>
        <v>Dummy Division 1</v>
      </c>
      <c r="Z2" t="str">
        <f>IF(OR(W2="Left during this month",W2="Newcomers"),E2,W2)</f>
        <v>Engineers</v>
      </c>
      <c r="AA2" t="e">
        <f>IF(ISNA(VLOOKUP(G2,#REF!,2,FALSE)),0,VLOOKUP(G2,#REF!,2,FALSE))</f>
        <v>#REF!</v>
      </c>
      <c r="AB2" t="e">
        <f>IF(ISNA(VLOOKUP(Y2,#REF!,2,FALSE)),0,VLOOKUP(Y2,#REF!,2,FALSE))</f>
        <v>#REF!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34</v>
      </c>
      <c r="B3" t="s">
        <v>43</v>
      </c>
      <c r="C3" t="s">
        <v>53</v>
      </c>
      <c r="D3" t="s">
        <v>63</v>
      </c>
      <c r="E3" t="s">
        <v>73</v>
      </c>
      <c r="F3" t="s">
        <v>13</v>
      </c>
      <c r="G3" t="s">
        <v>83</v>
      </c>
      <c r="H3" s="2">
        <v>160</v>
      </c>
      <c r="I3" s="2">
        <v>160</v>
      </c>
      <c r="J3" s="2">
        <v>0</v>
      </c>
      <c r="K3" s="2">
        <v>-8.5</v>
      </c>
      <c r="L3" s="2">
        <v>128</v>
      </c>
      <c r="M3" s="1">
        <v>44214</v>
      </c>
      <c r="N3" s="1"/>
      <c r="O3" s="2">
        <v>136</v>
      </c>
      <c r="P3" s="4">
        <v>0.85</v>
      </c>
      <c r="Q3" s="2">
        <v>16</v>
      </c>
      <c r="R3">
        <v>1000</v>
      </c>
      <c r="S3" t="b">
        <v>0</v>
      </c>
      <c r="T3">
        <v>100</v>
      </c>
      <c r="U3" t="str">
        <f t="shared" ref="U3:U11" si="0">IF(AND(ISBLANK(N3),T3&lt;&gt;100),T3&amp;"%","")</f>
        <v/>
      </c>
      <c r="V3">
        <f t="shared" ref="V3:V11" si="1">IF(ISNUMBER(SEARCH("left",W3)),"",IF(T3&lt;&gt; 0,L3*100/(8*T3),L3/8))</f>
        <v>16</v>
      </c>
      <c r="W3" t="str">
        <f t="shared" ref="W3:W11" si="2">IF(OR(ISNUMBER(SEARCH("Newcomer",G3)),ISNUMBER(SEARCH("left",G3))),G3,F3)</f>
        <v>Engineers</v>
      </c>
      <c r="X3" s="1">
        <v>44214</v>
      </c>
      <c r="Y3" t="str">
        <f t="shared" ref="Y3:Y11" si="3">IF(OR(W3="Left during this month",W3="Newcomers"),W3,E3)</f>
        <v>Dummy Division 2</v>
      </c>
      <c r="Z3" t="str">
        <f t="shared" ref="Z3:Z11" si="4">IF(OR(W3="Left during this month",W3="Newcomers"),E3,W3)</f>
        <v>Engineers</v>
      </c>
      <c r="AA3" t="e">
        <f>IF(ISNA(VLOOKUP(G3,#REF!,2,FALSE)),0,VLOOKUP(G3,#REF!,2,FALSE))</f>
        <v>#REF!</v>
      </c>
      <c r="AB3" t="e">
        <f>IF(ISNA(VLOOKUP(Y3,#REF!,2,FALSE)),0,VLOOKUP(Y3,#REF!,2,FALSE))</f>
        <v>#REF!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35</v>
      </c>
      <c r="B4" t="s">
        <v>44</v>
      </c>
      <c r="C4" t="s">
        <v>54</v>
      </c>
      <c r="D4" t="s">
        <v>64</v>
      </c>
      <c r="E4" t="s">
        <v>74</v>
      </c>
      <c r="F4" t="s">
        <v>13</v>
      </c>
      <c r="G4" t="s">
        <v>84</v>
      </c>
      <c r="H4" s="2">
        <v>160</v>
      </c>
      <c r="I4" s="2">
        <v>160</v>
      </c>
      <c r="J4" s="2">
        <v>0</v>
      </c>
      <c r="K4" s="2">
        <v>0</v>
      </c>
      <c r="L4" s="2">
        <v>144</v>
      </c>
      <c r="M4" s="1">
        <v>44137</v>
      </c>
      <c r="N4" s="1"/>
      <c r="O4" s="2">
        <v>152</v>
      </c>
      <c r="P4" s="4">
        <v>0.95</v>
      </c>
      <c r="Q4" s="2">
        <v>0</v>
      </c>
      <c r="R4">
        <v>1000</v>
      </c>
      <c r="S4" t="b">
        <v>0</v>
      </c>
      <c r="T4">
        <v>100</v>
      </c>
      <c r="U4" t="str">
        <f t="shared" si="0"/>
        <v/>
      </c>
      <c r="V4">
        <f t="shared" si="1"/>
        <v>18</v>
      </c>
      <c r="W4" t="str">
        <f t="shared" si="2"/>
        <v>Engineers</v>
      </c>
      <c r="X4" s="1">
        <v>44137</v>
      </c>
      <c r="Y4" t="str">
        <f t="shared" si="3"/>
        <v>Dummy Division 3</v>
      </c>
      <c r="Z4" t="str">
        <f t="shared" si="4"/>
        <v>Engineers</v>
      </c>
      <c r="AA4" t="e">
        <f>IF(ISNA(VLOOKUP(G4,#REF!,2,FALSE)),0,VLOOKUP(G4,#REF!,2,FALSE))</f>
        <v>#REF!</v>
      </c>
      <c r="AB4" t="e">
        <f>IF(ISNA(VLOOKUP(Y4,#REF!,2,FALSE)),0,VLOOKUP(Y4,#REF!,2,FALSE))</f>
        <v>#REF!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36</v>
      </c>
      <c r="B5" t="s">
        <v>45</v>
      </c>
      <c r="C5" t="s">
        <v>55</v>
      </c>
      <c r="D5" t="s">
        <v>65</v>
      </c>
      <c r="E5" t="s">
        <v>75</v>
      </c>
      <c r="F5" t="s">
        <v>13</v>
      </c>
      <c r="G5" t="s">
        <v>85</v>
      </c>
      <c r="H5" s="2">
        <v>160</v>
      </c>
      <c r="I5" s="2">
        <v>158.49999999999997</v>
      </c>
      <c r="J5" s="2">
        <v>-1.5</v>
      </c>
      <c r="K5" s="2">
        <v>10</v>
      </c>
      <c r="L5" s="2">
        <v>112</v>
      </c>
      <c r="M5" s="1">
        <v>44137</v>
      </c>
      <c r="N5" s="1"/>
      <c r="O5" s="2">
        <v>128.58333333333334</v>
      </c>
      <c r="P5" s="4">
        <v>0.81125131440588871</v>
      </c>
      <c r="Q5" s="2">
        <v>4</v>
      </c>
      <c r="R5">
        <v>950</v>
      </c>
      <c r="S5" t="b">
        <v>0</v>
      </c>
      <c r="T5">
        <v>100</v>
      </c>
      <c r="U5" t="str">
        <f t="shared" si="0"/>
        <v/>
      </c>
      <c r="V5">
        <f t="shared" si="1"/>
        <v>14</v>
      </c>
      <c r="W5" t="str">
        <f t="shared" si="2"/>
        <v>Engineers</v>
      </c>
      <c r="X5" s="1">
        <v>44137</v>
      </c>
      <c r="Y5" t="str">
        <f t="shared" si="3"/>
        <v>Dummy Division 4</v>
      </c>
      <c r="Z5" t="str">
        <f t="shared" si="4"/>
        <v>Engineers</v>
      </c>
      <c r="AA5" t="e">
        <f>IF(ISNA(VLOOKUP(G5,#REF!,2,FALSE)),0,VLOOKUP(G5,#REF!,2,FALSE))</f>
        <v>#REF!</v>
      </c>
      <c r="AB5" t="e">
        <f>IF(ISNA(VLOOKUP(Y5,#REF!,2,FALSE)),0,VLOOKUP(Y5,#REF!,2,FALSE))</f>
        <v>#REF!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37</v>
      </c>
      <c r="B6" t="s">
        <v>46</v>
      </c>
      <c r="C6" t="s">
        <v>56</v>
      </c>
      <c r="D6" t="s">
        <v>66</v>
      </c>
      <c r="E6" t="s">
        <v>76</v>
      </c>
      <c r="F6" t="s">
        <v>13</v>
      </c>
      <c r="G6" t="s">
        <v>86</v>
      </c>
      <c r="H6" s="2">
        <v>160</v>
      </c>
      <c r="I6" s="2">
        <v>160</v>
      </c>
      <c r="J6" s="2">
        <v>0</v>
      </c>
      <c r="K6" s="2">
        <v>19.5</v>
      </c>
      <c r="L6" s="2">
        <v>136</v>
      </c>
      <c r="M6" s="1">
        <v>44137</v>
      </c>
      <c r="N6" s="1"/>
      <c r="O6" s="2">
        <v>110</v>
      </c>
      <c r="P6" s="4">
        <v>0.6875</v>
      </c>
      <c r="Q6" s="2">
        <v>8</v>
      </c>
      <c r="R6">
        <v>1030</v>
      </c>
      <c r="S6" t="b">
        <v>0</v>
      </c>
      <c r="T6">
        <v>100</v>
      </c>
      <c r="U6" t="str">
        <f t="shared" si="0"/>
        <v/>
      </c>
      <c r="V6">
        <f t="shared" si="1"/>
        <v>17</v>
      </c>
      <c r="W6" t="str">
        <f t="shared" si="2"/>
        <v>Engineers</v>
      </c>
      <c r="X6" s="1">
        <v>44137</v>
      </c>
      <c r="Y6" t="str">
        <f t="shared" si="3"/>
        <v>Dummy Division 5</v>
      </c>
      <c r="Z6" t="str">
        <f t="shared" si="4"/>
        <v>Engineers</v>
      </c>
      <c r="AA6" t="e">
        <f>IF(ISNA(VLOOKUP(G6,#REF!,2,FALSE)),0,VLOOKUP(G6,#REF!,2,FALSE))</f>
        <v>#REF!</v>
      </c>
      <c r="AB6" t="e">
        <f>IF(ISNA(VLOOKUP(Y6,#REF!,2,FALSE)),0,VLOOKUP(Y6,#REF!,2,FALSE))</f>
        <v>#REF!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38</v>
      </c>
      <c r="B7" t="s">
        <v>47</v>
      </c>
      <c r="C7" t="s">
        <v>57</v>
      </c>
      <c r="D7" t="s">
        <v>67</v>
      </c>
      <c r="E7" t="s">
        <v>77</v>
      </c>
      <c r="F7" t="s">
        <v>13</v>
      </c>
      <c r="G7" t="s">
        <v>87</v>
      </c>
      <c r="H7" s="2">
        <v>160</v>
      </c>
      <c r="I7" s="2">
        <v>160</v>
      </c>
      <c r="J7" s="2">
        <v>0</v>
      </c>
      <c r="K7" s="2">
        <v>0</v>
      </c>
      <c r="L7" s="2">
        <v>144</v>
      </c>
      <c r="M7" s="1">
        <v>44256</v>
      </c>
      <c r="N7" s="1"/>
      <c r="O7" s="2">
        <v>152</v>
      </c>
      <c r="P7" s="4">
        <v>0.95</v>
      </c>
      <c r="Q7" s="2">
        <v>0</v>
      </c>
      <c r="R7">
        <v>1000</v>
      </c>
      <c r="S7" t="b">
        <v>0</v>
      </c>
      <c r="T7">
        <v>100</v>
      </c>
      <c r="U7" t="str">
        <f t="shared" si="0"/>
        <v/>
      </c>
      <c r="V7">
        <f t="shared" si="1"/>
        <v>18</v>
      </c>
      <c r="W7" t="str">
        <f t="shared" si="2"/>
        <v>Engineers</v>
      </c>
      <c r="X7" s="1">
        <v>44256</v>
      </c>
      <c r="Y7" t="str">
        <f t="shared" si="3"/>
        <v>Dummy Division 6</v>
      </c>
      <c r="Z7" t="str">
        <f t="shared" si="4"/>
        <v>Engineers</v>
      </c>
      <c r="AA7" t="e">
        <f>IF(ISNA(VLOOKUP(G7,#REF!,2,FALSE)),0,VLOOKUP(G7,#REF!,2,FALSE))</f>
        <v>#REF!</v>
      </c>
      <c r="AB7" t="e">
        <f>IF(ISNA(VLOOKUP(Y7,#REF!,2,FALSE)),0,VLOOKUP(Y7,#REF!,2,FALSE))</f>
        <v>#REF!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39</v>
      </c>
      <c r="B8" t="s">
        <v>48</v>
      </c>
      <c r="C8" t="s">
        <v>58</v>
      </c>
      <c r="D8" t="s">
        <v>68</v>
      </c>
      <c r="E8" t="s">
        <v>78</v>
      </c>
      <c r="F8" t="s">
        <v>13</v>
      </c>
      <c r="G8" t="s">
        <v>88</v>
      </c>
      <c r="H8" s="2">
        <v>160</v>
      </c>
      <c r="I8" s="2">
        <v>161</v>
      </c>
      <c r="J8" s="2">
        <v>1</v>
      </c>
      <c r="K8" s="2">
        <v>14.5</v>
      </c>
      <c r="L8" s="2">
        <v>88</v>
      </c>
      <c r="M8" s="1">
        <v>44256</v>
      </c>
      <c r="N8" s="1"/>
      <c r="O8" s="2">
        <v>135.5</v>
      </c>
      <c r="P8" s="4">
        <v>0.84161490683229812</v>
      </c>
      <c r="Q8" s="2">
        <v>24</v>
      </c>
      <c r="R8">
        <v>1000</v>
      </c>
      <c r="S8" t="b">
        <v>0</v>
      </c>
      <c r="T8">
        <v>100</v>
      </c>
      <c r="U8" t="str">
        <f t="shared" si="0"/>
        <v/>
      </c>
      <c r="V8">
        <f t="shared" si="1"/>
        <v>11</v>
      </c>
      <c r="W8" t="str">
        <f t="shared" si="2"/>
        <v>Engineers</v>
      </c>
      <c r="X8" s="1">
        <v>44256</v>
      </c>
      <c r="Y8" t="str">
        <f t="shared" si="3"/>
        <v>Dummy Division 7</v>
      </c>
      <c r="Z8" t="str">
        <f t="shared" si="4"/>
        <v>Engineers</v>
      </c>
      <c r="AA8" t="e">
        <f>IF(ISNA(VLOOKUP(G8,#REF!,2,FALSE)),0,VLOOKUP(G8,#REF!,2,FALSE))</f>
        <v>#REF!</v>
      </c>
      <c r="AB8" t="e">
        <f>IF(ISNA(VLOOKUP(Y8,#REF!,2,FALSE)),0,VLOOKUP(Y8,#REF!,2,FALSE))</f>
        <v>#REF!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36</v>
      </c>
      <c r="B9" t="s">
        <v>49</v>
      </c>
      <c r="C9" t="s">
        <v>59</v>
      </c>
      <c r="D9" t="s">
        <v>69</v>
      </c>
      <c r="E9" t="s">
        <v>79</v>
      </c>
      <c r="F9" t="s">
        <v>13</v>
      </c>
      <c r="G9" t="s">
        <v>89</v>
      </c>
      <c r="H9" s="2">
        <v>160</v>
      </c>
      <c r="I9" s="2">
        <v>160</v>
      </c>
      <c r="J9" s="2">
        <v>0</v>
      </c>
      <c r="K9" s="2">
        <v>0</v>
      </c>
      <c r="L9" s="2">
        <v>72</v>
      </c>
      <c r="M9" s="1">
        <v>44214</v>
      </c>
      <c r="N9" s="1"/>
      <c r="O9" s="2">
        <v>158</v>
      </c>
      <c r="P9" s="4">
        <v>0.98750000000000004</v>
      </c>
      <c r="Q9" s="2">
        <v>0</v>
      </c>
      <c r="R9">
        <v>950</v>
      </c>
      <c r="S9" t="b">
        <v>0</v>
      </c>
      <c r="T9">
        <v>100</v>
      </c>
      <c r="U9" t="str">
        <f t="shared" si="0"/>
        <v/>
      </c>
      <c r="V9">
        <f t="shared" si="1"/>
        <v>9</v>
      </c>
      <c r="W9" t="str">
        <f t="shared" si="2"/>
        <v>Engineers</v>
      </c>
      <c r="X9" s="1">
        <v>44214</v>
      </c>
      <c r="Y9" t="str">
        <f t="shared" si="3"/>
        <v>Dummy Division 8</v>
      </c>
      <c r="Z9" t="str">
        <f t="shared" si="4"/>
        <v>Engineers</v>
      </c>
      <c r="AA9" t="e">
        <f>IF(ISNA(VLOOKUP(G9,#REF!,2,FALSE)),0,VLOOKUP(G9,#REF!,2,FALSE))</f>
        <v>#REF!</v>
      </c>
      <c r="AB9" t="e">
        <f>IF(ISNA(VLOOKUP(Y9,#REF!,2,FALSE)),0,VLOOKUP(Y9,#REF!,2,FALSE))</f>
        <v>#REF!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40</v>
      </c>
      <c r="B10" t="s">
        <v>50</v>
      </c>
      <c r="C10" t="s">
        <v>60</v>
      </c>
      <c r="D10" t="s">
        <v>70</v>
      </c>
      <c r="E10" t="s">
        <v>80</v>
      </c>
      <c r="F10" t="s">
        <v>13</v>
      </c>
      <c r="G10" t="s">
        <v>90</v>
      </c>
      <c r="H10" s="2">
        <v>160</v>
      </c>
      <c r="I10" s="2">
        <v>171</v>
      </c>
      <c r="J10" s="2">
        <v>11</v>
      </c>
      <c r="K10" s="2">
        <v>30.5</v>
      </c>
      <c r="L10" s="2">
        <v>104</v>
      </c>
      <c r="M10" s="1">
        <v>44207</v>
      </c>
      <c r="N10" s="1"/>
      <c r="O10" s="2">
        <v>17.5</v>
      </c>
      <c r="P10" s="4">
        <v>0.1023391812865497</v>
      </c>
      <c r="Q10" s="2">
        <v>24</v>
      </c>
      <c r="R10">
        <v>1000</v>
      </c>
      <c r="S10" t="b">
        <v>0</v>
      </c>
      <c r="T10">
        <v>100</v>
      </c>
      <c r="U10" t="str">
        <f t="shared" si="0"/>
        <v/>
      </c>
      <c r="V10">
        <f t="shared" si="1"/>
        <v>13</v>
      </c>
      <c r="W10" t="str">
        <f t="shared" si="2"/>
        <v>Engineers</v>
      </c>
      <c r="X10" s="1">
        <v>44207</v>
      </c>
      <c r="Y10" t="str">
        <f t="shared" si="3"/>
        <v>Dummy Division 9</v>
      </c>
      <c r="Z10" t="str">
        <f t="shared" si="4"/>
        <v>Engineers</v>
      </c>
      <c r="AA10" t="e">
        <f>IF(ISNA(VLOOKUP(G10,#REF!,2,FALSE)),0,VLOOKUP(G10,#REF!,2,FALSE))</f>
        <v>#REF!</v>
      </c>
      <c r="AB10" t="e">
        <f>IF(ISNA(VLOOKUP(Y10,#REF!,2,FALSE)),0,VLOOKUP(Y10,#REF!,2,FALSE))</f>
        <v>#REF!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41</v>
      </c>
      <c r="B11" t="s">
        <v>51</v>
      </c>
      <c r="C11" t="s">
        <v>61</v>
      </c>
      <c r="D11" t="s">
        <v>71</v>
      </c>
      <c r="E11" t="s">
        <v>81</v>
      </c>
      <c r="F11" t="s">
        <v>13</v>
      </c>
      <c r="G11" t="s">
        <v>91</v>
      </c>
      <c r="H11" s="2">
        <v>160</v>
      </c>
      <c r="I11" s="2">
        <v>160</v>
      </c>
      <c r="J11" s="2">
        <v>0</v>
      </c>
      <c r="K11" s="2">
        <v>15.5</v>
      </c>
      <c r="L11" s="2">
        <v>140</v>
      </c>
      <c r="M11" s="1">
        <v>44214</v>
      </c>
      <c r="N11" s="1"/>
      <c r="O11" s="2">
        <v>139</v>
      </c>
      <c r="P11" s="4">
        <v>0.86875000000000002</v>
      </c>
      <c r="Q11" s="2">
        <v>4</v>
      </c>
      <c r="R11">
        <v>1000</v>
      </c>
      <c r="S11" t="b">
        <v>0</v>
      </c>
      <c r="T11">
        <v>100</v>
      </c>
      <c r="U11" t="str">
        <f t="shared" si="0"/>
        <v/>
      </c>
      <c r="V11">
        <f t="shared" si="1"/>
        <v>17.5</v>
      </c>
      <c r="W11" t="str">
        <f t="shared" si="2"/>
        <v>Engineers</v>
      </c>
      <c r="X11" s="1">
        <v>44214</v>
      </c>
      <c r="Y11" t="str">
        <f t="shared" si="3"/>
        <v>Dummy Division 10</v>
      </c>
      <c r="Z11" t="str">
        <f t="shared" si="4"/>
        <v>Engineers</v>
      </c>
      <c r="AA11" t="e">
        <f>IF(ISNA(VLOOKUP(G11,#REF!,2,FALSE)),0,VLOOKUP(G11,#REF!,2,FALSE))</f>
        <v>#REF!</v>
      </c>
      <c r="AB11" t="e">
        <f>IF(ISNA(VLOOKUP(Y11,#REF!,2,FALSE)),0,VLOOKUP(Y11,#REF!,2,FALSE))</f>
        <v>#REF!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Hoang Minh Huy</cp:lastModifiedBy>
  <cp:lastPrinted>2018-08-03T07:08:17Z</cp:lastPrinted>
  <dcterms:created xsi:type="dcterms:W3CDTF">1997-06-03T08:49:17Z</dcterms:created>
  <dcterms:modified xsi:type="dcterms:W3CDTF">2022-06-17T09:38:41Z</dcterms:modified>
</cp:coreProperties>
</file>