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ah\Desktop\jira\Ex1\"/>
    </mc:Choice>
  </mc:AlternateContent>
  <xr:revisionPtr revIDLastSave="0" documentId="13_ncr:1_{501735C8-D3FF-4B66-A6D5-81FF61A8D547}" xr6:coauthVersionLast="45" xr6:coauthVersionMax="45" xr10:uidLastSave="{00000000-0000-0000-0000-000000000000}"/>
  <bookViews>
    <workbookView xWindow="3420" yWindow="2055" windowWidth="21600" windowHeight="11385" tabRatio="850" xr2:uid="{00000000-000D-0000-FFFF-FFFF00000000}"/>
  </bookViews>
  <sheets>
    <sheet name="Imputations" sheetId="14" r:id="rId1"/>
    <sheet name="Order" sheetId="23" state="hidden" r:id="rId2"/>
  </sheets>
  <definedNames>
    <definedName name="_xlnm._FilterDatabase" localSheetId="0" hidden="1">Imputations!$A$1:$N$8076</definedName>
    <definedName name="CHHrs">Imputations!$M:$M</definedName>
    <definedName name="code">Imputations!$C:$C</definedName>
    <definedName name="Div">Imputations!$P:$P</definedName>
    <definedName name="Hrs">Imputations!$D:$D</definedName>
    <definedName name="prj">Imputations!$J:$J</definedName>
    <definedName name="Subprj">Imputations!$H:$H</definedName>
    <definedName name="VNHrs">Imputations!$L:$L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4" l="1"/>
  <c r="O6" i="14"/>
  <c r="O5" i="14"/>
  <c r="O4" i="14"/>
  <c r="O3" i="14"/>
  <c r="O2" i="14"/>
  <c r="M7" i="14" l="1"/>
  <c r="M6" i="14"/>
  <c r="M5" i="14"/>
  <c r="M4" i="14"/>
  <c r="M3" i="14"/>
  <c r="M2" i="14"/>
  <c r="L7" i="14"/>
  <c r="L6" i="14"/>
  <c r="L5" i="14"/>
  <c r="L4" i="14"/>
  <c r="L3" i="14"/>
  <c r="L2" i="14"/>
  <c r="N7" i="14"/>
  <c r="N6" i="14"/>
  <c r="N5" i="14"/>
  <c r="N4" i="14"/>
  <c r="N3" i="14"/>
  <c r="N2" i="14"/>
</calcChain>
</file>

<file path=xl/sharedStrings.xml><?xml version="1.0" encoding="utf-8"?>
<sst xmlns="http://schemas.openxmlformats.org/spreadsheetml/2006/main" count="92" uniqueCount="61">
  <si>
    <t>Code</t>
  </si>
  <si>
    <t>Visa</t>
  </si>
  <si>
    <t>Hrs</t>
  </si>
  <si>
    <t>Comment</t>
  </si>
  <si>
    <t>Date</t>
  </si>
  <si>
    <t>Description</t>
  </si>
  <si>
    <t>Subproject</t>
  </si>
  <si>
    <t>Subproject name</t>
  </si>
  <si>
    <t>Project</t>
  </si>
  <si>
    <t>Project name</t>
  </si>
  <si>
    <t>Division</t>
  </si>
  <si>
    <t>VN Hrs</t>
  </si>
  <si>
    <t>CH Hrs</t>
  </si>
  <si>
    <t>Unique</t>
  </si>
  <si>
    <t>VN ?</t>
  </si>
  <si>
    <t>Employee report</t>
  </si>
  <si>
    <t>Overview</t>
  </si>
  <si>
    <t>Order</t>
  </si>
  <si>
    <t>Left during this month</t>
  </si>
  <si>
    <t>Newcomers</t>
  </si>
  <si>
    <t>Div-Internship - Engineers</t>
  </si>
  <si>
    <t>Div-Internship</t>
  </si>
  <si>
    <t>Calculated subproject name</t>
  </si>
  <si>
    <t>GeneralAdministration - Engineers</t>
  </si>
  <si>
    <t>GeneralAdministration - Managers</t>
  </si>
  <si>
    <t>XC-Devops - Engineers</t>
  </si>
  <si>
    <t>XC-Devops - Managers</t>
  </si>
  <si>
    <t>DU-SecuTix - Engineers</t>
  </si>
  <si>
    <t>DU-SecuTix - Managers</t>
  </si>
  <si>
    <t>GeneralAdministration</t>
  </si>
  <si>
    <t>XC-Devops</t>
  </si>
  <si>
    <t>DU-SecuTix</t>
  </si>
  <si>
    <t>DU-iPension - Engineers</t>
  </si>
  <si>
    <t>DU-iPension - Managers</t>
  </si>
  <si>
    <t>DU-SolutionEngineering - Engineers</t>
  </si>
  <si>
    <t>DU-SolutionEngineering - Managers</t>
  </si>
  <si>
    <t>DU-SoftwareEngineering - Engineers</t>
  </si>
  <si>
    <t>DU-SoftwareEngineering - Managers</t>
  </si>
  <si>
    <t>DU-iPension</t>
  </si>
  <si>
    <t>DU-SolutionEngineering</t>
  </si>
  <si>
    <t>DU-SoftwareEngineering</t>
  </si>
  <si>
    <t>19513-101-44</t>
  </si>
  <si>
    <t>19513-101</t>
  </si>
  <si>
    <t>18020-101-33</t>
  </si>
  <si>
    <t>18020-101</t>
  </si>
  <si>
    <t>ABC</t>
  </si>
  <si>
    <t>DEF</t>
  </si>
  <si>
    <t>ABY</t>
  </si>
  <si>
    <t>AB2</t>
  </si>
  <si>
    <t>XYZ</t>
  </si>
  <si>
    <t>543123-101-44</t>
  </si>
  <si>
    <t>Project Y</t>
  </si>
  <si>
    <t>Project X comment</t>
  </si>
  <si>
    <t>comment of task 1</t>
  </si>
  <si>
    <t>comment of task 2</t>
  </si>
  <si>
    <t>comment of task 3</t>
  </si>
  <si>
    <t>dummy description</t>
  </si>
  <si>
    <t>543123-101</t>
  </si>
  <si>
    <t>dummy sub name</t>
  </si>
  <si>
    <t>dummy project name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</si>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</sst>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7"/>
  <sheetViews>
    <sheetView tabSelected="1" topLeftCell="B1" zoomScaleNormal="100" workbookViewId="0">
      <pane ySplit="1" topLeftCell="A2" activePane="bottomLeft" state="frozen"/>
      <selection pane="bottomLeft" activeCell="B8" sqref="B8"/>
    </sheetView>
  </sheetViews>
  <sheetFormatPr defaultRowHeight="12.75" x14ac:dyDescent="0.2"/>
  <cols>
    <col min="1" max="1" width="5" bestFit="1" customWidth="1"/>
    <col min="2" max="2" width="9.85546875" style="2" bestFit="1" customWidth="1"/>
    <col min="3" max="3" width="17.42578125" customWidth="1"/>
    <col min="5" max="5" width="19.140625" customWidth="1"/>
    <col min="6" max="6" width="10.85546875" bestFit="1" customWidth="1"/>
    <col min="8" max="8" width="13.140625" customWidth="1"/>
    <col min="9" max="9" width="15.5703125" customWidth="1"/>
    <col min="11" max="11" width="14.85546875" customWidth="1"/>
    <col min="12" max="12" width="13" customWidth="1"/>
    <col min="15" max="15" width="25.7109375" bestFit="1" customWidth="1"/>
  </cols>
  <sheetData>
    <row r="1" spans="1:16" x14ac:dyDescent="0.2">
      <c r="A1" s="3" t="s">
        <v>1</v>
      </c>
      <c r="B1" s="4" t="s">
        <v>4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14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22</v>
      </c>
      <c r="P1" s="3" t="s">
        <v>10</v>
      </c>
    </row>
    <row r="2" spans="1:16" x14ac:dyDescent="0.2">
      <c r="A2" t="s">
        <v>45</v>
      </c>
      <c r="B2" s="2">
        <v>44565</v>
      </c>
      <c r="C2" s="1" t="s">
        <v>50</v>
      </c>
      <c r="D2">
        <v>8</v>
      </c>
      <c r="E2" t="s">
        <v>53</v>
      </c>
      <c r="F2" t="s">
        <v>56</v>
      </c>
      <c r="G2" t="b">
        <v>0</v>
      </c>
      <c r="H2" s="1" t="s">
        <v>57</v>
      </c>
      <c r="I2" t="s">
        <v>58</v>
      </c>
      <c r="J2">
        <v>543123</v>
      </c>
      <c r="K2" t="s">
        <v>59</v>
      </c>
      <c r="L2">
        <f t="shared" ref="L2:L7" si="0">IF(G2,D2,0)</f>
        <v>0</v>
      </c>
      <c r="M2">
        <f t="shared" ref="M2:M7" si="1">(IF(G2,0,D2))</f>
        <v>8</v>
      </c>
      <c r="N2">
        <f>IF(SUMPRODUCT(($A$2:$A2=A2)*($H$2:$H2=H2))&gt;1,0,1)</f>
        <v>1</v>
      </c>
      <c r="O2" t="str">
        <f>LEFT(CONCATENATE(K2,", ",I2),70)</f>
        <v>dummy project name, dummy sub name</v>
      </c>
      <c r="P2" t="s">
        <v>60</v>
      </c>
    </row>
    <row r="3" spans="1:16" x14ac:dyDescent="0.2">
      <c r="A3" t="s">
        <v>46</v>
      </c>
      <c r="B3" s="2">
        <v>44655</v>
      </c>
      <c r="C3" s="1" t="s">
        <v>50</v>
      </c>
      <c r="D3">
        <v>8</v>
      </c>
      <c r="E3" t="s">
        <v>54</v>
      </c>
      <c r="F3" t="s">
        <v>56</v>
      </c>
      <c r="G3" t="b">
        <v>0</v>
      </c>
      <c r="H3" s="1" t="s">
        <v>57</v>
      </c>
      <c r="I3" t="s">
        <v>58</v>
      </c>
      <c r="J3">
        <v>543123</v>
      </c>
      <c r="K3" t="s">
        <v>59</v>
      </c>
      <c r="L3">
        <f t="shared" si="0"/>
        <v>0</v>
      </c>
      <c r="M3">
        <f t="shared" si="1"/>
        <v>8</v>
      </c>
      <c r="N3">
        <f>IF(SUMPRODUCT(($A$2:$A3=A3)*($H$2:$H3=H3))&gt;1,0,1)</f>
        <v>1</v>
      </c>
      <c r="O3" t="str">
        <f t="shared" ref="O3:O7" si="2">LEFT(CONCATENATE(K3,", ",I3),70)</f>
        <v>dummy project name, dummy sub name</v>
      </c>
      <c r="P3" t="s">
        <v>60</v>
      </c>
    </row>
    <row r="4" spans="1:16" x14ac:dyDescent="0.2">
      <c r="A4" t="s">
        <v>47</v>
      </c>
      <c r="B4" s="2">
        <v>44685</v>
      </c>
      <c r="C4" s="1" t="s">
        <v>50</v>
      </c>
      <c r="D4">
        <v>8</v>
      </c>
      <c r="E4" t="s">
        <v>55</v>
      </c>
      <c r="F4" t="s">
        <v>56</v>
      </c>
      <c r="G4" t="b">
        <v>0</v>
      </c>
      <c r="H4" s="1" t="s">
        <v>57</v>
      </c>
      <c r="I4" t="s">
        <v>58</v>
      </c>
      <c r="J4">
        <v>543123</v>
      </c>
      <c r="K4" t="s">
        <v>59</v>
      </c>
      <c r="L4">
        <f t="shared" si="0"/>
        <v>0</v>
      </c>
      <c r="M4">
        <f t="shared" si="1"/>
        <v>8</v>
      </c>
      <c r="N4">
        <f>IF(SUMPRODUCT(($A$2:$A4=A4)*($H$2:$H4=H4))&gt;1,0,1)</f>
        <v>1</v>
      </c>
      <c r="O4" t="str">
        <f t="shared" si="2"/>
        <v>dummy project name, dummy sub name</v>
      </c>
      <c r="P4" t="s">
        <v>60</v>
      </c>
    </row>
    <row r="5" spans="1:16" x14ac:dyDescent="0.2">
      <c r="A5" t="s">
        <v>48</v>
      </c>
      <c r="B5" s="2">
        <v>44716</v>
      </c>
      <c r="C5" s="1" t="s">
        <v>41</v>
      </c>
      <c r="D5">
        <v>8</v>
      </c>
      <c r="E5" t="s">
        <v>52</v>
      </c>
      <c r="F5" t="s">
        <v>56</v>
      </c>
      <c r="G5" t="b">
        <v>0</v>
      </c>
      <c r="H5" s="1" t="s">
        <v>42</v>
      </c>
      <c r="I5" t="s">
        <v>58</v>
      </c>
      <c r="J5">
        <v>19513</v>
      </c>
      <c r="K5" t="s">
        <v>59</v>
      </c>
      <c r="L5">
        <f t="shared" si="0"/>
        <v>0</v>
      </c>
      <c r="M5">
        <f t="shared" si="1"/>
        <v>8</v>
      </c>
      <c r="N5">
        <f>IF(SUMPRODUCT(($A$2:$A5=A5)*($H$2:$H5=H5))&gt;1,0,1)</f>
        <v>1</v>
      </c>
      <c r="O5" t="str">
        <f t="shared" si="2"/>
        <v>dummy project name, dummy sub name</v>
      </c>
      <c r="P5" t="s">
        <v>60</v>
      </c>
    </row>
    <row r="6" spans="1:16" x14ac:dyDescent="0.2">
      <c r="A6" t="s">
        <v>49</v>
      </c>
      <c r="B6" s="2">
        <v>44746</v>
      </c>
      <c r="C6" s="1" t="s">
        <v>43</v>
      </c>
      <c r="D6">
        <v>1</v>
      </c>
      <c r="E6" t="s">
        <v>52</v>
      </c>
      <c r="F6" t="s">
        <v>56</v>
      </c>
      <c r="G6" t="b">
        <v>0</v>
      </c>
      <c r="H6" s="1" t="s">
        <v>44</v>
      </c>
      <c r="I6" t="s">
        <v>58</v>
      </c>
      <c r="J6">
        <v>18020</v>
      </c>
      <c r="K6" t="s">
        <v>59</v>
      </c>
      <c r="L6">
        <f t="shared" si="0"/>
        <v>0</v>
      </c>
      <c r="M6">
        <f t="shared" si="1"/>
        <v>1</v>
      </c>
      <c r="N6">
        <f>IF(SUMPRODUCT(($A$2:$A6=A6)*($H$2:$H6=H6))&gt;1,0,1)</f>
        <v>1</v>
      </c>
      <c r="O6" t="str">
        <f t="shared" si="2"/>
        <v>dummy project name, dummy sub name</v>
      </c>
      <c r="P6" t="s">
        <v>60</v>
      </c>
    </row>
    <row r="7" spans="1:16" x14ac:dyDescent="0.2">
      <c r="A7" t="s">
        <v>45</v>
      </c>
      <c r="B7" s="2">
        <v>44746</v>
      </c>
      <c r="C7" s="1" t="s">
        <v>41</v>
      </c>
      <c r="D7">
        <v>7</v>
      </c>
      <c r="E7" t="s">
        <v>51</v>
      </c>
      <c r="F7" t="s">
        <v>56</v>
      </c>
      <c r="G7" t="b">
        <v>0</v>
      </c>
      <c r="H7" s="1" t="s">
        <v>42</v>
      </c>
      <c r="I7" t="s">
        <v>58</v>
      </c>
      <c r="J7">
        <v>19513</v>
      </c>
      <c r="K7" t="s">
        <v>59</v>
      </c>
      <c r="L7">
        <f t="shared" si="0"/>
        <v>0</v>
      </c>
      <c r="M7">
        <f t="shared" si="1"/>
        <v>7</v>
      </c>
      <c r="N7">
        <f>IF(SUMPRODUCT(($A$2:$A7=A7)*($H$2:$H7=H7))&gt;1,0,1)</f>
        <v>1</v>
      </c>
      <c r="O7" t="str">
        <f t="shared" si="2"/>
        <v>dummy project name, dummy sub name</v>
      </c>
      <c r="P7" t="s">
        <v>60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E28"/>
  <sheetViews>
    <sheetView workbookViewId="0">
      <selection activeCell="A30" sqref="A30"/>
    </sheetView>
  </sheetViews>
  <sheetFormatPr defaultRowHeight="12.75" x14ac:dyDescent="0.2"/>
  <cols>
    <col min="1" max="1" width="42.140625" customWidth="1"/>
    <col min="4" max="4" width="18.5703125" bestFit="1" customWidth="1"/>
  </cols>
  <sheetData>
    <row r="1" spans="1:5" x14ac:dyDescent="0.2">
      <c r="A1" s="3" t="s">
        <v>15</v>
      </c>
      <c r="B1" s="3" t="s">
        <v>17</v>
      </c>
      <c r="D1" s="3"/>
      <c r="E1" s="3"/>
    </row>
    <row r="2" spans="1:5" x14ac:dyDescent="0.2">
      <c r="A2" t="s">
        <v>19</v>
      </c>
      <c r="B2">
        <v>1</v>
      </c>
    </row>
    <row r="3" spans="1:5" x14ac:dyDescent="0.2">
      <c r="A3" t="s">
        <v>23</v>
      </c>
      <c r="B3">
        <v>2</v>
      </c>
    </row>
    <row r="4" spans="1:5" x14ac:dyDescent="0.2">
      <c r="A4" t="s">
        <v>24</v>
      </c>
      <c r="B4">
        <v>3</v>
      </c>
    </row>
    <row r="5" spans="1:5" x14ac:dyDescent="0.2">
      <c r="A5" t="s">
        <v>25</v>
      </c>
      <c r="B5">
        <v>4</v>
      </c>
    </row>
    <row r="6" spans="1:5" x14ac:dyDescent="0.2">
      <c r="A6" t="s">
        <v>26</v>
      </c>
      <c r="B6">
        <v>5</v>
      </c>
    </row>
    <row r="7" spans="1:5" x14ac:dyDescent="0.2">
      <c r="A7" t="s">
        <v>27</v>
      </c>
      <c r="B7">
        <v>6</v>
      </c>
    </row>
    <row r="8" spans="1:5" x14ac:dyDescent="0.2">
      <c r="A8" t="s">
        <v>28</v>
      </c>
      <c r="B8">
        <v>7</v>
      </c>
    </row>
    <row r="9" spans="1:5" x14ac:dyDescent="0.2">
      <c r="A9" t="s">
        <v>32</v>
      </c>
      <c r="B9">
        <v>8</v>
      </c>
    </row>
    <row r="10" spans="1:5" x14ac:dyDescent="0.2">
      <c r="A10" t="s">
        <v>33</v>
      </c>
      <c r="B10">
        <v>9</v>
      </c>
    </row>
    <row r="11" spans="1:5" x14ac:dyDescent="0.2">
      <c r="A11" t="s">
        <v>34</v>
      </c>
      <c r="B11">
        <v>10</v>
      </c>
    </row>
    <row r="12" spans="1:5" x14ac:dyDescent="0.2">
      <c r="A12" t="s">
        <v>35</v>
      </c>
      <c r="B12">
        <v>11</v>
      </c>
    </row>
    <row r="13" spans="1:5" x14ac:dyDescent="0.2">
      <c r="A13" t="s">
        <v>36</v>
      </c>
      <c r="B13">
        <v>12</v>
      </c>
    </row>
    <row r="14" spans="1:5" x14ac:dyDescent="0.2">
      <c r="A14" t="s">
        <v>37</v>
      </c>
      <c r="B14">
        <v>13</v>
      </c>
    </row>
    <row r="15" spans="1:5" x14ac:dyDescent="0.2">
      <c r="A15" t="s">
        <v>18</v>
      </c>
      <c r="B15">
        <v>16</v>
      </c>
    </row>
    <row r="16" spans="1:5" x14ac:dyDescent="0.2">
      <c r="A16" t="s">
        <v>20</v>
      </c>
      <c r="B16">
        <v>17</v>
      </c>
    </row>
    <row r="19" spans="1:2" x14ac:dyDescent="0.2">
      <c r="A19" s="3" t="s">
        <v>16</v>
      </c>
      <c r="B19" s="3" t="s">
        <v>17</v>
      </c>
    </row>
    <row r="20" spans="1:2" x14ac:dyDescent="0.2">
      <c r="A20" t="s">
        <v>19</v>
      </c>
      <c r="B20">
        <v>1</v>
      </c>
    </row>
    <row r="21" spans="1:2" x14ac:dyDescent="0.2">
      <c r="A21" t="s">
        <v>29</v>
      </c>
      <c r="B21">
        <v>2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4</v>
      </c>
    </row>
    <row r="24" spans="1:2" x14ac:dyDescent="0.2">
      <c r="A24" t="s">
        <v>38</v>
      </c>
      <c r="B24">
        <v>5</v>
      </c>
    </row>
    <row r="25" spans="1:2" x14ac:dyDescent="0.2">
      <c r="A25" t="s">
        <v>39</v>
      </c>
      <c r="B25">
        <v>6</v>
      </c>
    </row>
    <row r="26" spans="1:2" x14ac:dyDescent="0.2">
      <c r="A26" t="s">
        <v>40</v>
      </c>
      <c r="B26">
        <v>7</v>
      </c>
    </row>
    <row r="27" spans="1:2" x14ac:dyDescent="0.2">
      <c r="A27" t="s">
        <v>18</v>
      </c>
      <c r="B27">
        <v>9</v>
      </c>
    </row>
    <row r="28" spans="1:2" x14ac:dyDescent="0.2">
      <c r="A28" t="s">
        <v>21</v>
      </c>
      <c r="B28">
        <v>10</v>
      </c>
    </row>
  </sheetData>
  <sortState xmlns:xlrd2="http://schemas.microsoft.com/office/spreadsheetml/2017/richdata2" ref="D5:D10">
    <sortCondition ref="D13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Imputations</vt:lpstr>
      <vt:lpstr>Order</vt:lpstr>
      <vt:lpstr>CHHrs</vt:lpstr>
      <vt:lpstr>code</vt:lpstr>
      <vt:lpstr>Div</vt:lpstr>
      <vt:lpstr>Hrs</vt:lpstr>
      <vt:lpstr>prj</vt:lpstr>
      <vt:lpstr>Subprj</vt:lpstr>
      <vt:lpstr>VNHrs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Hoang Minh Huy</cp:lastModifiedBy>
  <cp:lastPrinted>2018-08-03T07:08:17Z</cp:lastPrinted>
  <dcterms:created xsi:type="dcterms:W3CDTF">1997-06-03T08:49:17Z</dcterms:created>
  <dcterms:modified xsi:type="dcterms:W3CDTF">2022-06-14T09:53:33Z</dcterms:modified>
</cp:coreProperties>
</file>