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6DD4BC5-0E4B-414F-8951-A6EF5FD4227B}" xr6:coauthVersionLast="41" xr6:coauthVersionMax="41" xr10:uidLastSave="{00000000-0000-0000-0000-000000000000}"/>
  <bookViews>
    <workbookView xWindow="-120" yWindow="-120" windowWidth="29040" windowHeight="17640" firstSheet="4" activeTab="10" xr2:uid="{2420223F-F471-4634-842A-824E9D1ECD47}"/>
  </bookViews>
  <sheets>
    <sheet name="Capacity" sheetId="5" r:id="rId1"/>
    <sheet name="itm_installed" sheetId="18" r:id="rId2"/>
    <sheet name="NTC" sheetId="20" r:id="rId3"/>
    <sheet name="UpDownParms" sheetId="8" r:id="rId4"/>
    <sheet name="StorageChars" sheetId="7" r:id="rId5"/>
    <sheet name="Outputs" sheetId="9" r:id="rId6"/>
    <sheet name="EffLoss" sheetId="10" r:id="rId7"/>
    <sheet name="O&amp;M" sheetId="12" r:id="rId8"/>
    <sheet name="kennlinien_logik" sheetId="13" r:id="rId9"/>
    <sheet name="number_type_legend" sheetId="14" r:id="rId10"/>
    <sheet name="gen_possibilities" sheetId="16" r:id="rId11"/>
    <sheet name="WACC" sheetId="21" r:id="rId12"/>
    <sheet name="itm_invest" sheetId="19" r:id="rId13"/>
    <sheet name="flex_params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D3" i="19"/>
  <c r="D4" i="19"/>
  <c r="D5" i="19"/>
  <c r="D2" i="19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<sst xmlns="http://schemas.openxmlformats.org/spreadsheetml/2006/main" count="605" uniqueCount="165">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</sst>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06680"/>
        <c:axId val="191249208"/>
      </c:scatterChart>
      <c:valAx>
        <c:axId val="5578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49208"/>
        <c:crosses val="autoZero"/>
        <c:crossBetween val="midCat"/>
      </c:valAx>
      <c:valAx>
        <c:axId val="1912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0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46E-D584-4D72-9204-A1B358F8318D}">
  <dimension ref="A1:I20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CA42-99FF-432E-BE03-B101DB5FA373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workbookViewId="0">
      <selection activeCell="A28" sqref="A28:A39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6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</sheetData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"/>
  <sheetViews>
    <sheetView workbookViewId="0"/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6"/>
  <sheetViews>
    <sheetView tabSelected="1" workbookViewId="0">
      <selection activeCell="E2" sqref="E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5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5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5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5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5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5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5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5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5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5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8975-A305-4E1C-AF87-2937CECBD9B9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161</v>
      </c>
      <c r="B1">
        <v>0.03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BE7A-C293-4DB8-B9CD-A8BF486AE839}">
  <dimension ref="A1:D5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B1" t="s">
        <v>163</v>
      </c>
      <c r="C1" t="s">
        <v>106</v>
      </c>
      <c r="D1" t="s">
        <v>162</v>
      </c>
    </row>
    <row r="2" spans="1:4" x14ac:dyDescent="0.25">
      <c r="A2" t="s">
        <v>143</v>
      </c>
      <c r="B2">
        <v>25</v>
      </c>
      <c r="C2" s="20">
        <v>900000</v>
      </c>
      <c r="D2" s="20">
        <f>C2*(WACC!$B$1*(1+WACC!$B$1)^itm_invest!$B$2)/((1+WACC!$B$1)^itm_invest!$B$2-1)</f>
        <v>51685.083935215036</v>
      </c>
    </row>
    <row r="3" spans="1:4" x14ac:dyDescent="0.25">
      <c r="A3" t="s">
        <v>146</v>
      </c>
      <c r="B3">
        <v>50</v>
      </c>
      <c r="C3" s="20">
        <v>3400000</v>
      </c>
      <c r="D3" s="20">
        <f>C3*(WACC!$B$1*(1+WACC!$B$1)^itm_invest!$B$2)/((1+WACC!$B$1)^itm_invest!$B$2-1)</f>
        <v>195254.76153303459</v>
      </c>
    </row>
    <row r="4" spans="1:4" x14ac:dyDescent="0.25">
      <c r="A4" t="s">
        <v>144</v>
      </c>
      <c r="B4">
        <v>25</v>
      </c>
      <c r="C4" s="20">
        <v>1750000</v>
      </c>
      <c r="D4" s="20">
        <f>C4*(WACC!$B$1*(1+WACC!$B$1)^itm_invest!$B$2)/((1+WACC!$B$1)^itm_invest!$B$2-1)</f>
        <v>100498.77431847369</v>
      </c>
    </row>
    <row r="5" spans="1:4" x14ac:dyDescent="0.25">
      <c r="A5" t="s">
        <v>145</v>
      </c>
      <c r="B5">
        <v>25</v>
      </c>
      <c r="C5" s="20">
        <v>3900000</v>
      </c>
      <c r="D5" s="20">
        <f>C5*(WACC!$B$1*(1+WACC!$B$1)^itm_invest!$B$2)/((1+WACC!$B$1)^itm_invest!$B$2-1)</f>
        <v>223968.69705259849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workbookViewId="0">
      <pane ySplit="1" topLeftCell="A26" activePane="bottomLeft" state="frozen"/>
      <selection pane="bottomLeft" activeCell="P26" sqref="P26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P2*(WACC!$B$1*(1+WACC!$B$1)^$O$2)/((1+WACC!$B$1)^$O$2-1)</f>
        <v>259574.26734277737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P3*(WACC!$B$1*(1+WACC!$B$1)^$O$2)/((1+WACC!$B$1)^$O$2-1)</f>
        <v>64893.566835694342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P4*(WACC!$B$1*(1+WACC!$B$1)^$O$2)/((1+WACC!$B$1)^$O$2-1)</f>
        <v>64893.566835694342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P5*(WACC!$B$1*(1+WACC!$B$1)^$O$2)/((1+WACC!$B$1)^$O$2-1)</f>
        <v>75709.161308310067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P6*(WACC!$B$1*(1+WACC!$B$1)^$O$2)/((1+WACC!$B$1)^$O$2-1)</f>
        <v>75709.161308310067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P7*(WACC!$B$1*(1+WACC!$B$1)^$O$2)/((1+WACC!$B$1)^$O$2-1)</f>
        <v>64893.566835694342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P8*(WACC!$B$1*(1+WACC!$B$1)^$O$2)/((1+WACC!$B$1)^$O$2-1)</f>
        <v>64893.566835694342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P9*(WACC!$B$1*(1+WACC!$B$1)^$O$2)/((1+WACC!$B$1)^$O$2-1)</f>
        <v>69219.804624740631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P10*(WACC!$B$1*(1+WACC!$B$1)^$O$2)/((1+WACC!$B$1)^$O$2-1)</f>
        <v>69219.804624740631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P11*(WACC!$B$1*(1+WACC!$B$1)^$O$2)/((1+WACC!$B$1)^$O$2-1)</f>
        <v>75709.161308310067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P12*(WACC!$B$1*(1+WACC!$B$1)^$O$2)/((1+WACC!$B$1)^$O$2-1)</f>
        <v>75709.161308310067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P13*(WACC!$B$1*(1+WACC!$B$1)^$O$2)/((1+WACC!$B$1)^$O$2-1)</f>
        <v>77872.280202833208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P14*(WACC!$B$1*(1+WACC!$B$1)^$O$2)/((1+WACC!$B$1)^$O$2-1)</f>
        <v>22712.74839249302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P15*(WACC!$B$1*(1+WACC!$B$1)^$O$2)/((1+WACC!$B$1)^$O$2-1)</f>
        <v>22712.74839249302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P16*(WACC!$B$1*(1+WACC!$B$1)^$O$2)/((1+WACC!$B$1)^$O$2-1)</f>
        <v>23794.307839754594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P17*(WACC!$B$1*(1+WACC!$B$1)^$O$2)/((1+WACC!$B$1)^$O$2-1)</f>
        <v>23794.307839754594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P18*(WACC!$B$1*(1+WACC!$B$1)^$O$2)/((1+WACC!$B$1)^$O$2-1)</f>
        <v>24875.867287016168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P19*(WACC!$B$1*(1+WACC!$B$1)^$O$2)/((1+WACC!$B$1)^$O$2-1)</f>
        <v>24875.867287016168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P20*(WACC!$B$1*(1+WACC!$B$1)^$O$2)/((1+WACC!$B$1)^$O$2-1)</f>
        <v>30283.664523324031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P21*(WACC!$B$1*(1+WACC!$B$1)^$O$2)/((1+WACC!$B$1)^$O$2-1)</f>
        <v>30283.664523324031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P22*(WACC!$B$1*(1+WACC!$B$1)^$O$2)/((1+WACC!$B$1)^$O$2-1)</f>
        <v>34609.902312370315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P23*(WACC!$B$1*(1+WACC!$B$1)^$O$2)/((1+WACC!$B$1)^$O$2-1)</f>
        <v>34609.902312370315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P24*(WACC!$B$1*(1+WACC!$B$1)^$O$2)/((1+WACC!$B$1)^$O$2-1)</f>
        <v>34609.902312370315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P25*(WACC!$B$1*(1+WACC!$B$1)^$O$2)/((1+WACC!$B$1)^$O$2-1)</f>
        <v>34609.902312370315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P26*(WACC!$B$1*(1+WACC!$B$1)^$O$2)/((1+WACC!$B$1)^$O$2-1)</f>
        <v>8652.4755780925789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400000</v>
      </c>
      <c r="Q27" s="20">
        <f>P27*(WACC!$B$1*(1+WACC!$B$1)^$O$2)/((1+WACC!$B$1)^$O$2-1)</f>
        <v>17304.951156185158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400000</v>
      </c>
      <c r="Q28" s="20">
        <f>P28*(WACC!$B$1*(1+WACC!$B$1)^$O$2)/((1+WACC!$B$1)^$O$2-1)</f>
        <v>17304.951156185158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400000</v>
      </c>
      <c r="Q29" s="20">
        <f>P29*(WACC!$B$1*(1+WACC!$B$1)^$O$2)/((1+WACC!$B$1)^$O$2-1)</f>
        <v>17304.951156185158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400000</v>
      </c>
      <c r="Q30" s="20">
        <f>P30*(WACC!$B$1*(1+WACC!$B$1)^$O$2)/((1+WACC!$B$1)^$O$2-1)</f>
        <v>17304.951156185158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400000</v>
      </c>
      <c r="Q31" s="20">
        <f>P31*(WACC!$B$1*(1+WACC!$B$1)^$O$2)/((1+WACC!$B$1)^$O$2-1)</f>
        <v>17304.951156185158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400000</v>
      </c>
      <c r="Q32" s="20">
        <f>P32*(WACC!$B$1*(1+WACC!$B$1)^$O$2)/((1+WACC!$B$1)^$O$2-1)</f>
        <v>17304.951156185158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P33*(WACC!$B$1*(1+WACC!$B$1)^$O$2)/((1+WACC!$B$1)^$O$2-1)</f>
        <v>129787.13367138868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P34*(WACC!$B$1*(1+WACC!$B$1)^$O$2)/((1+WACC!$B$1)^$O$2-1)</f>
        <v>108155.94472615725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P35*(WACC!$B$1*(1+WACC!$B$1)^$O$2)/((1+WACC!$B$1)^$O$2-1)</f>
        <v>108155.94472615725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P36*(WACC!$B$1*(1+WACC!$B$1)^$O$2)/((1+WACC!$B$1)^$O$2-1)</f>
        <v>101666.5880425878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P37*(WACC!$B$1*(1+WACC!$B$1)^$O$2)/((1+WACC!$B$1)^$O$2-1)</f>
        <v>101666.5880425878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Capacity</vt:lpstr>
      <vt:lpstr>itm_installed</vt:lpstr>
      <vt:lpstr>NTC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2019-04-05T12:12:46Z</dcterms:modified>
</cp:coreProperties>
</file>