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repos\opennms-examples-tutorials-1\workup\opennms-node-red\minimal-minion-grpc\misc\"/>
    </mc:Choice>
  </mc:AlternateContent>
  <xr:revisionPtr revIDLastSave="0" documentId="13_ncr:1_{1A9DC549-D967-437F-8ACE-604835E2FE49}" xr6:coauthVersionLast="47" xr6:coauthVersionMax="47" xr10:uidLastSave="{00000000-0000-0000-0000-000000000000}"/>
  <bookViews>
    <workbookView xWindow="-120" yWindow="-120" windowWidth="29040" windowHeight="15840" xr2:uid="{AA545D47-8081-4A5C-BABC-9C5F4E379102}"/>
  </bookViews>
  <sheets>
    <sheet name="alarmdefinitions" sheetId="2" r:id="rId1"/>
    <sheet name="in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2" l="1"/>
  <c r="N66" i="2"/>
  <c r="N65" i="2"/>
  <c r="N64" i="2"/>
  <c r="N63" i="2"/>
  <c r="N62" i="2"/>
  <c r="N61" i="2"/>
  <c r="N60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Q57" i="2"/>
  <c r="Q55" i="2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M64" i="2"/>
  <c r="M62" i="2"/>
  <c r="M60" i="2"/>
  <c r="M56" i="2"/>
  <c r="M54" i="2"/>
  <c r="M52" i="2"/>
  <c r="M50" i="2"/>
  <c r="M49" i="2"/>
  <c r="M46" i="2"/>
  <c r="M44" i="2"/>
  <c r="M42" i="2"/>
  <c r="M40" i="2"/>
  <c r="M38" i="2"/>
  <c r="M36" i="2"/>
  <c r="M34" i="2"/>
  <c r="M32" i="2"/>
  <c r="M31" i="2"/>
  <c r="M28" i="2"/>
  <c r="M26" i="2"/>
  <c r="M25" i="2"/>
  <c r="M23" i="2"/>
  <c r="M21" i="2"/>
  <c r="M19" i="2"/>
  <c r="M17" i="2"/>
  <c r="M15" i="2"/>
  <c r="M67" i="2"/>
  <c r="M66" i="2"/>
  <c r="M65" i="2"/>
  <c r="M63" i="2"/>
  <c r="M61" i="2"/>
  <c r="M14" i="2"/>
  <c r="M57" i="2"/>
  <c r="M55" i="2"/>
  <c r="M53" i="2"/>
  <c r="M51" i="2"/>
  <c r="M48" i="2"/>
  <c r="M47" i="2"/>
  <c r="M45" i="2"/>
  <c r="M43" i="2"/>
  <c r="M41" i="2"/>
  <c r="M39" i="2"/>
  <c r="M37" i="2"/>
  <c r="M35" i="2"/>
  <c r="M33" i="2"/>
  <c r="M30" i="2"/>
  <c r="M29" i="2"/>
  <c r="M27" i="2"/>
  <c r="M24" i="2"/>
  <c r="M22" i="2"/>
  <c r="M20" i="2"/>
  <c r="M18" i="2"/>
  <c r="M16" i="2"/>
</calcChain>
</file>

<file path=xl/sharedStrings.xml><?xml version="1.0" encoding="utf-8"?>
<sst xmlns="http://schemas.openxmlformats.org/spreadsheetml/2006/main" count="994" uniqueCount="264">
  <si>
    <t xml:space="preserve">Mimic Component </t>
  </si>
  <si>
    <t>RTU Alarm Name</t>
  </si>
  <si>
    <t>Alarm Category</t>
  </si>
  <si>
    <t>Hidden Alarm detials from NOC staff Default Moxa Topic - broker</t>
  </si>
  <si>
    <t>Noc Staff Log user message</t>
  </si>
  <si>
    <t>Description</t>
  </si>
  <si>
    <t>Open NMS UEI</t>
  </si>
  <si>
    <t>Location</t>
  </si>
  <si>
    <t>Relay Status</t>
  </si>
  <si>
    <t>Event Type</t>
  </si>
  <si>
    <t>Severity</t>
  </si>
  <si>
    <t>Switch</t>
  </si>
  <si>
    <t>0, MainsPowerStatus</t>
  </si>
  <si>
    <t>Mains Power</t>
  </si>
  <si>
    <t>YAKU001/read/45MR-1601-0@DI00-GSMains/diStatus</t>
  </si>
  <si>
    <t>Ground Cabin Station YAKU001 Mains Power Failed</t>
  </si>
  <si>
    <t>YAKU001/read/DigitalInput/DI00-GSMains/diStatus</t>
  </si>
  <si>
    <t>YAKU - Japan</t>
  </si>
  <si>
    <t>N/A</t>
  </si>
  <si>
    <t>EnvironmentalAlarm</t>
  </si>
  <si>
    <t>Emergency</t>
  </si>
  <si>
    <t>1, UPS Down</t>
  </si>
  <si>
    <t>UPS Power</t>
  </si>
  <si>
    <t>YAKU001/read/45MR-1601-0@DI01-UPS/diStatus</t>
  </si>
  <si>
    <t>UPS Down no backup power supply</t>
  </si>
  <si>
    <t>YAKU001/read/DigitalInput/DI01-UPS/diStatus</t>
  </si>
  <si>
    <t>Alert</t>
  </si>
  <si>
    <t>2, QBandPSU</t>
  </si>
  <si>
    <t>Qband PowerSupply</t>
  </si>
  <si>
    <t>YAKU001/read/45MR-1601-0@DI02-QBandPSU/diStatus</t>
  </si>
  <si>
    <t>Ground Cabin Station YAKU001 Qband Power Supply Unit Failed</t>
  </si>
  <si>
    <t>YAKU001/read/DigitalInput/DI02-QBandPSU/diStatus</t>
  </si>
  <si>
    <t>Payload Alarm</t>
  </si>
  <si>
    <t>3, Q_band_PA_Status</t>
  </si>
  <si>
    <t>Payload Ground Station</t>
  </si>
  <si>
    <t>Ground Cabin Station YAKU001 QBand Power Amp Failed</t>
  </si>
  <si>
    <t>4, RF_input_over_ limit</t>
  </si>
  <si>
    <t>YAKU001/read/45MR-1601-0@DI04-QBandRFOvrL/diStatus</t>
  </si>
  <si>
    <t>Ground Cabin Station YAKU001 Qband Radio Frequency Over Limit</t>
  </si>
  <si>
    <t>YAKU001/read/DigitalInput/DI04-QBandRFOverLimit/diStatus</t>
  </si>
  <si>
    <t>Critical</t>
  </si>
  <si>
    <t>5, QBandOverCurrent</t>
  </si>
  <si>
    <t>YAKU001/read/45MR-1601-0@DI05-QBandOverCu/diStatus</t>
  </si>
  <si>
    <t>Ground Cabin Station YAKU001 Qband OverCurrent above safe threshold</t>
  </si>
  <si>
    <t>YAKU001/read/DigitalInput/DI05-QBandOverCurrent/diStatus</t>
  </si>
  <si>
    <t>6, QBandOverTemperature</t>
  </si>
  <si>
    <t>YAKU001/read/45MR-1601-0@DI06-QBandOverTm/diStatus</t>
  </si>
  <si>
    <t>Ground Cabin Station YAKU001 Qband Temperature above safe threshold</t>
  </si>
  <si>
    <t>YAKU001/read/DigitalInput/DI06-QBandOverTemp/diStatus</t>
  </si>
  <si>
    <t>7, PositionerControllerStatus [ python app on Intel NUC propering FMS web service at sampling intervals if the plane is in service to confirm that Positioner is aligned with Aircraft]</t>
  </si>
  <si>
    <t>Payload Antenna</t>
  </si>
  <si>
    <t>YAKU001/read/45MR-1601-0@DI07-PosCtrlFail/diStatus</t>
  </si>
  <si>
    <t>Ground Cabin Station YAKU001 S-Band Ground Station YAKU001 Antena Positioner Failed</t>
  </si>
  <si>
    <t>YAKU001/read/DigitalInput/DI07-PosCtrlFail/diStatus</t>
  </si>
  <si>
    <t>8, VSWRHigh</t>
  </si>
  <si>
    <t>YAKU001/read/45MR-1601-0@DI08-VSWHigh/diStatus</t>
  </si>
  <si>
    <t>Ground Cabin Station YAKU001 VSWHigh above safe threshold</t>
  </si>
  <si>
    <t>YAKU001/read/DigitalInput/DI08-VSWHigh/diStatus</t>
  </si>
  <si>
    <t>9, Bay1DoorStatus</t>
  </si>
  <si>
    <t>Facilities</t>
  </si>
  <si>
    <t>YAKU001/read/45MR-1601-0@DI09-BayDoorStat/diStatus</t>
  </si>
  <si>
    <t>Ground Cabin Station YAKU001 BayDoor Open</t>
  </si>
  <si>
    <t>YAKU001/read/DigitalInput/DI09-BayDoorStatus/diStatus</t>
  </si>
  <si>
    <t>Security</t>
  </si>
  <si>
    <t>Warning</t>
  </si>
  <si>
    <t>10, Antenna PSU</t>
  </si>
  <si>
    <t>YAKU001/read/45MR-1601-0@DI10-AntennaPSU/diStatus</t>
  </si>
  <si>
    <t>Ground Cabin  Station YAKU001 SiteMonitor Down</t>
  </si>
  <si>
    <t>YAKU001/read/DigitalInput/DI10-AntennaPSU/diStatus</t>
  </si>
  <si>
    <t>11, High Cabinet Temp</t>
  </si>
  <si>
    <t>YAKU001/read/45MR-1601-0@DI11-HighCapTemp/diStatus</t>
  </si>
  <si>
    <t>Ground Cabin Station YAKU001 High Cabinet Temperature</t>
  </si>
  <si>
    <t>Ground Cabin Station YAKU001 High Cabiner Temperature</t>
  </si>
  <si>
    <t>YAKU001/read/DigitalInput/DI11-HighCapTemp/diStatus</t>
  </si>
  <si>
    <t>12, Smoke Alarm</t>
  </si>
  <si>
    <t>Environment</t>
  </si>
  <si>
    <t>YAKU001/read/45MR-1601-0@DI12-SmokeAlarm/diStatus</t>
  </si>
  <si>
    <t>Ground Cabin  Station YAKU001 Smoke Alarm triggered on</t>
  </si>
  <si>
    <t>Ground Cabin  Station YAKU001 SmokeAlarm triggered on</t>
  </si>
  <si>
    <t>YAKU001/read/DigitalInput/DI12-SmokeAlarm/diStatus</t>
  </si>
  <si>
    <t>13, High Humidity</t>
  </si>
  <si>
    <t>YAKU001/read/45MR-1601-0@DI13-HighHumidit/diStatus</t>
  </si>
  <si>
    <t>Ground Cabin YAKU001 High Humidity</t>
  </si>
  <si>
    <t>YAKU001/read/DigitalInput/DI13-HighHumidity/diStatus</t>
  </si>
  <si>
    <t>14 AirConditionerStatus</t>
  </si>
  <si>
    <t>YAKU001/read/45MR-1601-0@DI14-AirCon/diStatus</t>
  </si>
  <si>
    <t>Ground Cabin Station YAKU001 AirConditioner down check site temperature</t>
  </si>
  <si>
    <t>Ground Cabin Station YAKU001 AirConditioner Down check site temperature</t>
  </si>
  <si>
    <t>YAKU001/read/DigitalInput/DI14-AirCon/diStatus</t>
  </si>
  <si>
    <t>15. FanTray</t>
  </si>
  <si>
    <t>YAKU001/read/45MR-1601-0@DI15-FanTray/diStatus</t>
  </si>
  <si>
    <t>Ground Cabin Station YAKU001 Fan Cooling System down check site temperature</t>
  </si>
  <si>
    <t>YAKU001/read/DigitalInput/DI15-FanTray/diStatus</t>
  </si>
  <si>
    <t>1, PositionerMisalignment</t>
  </si>
  <si>
    <t>YAKU001/read/45MR-1601-1@DI00-PostnrMisalign/diStatus</t>
  </si>
  <si>
    <t>Ground Cabin Station YAKU001 SBAND Antena Positioner Misalignment</t>
  </si>
  <si>
    <t>YAKU001/read/DigitalInput/DI00-PositionerMisalignment/diStatus</t>
  </si>
  <si>
    <t>Pot</t>
  </si>
  <si>
    <t>Ground Cabin Station YAKU001 Q-BandRSSI obove safe treshold</t>
  </si>
  <si>
    <t>YAKU001/read/DigitalInput/AI0-QBandRSSI/aiValueRaw</t>
  </si>
  <si>
    <t>NA - to be configured as part of correlation rules</t>
  </si>
  <si>
    <t>YAKU Customer node Band Power - outside normal limits consult Node B operator</t>
  </si>
  <si>
    <t>YAKU001/read/AnalogueInput/AI1-NodeBWBandPower/aiValueRaw</t>
  </si>
  <si>
    <t>YAKU001/read/AnalogueInput/AI2-PostMisalign/aiValueRaw</t>
  </si>
  <si>
    <t>Thermo Couple Card</t>
  </si>
  <si>
    <t>YAKU001/read/45MR-6810-0@AI3-SiteTemp/aiValueRaw</t>
  </si>
  <si>
    <t>Ground Cabin Station YAKU001 Site Temperature above safe levels</t>
  </si>
  <si>
    <t>YAKU001/read/45MR-1601-0@DI03-QBandPA_Off/diStatus</t>
  </si>
  <si>
    <t>YAKU001/read/DigitalInput/DI03-QBandPA_off/diStatus</t>
  </si>
  <si>
    <t xml:space="preserve">Ground Cabin Station YAKU001 QBand Power Amp Failed </t>
  </si>
  <si>
    <t>YAKU001</t>
  </si>
  <si>
    <t>45MR-2404-01</t>
  </si>
  <si>
    <t>Power Amp has been reset</t>
  </si>
  <si>
    <t>Site Firewall has been rebooted</t>
  </si>
  <si>
    <t>Door Status open when relayStaturs = 1</t>
  </si>
  <si>
    <t>Door Closed when relayStatus = 0</t>
  </si>
  <si>
    <t>Commands</t>
  </si>
  <si>
    <t>Alarms</t>
  </si>
  <si>
    <t>YAKU001/write/45MR-2404-0@QBandPAReset/relayStatus</t>
  </si>
  <si>
    <t>YAKU001/write/45MR-2404-0@SiteFWReboot/relayStatus</t>
  </si>
  <si>
    <t>YAKU001/write/45MR-2404-0@Door/relayStatus</t>
  </si>
  <si>
    <t>YAKU001/write/RemoteControl/QBandTxPower/relayStatus</t>
  </si>
  <si>
    <t>YAKU001/write/RemoteControl/SiteFWReboot/relayStatus</t>
  </si>
  <si>
    <t>YAKU001/write/RemoteControl/Door/relayStatus</t>
  </si>
  <si>
    <t>YAKU001/write/45MR-2404-0@QBandPARF_Discon/relayStatus</t>
  </si>
  <si>
    <t>YAKU001/write/RemoteControlQBandPARF_Discon/relayStatus</t>
  </si>
  <si>
    <t>Power Amp Power Amp RF Disconnect</t>
  </si>
  <si>
    <t>YAKU001/read/45MR-6810-0@AI4-CabTemp/aiValueRaw</t>
  </si>
  <si>
    <t>0, Q-BandRSSI</t>
  </si>
  <si>
    <t>1, CustomerNodeB-WideBandPower</t>
  </si>
  <si>
    <t>2, PositionerMisalignment</t>
  </si>
  <si>
    <t>3, SiteTemperature</t>
  </si>
  <si>
    <t>4, CabinetTemperature</t>
  </si>
  <si>
    <t>YAKU001/read/45MR-3800-0@AI0-QBandRSSI/aiValueRaw</t>
  </si>
  <si>
    <t>YAKU001/read/45MR-3800-0@AI1-NodeBWBandPw/aiValueRaw</t>
  </si>
  <si>
    <t>YAKU001/read/45MR-3800-0@AI2-PostMisalign/aiValueRaw</t>
  </si>
  <si>
    <t>Ground Station YAKU001 Site Temperature above safe levels</t>
  </si>
  <si>
    <t>Ground Station YAKU001 Cabinet Temperature above safe levels</t>
  </si>
  <si>
    <t>YAKU001/read/AnalogueInput/AI4-CabTemp/aiValueRaw</t>
  </si>
  <si>
    <t>YAKU001/read/AnalogueInput/AI3-SiteTemp/aiValueRaw</t>
  </si>
  <si>
    <t>Environmental Alarm</t>
  </si>
  <si>
    <t xml:space="preserve"> Normal</t>
  </si>
  <si>
    <t>Command</t>
  </si>
  <si>
    <t>{"value":1}</t>
  </si>
  <si>
    <t>payload</t>
  </si>
  <si>
    <t>Ground Cabin  Station %nodelabel% SiteMonitor Down</t>
  </si>
  <si>
    <t>Ground Cabin %nodelabel% High Humidity</t>
  </si>
  <si>
    <t>Ground Station %nodelabel% Site Temperature above safe levels</t>
  </si>
  <si>
    <t>Ground Station %nodelabel% Cabinet Temperature above safe levels</t>
  </si>
  <si>
    <t>Ground Cabin %nodelabel% S-Band Ground Station %nodelabel% Antena Positioner Failed</t>
  </si>
  <si>
    <t>Ground Cabin %nodelabel% VSWHigh above safe threshold</t>
  </si>
  <si>
    <t>Ground Cabin %nodelabel% BayDoor Open</t>
  </si>
  <si>
    <t>Ground Cabin %nodelabel% High Cabinet Temperature</t>
  </si>
  <si>
    <t>Ground Cabin %nodelabel% AirConditioner down check site temperature</t>
  </si>
  <si>
    <t>Ground Cabin %nodelabel% Fan Cooling System down check site temperature</t>
  </si>
  <si>
    <t>Ground Cabin %nodelabel% SBAND Antena Positioner Misalignment</t>
  </si>
  <si>
    <t>Ground Cabin %nodelabel% Q-BandRSSI obove safe treshold</t>
  </si>
  <si>
    <t>Ground Cabin %nodelabel% Mains Power Failed</t>
  </si>
  <si>
    <t>Ground Cabin %nodelabel% UPS Down no backup power supply</t>
  </si>
  <si>
    <t>Ground Cabin %nodelabel% Qband Power Supply Unit Failed</t>
  </si>
  <si>
    <t xml:space="preserve">Ground Cabin %nodelabel% QBand Power Amp Failed </t>
  </si>
  <si>
    <t>Ground Cabin %nodelabel% Qband Radio Frequency Over Limit</t>
  </si>
  <si>
    <t>Ground Cabin %nodelabel% Qband OverCurrent above safe threshold</t>
  </si>
  <si>
    <t>Ground Cabin %nodelabel% Qband Temperature above safe threshold</t>
  </si>
  <si>
    <t>Security Alarm</t>
  </si>
  <si>
    <t>Ground Cabin  %nodelabel% Smoke Alarm triggered on</t>
  </si>
  <si>
    <t>Ground Cabin %nodelabel% Customer node Band Power - outside normal limits consult Node B operator</t>
  </si>
  <si>
    <t>Ground Station %nodelabel% Power Amp Power Amp RF Disconnect</t>
  </si>
  <si>
    <t>Ground Station %nodelabel% Power Amp has been reset</t>
  </si>
  <si>
    <t>Ground Station %nodelabel% Site Firewall has been rebooted</t>
  </si>
  <si>
    <t>Ground Station %nodelabel% Door Status open when relayStaturs = 1</t>
  </si>
  <si>
    <t>Ground Station %nodelabel% Door Closed when relayStatus = 0</t>
  </si>
  <si>
    <t>Log msg</t>
  </si>
  <si>
    <t>Major</t>
  </si>
  <si>
    <t>Minor</t>
  </si>
  <si>
    <t>Normal</t>
  </si>
  <si>
    <t>Cleared</t>
  </si>
  <si>
    <t>Indeterminate</t>
  </si>
  <si>
    <t>COMMANDS - WRITE</t>
  </si>
  <si>
    <t>ALARMS - READ</t>
  </si>
  <si>
    <t>OpenNMS alarm definitions</t>
  </si>
  <si>
    <t>{"value":0}</t>
  </si>
  <si>
    <t>uei.opennms.org/mqttplugin/altohaps/v1/write/RemoteControl/Door/relayStatus/0</t>
  </si>
  <si>
    <t>uei.opennms.org/mqttplugin/altohaps/v1/write/RemoteControl/Door/relayStatus/1</t>
  </si>
  <si>
    <t>uei.opennms.org/mqttplugin/altohaps/v1/write/RemoteControl/QBandTxPower/relayStatus/0</t>
  </si>
  <si>
    <t>uei.opennms.org/mqttplugin/altohaps/v1/write/RemoteControl/QBandTxPower/relayStatus/1</t>
  </si>
  <si>
    <t>uei.opennms.org/mqttplugin/altohaps/v1/write/RemoteControlQBandPARF_Discon/relayStatus/0</t>
  </si>
  <si>
    <t>uei.opennms.org/mqttplugin/altohaps/v1/write/RemoteControlQBandPARF_Discon/relayStatus/1</t>
  </si>
  <si>
    <t>uei.opennms.org/mqttplugin/altohaps/v1/write/RemoteControl/SiteFWReboot/relayStatus/0</t>
  </si>
  <si>
    <t>uei.opennms.org/mqttplugin/altohaps/v1/write/RemoteControl/SiteFWReboot/relayStatus/1</t>
  </si>
  <si>
    <t>uei.opennms.org/mqttplugin/altohaps/v1/read/DigitalInput/DI00-GSMains/diStatus/1</t>
  </si>
  <si>
    <t>uei.opennms.org/mqttplugin/altohaps/v1/read/DigitalInput/DI00-GSMains/diStatus/0</t>
  </si>
  <si>
    <t>uei.opennms.org/mqttplugin/altohaps/v1/read/DigitalInput/DI01-UPS/diStatus/1</t>
  </si>
  <si>
    <t>uei.opennms.org/mqttplugin/altohaps/v1/read/DigitalInput/DI01-UPS/diStatus/0</t>
  </si>
  <si>
    <t>uei.opennms.org/mqttplugin/altohaps/v1/read/DigitalInput/DI02-QBandPSU/diStatus/1</t>
  </si>
  <si>
    <t>uei.opennms.org/mqttplugin/altohaps/v1/read/DigitalInput/DI02-QBandPSU/diStatus/0</t>
  </si>
  <si>
    <t>uei.opennms.org/mqttplugin/altohaps/v1/read/DigitalInput/DI03-QBandPA_off/diStatus/0</t>
  </si>
  <si>
    <t>uei.opennms.org/mqttplugin/altohaps/v1/read/DigitalInput/DI03-QBandPA_off/diStatus/1</t>
  </si>
  <si>
    <t>uei.opennms.org/mqttplugin/altohaps/v1/read/DigitalInput/DI04-QBandRFOverLimit/diStatus/1</t>
  </si>
  <si>
    <t>uei.opennms.org/mqttplugin/altohaps/v1/read/DigitalInput/DI04-QBandRFOverLimit/diStatus/0</t>
  </si>
  <si>
    <t>uei.opennms.org/mqttplugin/altohaps/v1/read/DigitalInput/DI05-QBandOverCurrent/diStatus/1</t>
  </si>
  <si>
    <t>uei.opennms.org/mqttplugin/altohaps/v1/read/DigitalInput/DI05-QBandOverCurrent/diStatus/0</t>
  </si>
  <si>
    <t>uei.opennms.org/mqttplugin/altohaps/v1/read/DigitalInput/DI06-QBandOverTemp/diStatus/1</t>
  </si>
  <si>
    <t>uei.opennms.org/mqttplugin/altohaps/v1/read/DigitalInput/DI06-QBandOverTemp/diStatus/0</t>
  </si>
  <si>
    <t>uei.opennms.org/mqttplugin/altohaps/v1/read/DigitalInput/DI07-PosCtrlFail/diStatus/1</t>
  </si>
  <si>
    <t>uei.opennms.org/mqttplugin/altohaps/v1/read/DigitalInput/DI07-PosCtrlFail/diStatus/0</t>
  </si>
  <si>
    <t>uei.opennms.org/mqttplugin/altohaps/v1/read/DigitalInput/DI08-VSWHigh/diStatus/1</t>
  </si>
  <si>
    <t>uei.opennms.org/mqttplugin/altohaps/v1/read/DigitalInput/DI08-VSWHigh/diStatus/0</t>
  </si>
  <si>
    <t>uei.opennms.org/mqttplugin/altohaps/v1/read/DigitalInput/DI09-BayDoorStatus/diStatus/1</t>
  </si>
  <si>
    <t>uei.opennms.org/mqttplugin/altohaps/v1/read/DigitalInput/DI09-BayDoorStatus/diStatus/0</t>
  </si>
  <si>
    <t>uei.opennms.org/mqttplugin/altohaps/v1/read/DigitalInput/DI10-AntennaPSU/diStatus/1</t>
  </si>
  <si>
    <t>uei.opennms.org/mqttplugin/altohaps/v1/read/DigitalInput/DI10-AntennaPSU/diStatus/0</t>
  </si>
  <si>
    <t>uei.opennms.org/mqttplugin/altohaps/v1/read/DigitalInput/DI11-HighCapTemp/diStatus/1</t>
  </si>
  <si>
    <t>uei.opennms.org/mqttplugin/altohaps/v1/read/DigitalInput/DI11-HighCapTemp/diStatus/0</t>
  </si>
  <si>
    <t>uei.opennms.org/mqttplugin/altohaps/v1/read/DigitalInput/DI12-SmokeAlarm/diStatus/1</t>
  </si>
  <si>
    <t>uei.opennms.org/mqttplugin/altohaps/v1/read/DigitalInput/DI12-SmokeAlarm/diStatus/0</t>
  </si>
  <si>
    <t>uei.opennms.org/mqttplugin/altohaps/v1/read/DigitalInput/DI13-HighHumidity/diStatus/1</t>
  </si>
  <si>
    <t>uei.opennms.org/mqttplugin/altohaps/v1/read/DigitalInput/DI13-HighHumidity/diStatus/0</t>
  </si>
  <si>
    <t>uei.opennms.org/mqttplugin/altohaps/v1/read/DigitalInput/DI14-AirCon/diStatus/1</t>
  </si>
  <si>
    <t>uei.opennms.org/mqttplugin/altohaps/v1/read/DigitalInput/DI14-AirCon/diStatus/0</t>
  </si>
  <si>
    <t>uei.opennms.org/mqttplugin/altohaps/v1/read/DigitalInput/DI15-FanTray/diStatus/1</t>
  </si>
  <si>
    <t>uei.opennms.org/mqttplugin/altohaps/v1/read/DigitalInput/DI15-FanTray/diStatus/0</t>
  </si>
  <si>
    <t>uei.opennms.org/mqttplugin/altohaps/v1/read/DigitalInput/DI00-PositionerMisalignment/diStatus/1</t>
  </si>
  <si>
    <t>uei.opennms.org/mqttplugin/altohaps/v1/read/DigitalInput/DI00-PositionerMisalignment/diStatus/0</t>
  </si>
  <si>
    <t>uei.opennms.org/mqttplugin/altohaps/v1/read/DigitalInput/AI0-QBandRSSI/aiValueRaw/1</t>
  </si>
  <si>
    <t>uei.opennms.org/mqttplugin/altohaps/v1/read/DigitalInput/AI0-QBandRSSI/aiValueRaw/0</t>
  </si>
  <si>
    <t>uei.opennms.org/mqttplugin/altohaps/v1/read/AnalogueInput/AI1-NodeBWBandPower/aiValueRaw/1</t>
  </si>
  <si>
    <t>uei.opennms.org/mqttplugin/altohaps/v1/read/AnalogueInput/AI1-NodeBWBandPower/aiValueRaw/0</t>
  </si>
  <si>
    <t>uei.opennms.org/mqttplugin/altohaps/v1/read/AnalogueInput/AI2-PostMisalign/aiValueRaw/1</t>
  </si>
  <si>
    <t>uei.opennms.org/mqttplugin/altohaps/v1/read/AnalogueInput/AI2-PostMisalign/aiValueRaw/0</t>
  </si>
  <si>
    <t>uei.opennms.org/mqttplugin/altohaps/v1/read/AnalogueInput/AI3-SiteTemp/aiValueRaw/1</t>
  </si>
  <si>
    <t>uei.opennms.org/mqttplugin/altohaps/v1/read/AnalogueInput/AI3-SiteTemp/aiValueRaw/0</t>
  </si>
  <si>
    <t>uei.opennms.org/mqttplugin/altohaps/v1/read/AnalogueInput/AI4-CabTemp/aiValueRaw/1</t>
  </si>
  <si>
    <t>uei.opennms.org/mqttplugin/altohaps/v1/read/AnalogueInput/AI4-CabTemp/aiValueRaw/0</t>
  </si>
  <si>
    <t>reduction-key="%uei%:%dpname%:%nodeid%:%parm[message-topic]%" alarm-type="1" auto-clean="false"</t>
  </si>
  <si>
    <t>alarmdata</t>
  </si>
  <si>
    <t>only used as events</t>
  </si>
  <si>
    <t>Environmental Alarm: Ground Cabin Mains Power Failed</t>
  </si>
  <si>
    <t>Environmental Alarm: Ground Cabin UPS Down no backup power supply</t>
  </si>
  <si>
    <t>Payload Alarm: Ground Cabin Qband Power Supply Unit Failed</t>
  </si>
  <si>
    <t xml:space="preserve">Payload Alarm: Ground Cabin QBand Power Amp Failed </t>
  </si>
  <si>
    <t>Payload Alarm: Ground Cabin Qband Radio Frequency Over Limit</t>
  </si>
  <si>
    <t>Payload Alarm: Ground Cabin Qband OverCurrent above safe threshold</t>
  </si>
  <si>
    <t>Payload Alarm: Ground Cabin Qband Temperature above safe threshold</t>
  </si>
  <si>
    <t>Payload Alarm: Ground Cabin S-Band Ground Station Antena Positioner Failed</t>
  </si>
  <si>
    <t>Payload Alarm: Ground Cabin VSWHigh above safe threshold</t>
  </si>
  <si>
    <t>Security Alarm: Ground Cabin BayDoor Open</t>
  </si>
  <si>
    <t>Security Alarm: Ground Cabin  Station SiteMonitor Down</t>
  </si>
  <si>
    <t>Security Alarm: Ground Cabin High Cabinet Temperature</t>
  </si>
  <si>
    <t>Payload Alarm: Ground Cabin  Smoke Alarm triggered on</t>
  </si>
  <si>
    <t>Payload Alarm: Ground Cabin High Humidity</t>
  </si>
  <si>
    <t>Environmental Alarm: Ground Cabin AirConditioner down check site temperature</t>
  </si>
  <si>
    <t>Environmental Alarm: Ground Cabin Fan Cooling System down check site temperature</t>
  </si>
  <si>
    <t>Payload Alarm: Ground Cabin SBAND Antena Positioner Misalignment</t>
  </si>
  <si>
    <t>Environmental Alarm: Ground Cabin Q-BandRSSI obove safe treshold</t>
  </si>
  <si>
    <t>Payload Alarm: Ground Cabin Customer node Band Power - outside normal limits consult Node B operator</t>
  </si>
  <si>
    <t>Environmental Alarm: Ground Station Site Temperature above safe levels</t>
  </si>
  <si>
    <t>Environmental Alarm: Ground Station Cabinet Temperature above safe levels</t>
  </si>
  <si>
    <t>Command: Ground Station Power Amp Power Amp RF Disconnect</t>
  </si>
  <si>
    <t>Command: Ground Station Power Amp has been reset</t>
  </si>
  <si>
    <t>Command: Ground Station Site Firewall has been rebooted</t>
  </si>
  <si>
    <t>Command: Ground Station Door Status open when relayStaturs = 1</t>
  </si>
  <si>
    <t>Command: Ground Station Door Closed when relayStatus = 0</t>
  </si>
  <si>
    <t>eventlabel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</si>
</sst>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9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rgb="FF000000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8" fillId="0" borderId="1" xfId="1" applyBorder="1" applyAlignment="1">
      <alignment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/>
    <xf numFmtId="49" fontId="3" fillId="0" borderId="1" xfId="0" applyNumberFormat="1" applyFont="1" applyBorder="1" applyAlignment="1">
      <alignment vertical="center" wrapText="1"/>
    </xf>
    <xf numFmtId="49" fontId="8" fillId="0" borderId="1" xfId="1" applyNumberFormat="1" applyBorder="1" applyAlignment="1"/>
    <xf numFmtId="49" fontId="3" fillId="4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/>
    <xf numFmtId="49" fontId="3" fillId="5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8" fillId="0" borderId="1" xfId="1" applyNumberForma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8" fillId="0" borderId="1" xfId="1" applyNumberForma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8" fillId="0" borderId="1" xfId="1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0" fillId="0" borderId="0" xfId="0" applyFont="1"/>
    <xf numFmtId="49" fontId="8" fillId="0" borderId="1" xfId="1" applyNumberFormat="1" applyFill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49" fontId="10" fillId="0" borderId="0" xfId="0" applyNumberFormat="1" applyFont="1"/>
    <xf numFmtId="49" fontId="2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6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/>
    <xf numFmtId="49" fontId="1" fillId="9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YAKU001/read/45MR-1601-0@DI04-QBandOverCurrent/diStatus" TargetMode="External"/><Relationship Id="rId18" Type="http://schemas.openxmlformats.org/officeDocument/2006/relationships/hyperlink" Target="mailto:YAKU001/read/45MR-1601-0@DI07-VSWHigh/diStatus" TargetMode="External"/><Relationship Id="rId26" Type="http://schemas.openxmlformats.org/officeDocument/2006/relationships/hyperlink" Target="mailto:YAKU001/read/45MR-1601-0@DI12-HighHumidity/diStatus" TargetMode="External"/><Relationship Id="rId39" Type="http://schemas.openxmlformats.org/officeDocument/2006/relationships/hyperlink" Target="mailto:FNBR001/write/45MR-2404-0@SiteFWReboot/relayStatus" TargetMode="External"/><Relationship Id="rId21" Type="http://schemas.openxmlformats.org/officeDocument/2006/relationships/hyperlink" Target="mailto:YAKU001/read/45MR-1601-0@DI09-AntennaPSU/diStatus" TargetMode="External"/><Relationship Id="rId34" Type="http://schemas.openxmlformats.org/officeDocument/2006/relationships/hyperlink" Target="mailto:YAKU001/read/45MR-3800-01@AI1-NodeBWBandPower/aiValueRaw" TargetMode="External"/><Relationship Id="rId42" Type="http://schemas.openxmlformats.org/officeDocument/2006/relationships/hyperlink" Target="mailto:FNBR001/write/MoxaRelay-00@/relayStatus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mailto:YAKU001/read/45MR-1601-0@DI01-QBandPSU/diStatus" TargetMode="External"/><Relationship Id="rId2" Type="http://schemas.openxmlformats.org/officeDocument/2006/relationships/hyperlink" Target="mailto:FNBR001/read/45MR-1601-0@GSMains/diStatus" TargetMode="External"/><Relationship Id="rId16" Type="http://schemas.openxmlformats.org/officeDocument/2006/relationships/hyperlink" Target="mailto:YAKU001/read/45MR-1601-0@DI06-PosCtrlFail/diStatus" TargetMode="External"/><Relationship Id="rId29" Type="http://schemas.openxmlformats.org/officeDocument/2006/relationships/hyperlink" Target="mailto:YAKU001/read/45MR-1601-0@DI14-FanTray/diStatus" TargetMode="External"/><Relationship Id="rId1" Type="http://schemas.openxmlformats.org/officeDocument/2006/relationships/hyperlink" Target="mailto:YAKU001/read/45MR-1601-0@DI00-GSMains/diStatus" TargetMode="External"/><Relationship Id="rId6" Type="http://schemas.openxmlformats.org/officeDocument/2006/relationships/hyperlink" Target="mailto:YAKU001/read/45MR-1601-0@DI00-GSMains/diStatus" TargetMode="External"/><Relationship Id="rId11" Type="http://schemas.openxmlformats.org/officeDocument/2006/relationships/hyperlink" Target="mailto:YAKU001/read/45MR-1601-0@DI04-QBandRFOvrL/diStatus" TargetMode="External"/><Relationship Id="rId24" Type="http://schemas.openxmlformats.org/officeDocument/2006/relationships/hyperlink" Target="mailto:YAKU001/read/45MR-1601-0@DI11-SmokeAlarm/diStatus" TargetMode="External"/><Relationship Id="rId32" Type="http://schemas.openxmlformats.org/officeDocument/2006/relationships/hyperlink" Target="mailto:YAKU001/read/45MR-3800-01@AI0-QBandRSSI/aiValueRaw" TargetMode="External"/><Relationship Id="rId37" Type="http://schemas.openxmlformats.org/officeDocument/2006/relationships/hyperlink" Target="mailto:YAKU001/write/45MR-2404-0@QBandPARF_Discon/relayStatus" TargetMode="External"/><Relationship Id="rId40" Type="http://schemas.openxmlformats.org/officeDocument/2006/relationships/hyperlink" Target="mailto:YAKU001/write/45MR-2404-0@Door/relayStatus" TargetMode="External"/><Relationship Id="rId45" Type="http://schemas.openxmlformats.org/officeDocument/2006/relationships/hyperlink" Target="mailto:YAKU001/read/45MR-6810-0@AI4-CabTemp/aiValueRaw" TargetMode="External"/><Relationship Id="rId5" Type="http://schemas.openxmlformats.org/officeDocument/2006/relationships/hyperlink" Target="mailto:YAKU001/read/45MR-1601-0@DI00-GSMains/diStatus" TargetMode="External"/><Relationship Id="rId15" Type="http://schemas.openxmlformats.org/officeDocument/2006/relationships/hyperlink" Target="mailto:YAKU001/read/45MR-1601-0@DI06-PosCtrlFail/diStatus" TargetMode="External"/><Relationship Id="rId23" Type="http://schemas.openxmlformats.org/officeDocument/2006/relationships/hyperlink" Target="mailto:YAKU001/read/45MR-1601-0@DI10-HighCapTemp/diStatus" TargetMode="External"/><Relationship Id="rId28" Type="http://schemas.openxmlformats.org/officeDocument/2006/relationships/hyperlink" Target="mailto:YAKU001/read/45MR-1601-0@DI13-AirCon/diStatus" TargetMode="External"/><Relationship Id="rId36" Type="http://schemas.openxmlformats.org/officeDocument/2006/relationships/hyperlink" Target="mailto:YAKU001/read/45MR-3800-01@AI2-PostMisalign/aiValueRaw" TargetMode="External"/><Relationship Id="rId10" Type="http://schemas.openxmlformats.org/officeDocument/2006/relationships/hyperlink" Target="mailto:YAKU001/read/45MR-1601-0@DI02-QBandPA/diStatus" TargetMode="External"/><Relationship Id="rId19" Type="http://schemas.openxmlformats.org/officeDocument/2006/relationships/hyperlink" Target="mailto:YAKU001/read/45MR-1601-0@DI08-BayDoorStatus/diStatus" TargetMode="External"/><Relationship Id="rId31" Type="http://schemas.openxmlformats.org/officeDocument/2006/relationships/hyperlink" Target="mailto:YAKU001/read/45MR-1601-1@DI00-PositionerMisalignment/diStatus" TargetMode="External"/><Relationship Id="rId44" Type="http://schemas.openxmlformats.org/officeDocument/2006/relationships/hyperlink" Target="mailto:YAKU001/read/45MR-6810-0@AI2-SiteTemp/aiValueRaw" TargetMode="External"/><Relationship Id="rId4" Type="http://schemas.openxmlformats.org/officeDocument/2006/relationships/hyperlink" Target="mailto:YAKU001/read/45MR-1601-0@DI00-GSMains/diStatus" TargetMode="External"/><Relationship Id="rId9" Type="http://schemas.openxmlformats.org/officeDocument/2006/relationships/hyperlink" Target="mailto:YAKU001/read/45MR-1601-0@DI03-QBandPA_Off/diStatus" TargetMode="External"/><Relationship Id="rId14" Type="http://schemas.openxmlformats.org/officeDocument/2006/relationships/hyperlink" Target="mailto:YAKU001/read/45MR-1601-0@DI05-QBandOverTemp/diStatus" TargetMode="External"/><Relationship Id="rId22" Type="http://schemas.openxmlformats.org/officeDocument/2006/relationships/hyperlink" Target="mailto:YAKU001/read/45MR-1601-0@DI10-HighCapTemp/diStatus" TargetMode="External"/><Relationship Id="rId27" Type="http://schemas.openxmlformats.org/officeDocument/2006/relationships/hyperlink" Target="mailto:YAKU001/read/45MR-1601-0@DI13-AirCon/diStatus" TargetMode="External"/><Relationship Id="rId30" Type="http://schemas.openxmlformats.org/officeDocument/2006/relationships/hyperlink" Target="mailto:YAKU001/read/45MR-1601-0@DI14-FanTray/diStatus" TargetMode="External"/><Relationship Id="rId35" Type="http://schemas.openxmlformats.org/officeDocument/2006/relationships/hyperlink" Target="mailto:YAKU001/read/45MR-3800-01@AI2-PostMisalign/aiValueRaw" TargetMode="External"/><Relationship Id="rId43" Type="http://schemas.openxmlformats.org/officeDocument/2006/relationships/hyperlink" Target="mailto:FNBR001/write/MoxaRelay-00@/relayStatus" TargetMode="External"/><Relationship Id="rId8" Type="http://schemas.openxmlformats.org/officeDocument/2006/relationships/hyperlink" Target="mailto:YAKU001/read/45MR-1601-0@DI01-QBandPSU/diStatus" TargetMode="External"/><Relationship Id="rId3" Type="http://schemas.openxmlformats.org/officeDocument/2006/relationships/hyperlink" Target="mailto:FNBR001/read/45MR-1601-0@GSMains/diStatus" TargetMode="External"/><Relationship Id="rId12" Type="http://schemas.openxmlformats.org/officeDocument/2006/relationships/hyperlink" Target="mailto:YAKU001/read/45MR-1601-0@DI03-QBandRFOverLimit/diStatus" TargetMode="External"/><Relationship Id="rId17" Type="http://schemas.openxmlformats.org/officeDocument/2006/relationships/hyperlink" Target="mailto:YAKU001/read/45MR-1601-0@DI07-VSWHigh/diStatus" TargetMode="External"/><Relationship Id="rId25" Type="http://schemas.openxmlformats.org/officeDocument/2006/relationships/hyperlink" Target="mailto:YAKU001/read/45MR-1601-0@DI11-SmokeAlarm/diStatus" TargetMode="External"/><Relationship Id="rId33" Type="http://schemas.openxmlformats.org/officeDocument/2006/relationships/hyperlink" Target="mailto:YAKU001/read/45MR-3800-01@AI0-QBandRSSI/aiValueRaw" TargetMode="External"/><Relationship Id="rId38" Type="http://schemas.openxmlformats.org/officeDocument/2006/relationships/hyperlink" Target="mailto:FNBR001/write/45MR-2404-0@QBandPAReset/relayStatus" TargetMode="External"/><Relationship Id="rId46" Type="http://schemas.openxmlformats.org/officeDocument/2006/relationships/hyperlink" Target="mailto:YAKU001/read/45MR-6810-0@AI2-SiteTemp/aiValueRaw" TargetMode="External"/><Relationship Id="rId20" Type="http://schemas.openxmlformats.org/officeDocument/2006/relationships/hyperlink" Target="mailto:YAKU001/read/45MR-1601-0@DI09-AntennaPSU/diStatus" TargetMode="External"/><Relationship Id="rId41" Type="http://schemas.openxmlformats.org/officeDocument/2006/relationships/hyperlink" Target="mailto:YAKU001/write/45MR-2404-0@Door/relay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61B4-7A92-44E1-AD31-6010C8936C91}">
  <dimension ref="B2:Q99"/>
  <sheetViews>
    <sheetView tabSelected="1" topLeftCell="O1" workbookViewId="0">
      <selection activeCell="Q14" sqref="Q14"/>
    </sheetView>
  </sheetViews>
  <sheetFormatPr defaultRowHeight="15" x14ac:dyDescent="0.25"/>
  <cols>
    <col min="2" max="2" width="18.140625" customWidth="1"/>
    <col min="3" max="3" width="21.140625" customWidth="1"/>
    <col min="4" max="4" width="23.28515625" customWidth="1"/>
    <col min="5" max="8" width="21.140625" customWidth="1"/>
    <col min="9" max="9" width="80.42578125" style="35" customWidth="1"/>
    <col min="10" max="10" width="59.7109375" style="35" customWidth="1"/>
    <col min="11" max="11" width="13.28515625" style="35" customWidth="1"/>
    <col min="12" max="14" width="87.28515625" style="35" customWidth="1"/>
    <col min="15" max="15" width="19.5703125" style="35" customWidth="1"/>
    <col min="16" max="17" width="86.140625" style="35" customWidth="1"/>
  </cols>
  <sheetData>
    <row r="2" spans="2:17" x14ac:dyDescent="0.25">
      <c r="N2"/>
      <c r="O2" s="39" t="s">
        <v>40</v>
      </c>
      <c r="P2" s="39">
        <v>7</v>
      </c>
      <c r="Q2" s="39"/>
    </row>
    <row r="3" spans="2:17" x14ac:dyDescent="0.25">
      <c r="N3"/>
      <c r="O3" s="39" t="s">
        <v>173</v>
      </c>
      <c r="P3" s="39">
        <v>6</v>
      </c>
      <c r="Q3" s="39"/>
    </row>
    <row r="4" spans="2:17" x14ac:dyDescent="0.25">
      <c r="N4"/>
      <c r="O4" s="39" t="s">
        <v>174</v>
      </c>
      <c r="P4" s="39">
        <v>5</v>
      </c>
      <c r="Q4" s="39"/>
    </row>
    <row r="5" spans="2:17" x14ac:dyDescent="0.25">
      <c r="N5"/>
      <c r="O5" s="39" t="s">
        <v>64</v>
      </c>
      <c r="P5" s="39">
        <v>4</v>
      </c>
      <c r="Q5" s="39"/>
    </row>
    <row r="6" spans="2:17" ht="15.75" x14ac:dyDescent="0.25">
      <c r="L6" s="36"/>
      <c r="M6" s="36"/>
      <c r="N6"/>
      <c r="O6" s="39" t="s">
        <v>175</v>
      </c>
      <c r="P6" s="39">
        <v>3</v>
      </c>
      <c r="Q6" s="39"/>
    </row>
    <row r="7" spans="2:17" x14ac:dyDescent="0.25">
      <c r="N7"/>
      <c r="O7" s="39" t="s">
        <v>176</v>
      </c>
      <c r="P7" s="39">
        <v>2</v>
      </c>
      <c r="Q7" s="39"/>
    </row>
    <row r="8" spans="2:17" x14ac:dyDescent="0.25">
      <c r="N8"/>
      <c r="O8" s="39" t="s">
        <v>177</v>
      </c>
      <c r="P8" s="39">
        <v>1</v>
      </c>
      <c r="Q8" s="39"/>
    </row>
    <row r="11" spans="2:17" ht="15.75" x14ac:dyDescent="0.25">
      <c r="B11" t="s">
        <v>179</v>
      </c>
      <c r="L11" s="36"/>
      <c r="M11" s="36"/>
      <c r="N11" s="36"/>
      <c r="O11" s="35" t="s">
        <v>180</v>
      </c>
      <c r="P11" s="36"/>
      <c r="Q11" s="36"/>
    </row>
    <row r="12" spans="2:17" ht="15.75" thickBot="1" x14ac:dyDescent="0.3"/>
    <row r="13" spans="2:17" ht="26.25" thickBot="1" x14ac:dyDescent="0.3">
      <c r="B13" s="1" t="s">
        <v>0</v>
      </c>
      <c r="C13" s="1" t="s">
        <v>1</v>
      </c>
      <c r="D13" s="1" t="s">
        <v>2</v>
      </c>
      <c r="E13" s="1" t="s">
        <v>7</v>
      </c>
      <c r="F13" s="1" t="s">
        <v>8</v>
      </c>
      <c r="G13" s="3" t="s">
        <v>9</v>
      </c>
      <c r="H13" s="3" t="s">
        <v>10</v>
      </c>
      <c r="I13" s="38" t="s">
        <v>4</v>
      </c>
      <c r="J13" s="37" t="s">
        <v>3</v>
      </c>
      <c r="K13" s="37" t="s">
        <v>144</v>
      </c>
      <c r="L13" s="42" t="s">
        <v>263</v>
      </c>
      <c r="M13" s="42" t="s">
        <v>172</v>
      </c>
      <c r="N13" s="42" t="s">
        <v>5</v>
      </c>
      <c r="O13" s="42" t="s">
        <v>10</v>
      </c>
      <c r="P13" s="42" t="s">
        <v>6</v>
      </c>
      <c r="Q13" s="42" t="s">
        <v>235</v>
      </c>
    </row>
    <row r="14" spans="2:17" ht="26.25" thickBot="1" x14ac:dyDescent="0.3">
      <c r="B14" s="8" t="s">
        <v>11</v>
      </c>
      <c r="C14" s="9" t="s">
        <v>12</v>
      </c>
      <c r="D14" s="10" t="s">
        <v>13</v>
      </c>
      <c r="E14" s="10" t="s">
        <v>17</v>
      </c>
      <c r="F14" s="10" t="s">
        <v>18</v>
      </c>
      <c r="G14" s="10" t="s">
        <v>140</v>
      </c>
      <c r="H14" s="12" t="s">
        <v>20</v>
      </c>
      <c r="I14" s="10" t="s">
        <v>157</v>
      </c>
      <c r="J14" s="10" t="s">
        <v>14</v>
      </c>
      <c r="K14" s="10" t="s">
        <v>143</v>
      </c>
      <c r="L14" s="6" t="s">
        <v>237</v>
      </c>
      <c r="M14" s="6" t="str">
        <f>CONCATENATE(G14,": ",I14)</f>
        <v>Environmental Alarm: Ground Cabin %nodelabel% Mains Power Failed</v>
      </c>
      <c r="N14" s="6" t="str">
        <f>CONCATENATE(M14,"&amp;lt;BR&amp;gt;mqtt plugin received message from topic %parm[message-topic]&amp;lt;BR&amp;gt; all message parameters: %parm[all]% ")</f>
        <v xml:space="preserve">Environmental Alarm: Ground Cabin %nodelabel% Mains Power Failed&amp;lt;BR&amp;gt;mqtt plugin received message from topic %parm[message-topic]&amp;lt;BR&amp;gt; all message parameters: %parm[all]% </v>
      </c>
      <c r="O14" s="10" t="s">
        <v>173</v>
      </c>
      <c r="P14" s="10" t="s">
        <v>190</v>
      </c>
      <c r="Q14" s="10" t="s">
        <v>234</v>
      </c>
    </row>
    <row r="15" spans="2:17" ht="39" thickBot="1" x14ac:dyDescent="0.3">
      <c r="B15" s="8" t="s">
        <v>11</v>
      </c>
      <c r="C15" s="9" t="s">
        <v>12</v>
      </c>
      <c r="D15" s="10" t="s">
        <v>13</v>
      </c>
      <c r="E15" s="10" t="s">
        <v>17</v>
      </c>
      <c r="F15" s="10" t="s">
        <v>18</v>
      </c>
      <c r="G15" s="10" t="s">
        <v>140</v>
      </c>
      <c r="H15" s="10" t="s">
        <v>176</v>
      </c>
      <c r="I15" s="10" t="s">
        <v>157</v>
      </c>
      <c r="J15" s="10" t="s">
        <v>14</v>
      </c>
      <c r="K15" s="10" t="s">
        <v>181</v>
      </c>
      <c r="L15" s="6" t="s">
        <v>237</v>
      </c>
      <c r="M15" s="6" t="str">
        <f>CONCATENATE(G15,": ",I15)</f>
        <v>Environmental Alarm: Ground Cabin %nodelabel% Mains Power Failed</v>
      </c>
      <c r="N15" s="6" t="str">
        <f>CONCATENATE(M15,"&amp;lt;BR&amp;gt;mqtt plugin received message from topic %parm[message-topic]&amp;lt;BR&amp;gt; all message parameters: %parm[all]% ")</f>
        <v xml:space="preserve">Environmental Alarm: Ground Cabin %nodelabel% Mains Power Failed&amp;lt;BR&amp;gt;mqtt plugin received message from topic %parm[message-topic]&amp;lt;BR&amp;gt; all message parameters: %parm[all]% </v>
      </c>
      <c r="O15" s="10" t="s">
        <v>173</v>
      </c>
      <c r="P15" s="10" t="s">
        <v>191</v>
      </c>
      <c r="Q15" s="6" t="str">
        <f>CONCATENATE("reduction-key=""%uei%:%dpname%:%nodeid%:%parm[message-topic]%"" alarm-type=""1""  clear-key=""", P14,":%dpname%:%nodeid%:%parm[message-topic]%"" auto-clean=""false"" ")</f>
        <v xml:space="preserve">reduction-key="%uei%:%dpname%:%nodeid%:%parm[message-topic]%" alarm-type="1"  clear-key="uei.opennms.org/mqttplugin/altohaps/v1/read/DigitalInput/DI00-GSMains/diStatus/1:%dpname%:%nodeid%:%parm[message-topic]%" auto-clean="false" </v>
      </c>
    </row>
    <row r="16" spans="2:17" ht="39" thickBot="1" x14ac:dyDescent="0.3">
      <c r="B16" s="8" t="s">
        <v>11</v>
      </c>
      <c r="C16" s="9" t="s">
        <v>21</v>
      </c>
      <c r="D16" s="10" t="s">
        <v>22</v>
      </c>
      <c r="E16" s="10" t="s">
        <v>17</v>
      </c>
      <c r="F16" s="10" t="s">
        <v>18</v>
      </c>
      <c r="G16" s="10" t="s">
        <v>140</v>
      </c>
      <c r="H16" s="14" t="s">
        <v>26</v>
      </c>
      <c r="I16" s="10" t="s">
        <v>158</v>
      </c>
      <c r="J16" s="10" t="s">
        <v>23</v>
      </c>
      <c r="K16" s="10" t="s">
        <v>143</v>
      </c>
      <c r="L16" s="6" t="s">
        <v>238</v>
      </c>
      <c r="M16" s="6" t="str">
        <f>CONCATENATE(G16,": ",I16)</f>
        <v>Environmental Alarm: Ground Cabin %nodelabel% UPS Down no backup power supply</v>
      </c>
      <c r="N16" s="6" t="str">
        <f>CONCATENATE(M16,"&amp;lt;BR&amp;gt;mqtt plugin received message from topic %parm[message-topic]&amp;lt;BR&amp;gt; all message parameters: %parm[all]% ")</f>
        <v xml:space="preserve">Environmental Alarm: Ground Cabin %nodelabel% UPS Down no backup power supply&amp;lt;BR&amp;gt;mqtt plugin received message from topic %parm[message-topic]&amp;lt;BR&amp;gt; all message parameters: %parm[all]% </v>
      </c>
      <c r="O16" s="10" t="s">
        <v>174</v>
      </c>
      <c r="P16" s="10" t="s">
        <v>192</v>
      </c>
      <c r="Q16" s="10" t="s">
        <v>234</v>
      </c>
    </row>
    <row r="17" spans="2:17" ht="39" thickBot="1" x14ac:dyDescent="0.3">
      <c r="B17" s="8" t="s">
        <v>11</v>
      </c>
      <c r="C17" s="9" t="s">
        <v>21</v>
      </c>
      <c r="D17" s="10" t="s">
        <v>22</v>
      </c>
      <c r="E17" s="10" t="s">
        <v>17</v>
      </c>
      <c r="F17" s="10" t="s">
        <v>18</v>
      </c>
      <c r="G17" s="10" t="s">
        <v>140</v>
      </c>
      <c r="H17" s="10" t="s">
        <v>176</v>
      </c>
      <c r="I17" s="10" t="s">
        <v>158</v>
      </c>
      <c r="J17" s="10" t="s">
        <v>23</v>
      </c>
      <c r="K17" s="10" t="s">
        <v>181</v>
      </c>
      <c r="L17" s="6" t="s">
        <v>238</v>
      </c>
      <c r="M17" s="6" t="str">
        <f>CONCATENATE(G17,": ",I17)</f>
        <v>Environmental Alarm: Ground Cabin %nodelabel% UPS Down no backup power supply</v>
      </c>
      <c r="N17" s="6" t="str">
        <f>CONCATENATE(M17,"&amp;lt;BR&amp;gt;mqtt plugin received message from topic %parm[message-topic]&amp;lt;BR&amp;gt; all message parameters: %parm[all]% ")</f>
        <v xml:space="preserve">Environmental Alarm: Ground Cabin %nodelabel% UPS Down no backup power supply&amp;lt;BR&amp;gt;mqtt plugin received message from topic %parm[message-topic]&amp;lt;BR&amp;gt; all message parameters: %parm[all]% </v>
      </c>
      <c r="O17" s="10" t="s">
        <v>174</v>
      </c>
      <c r="P17" s="10" t="s">
        <v>193</v>
      </c>
      <c r="Q17" s="6" t="str">
        <f t="shared" ref="Q17:Q57" si="0">CONCATENATE("reduction-key=""%uei%:%dpname%:%nodeid%:%parm[message-topic]%"" alarm-type=""1""  clear-key=""", P16,":%dpname%:%nodeid%:%parm[message-topic]%"" auto-clean=""false"" ")</f>
        <v xml:space="preserve">reduction-key="%uei%:%dpname%:%nodeid%:%parm[message-topic]%" alarm-type="1"  clear-key="uei.opennms.org/mqttplugin/altohaps/v1/read/DigitalInput/DI01-UPS/diStatus/1:%dpname%:%nodeid%:%parm[message-topic]%" auto-clean="false" </v>
      </c>
    </row>
    <row r="18" spans="2:17" ht="26.25" thickBot="1" x14ac:dyDescent="0.3">
      <c r="B18" s="8" t="s">
        <v>11</v>
      </c>
      <c r="C18" s="9" t="s">
        <v>27</v>
      </c>
      <c r="D18" s="10" t="s">
        <v>28</v>
      </c>
      <c r="E18" s="10" t="s">
        <v>17</v>
      </c>
      <c r="F18" s="10" t="s">
        <v>18</v>
      </c>
      <c r="G18" s="10" t="s">
        <v>32</v>
      </c>
      <c r="H18" s="12" t="s">
        <v>20</v>
      </c>
      <c r="I18" s="10" t="s">
        <v>159</v>
      </c>
      <c r="J18" s="10" t="s">
        <v>29</v>
      </c>
      <c r="K18" s="10" t="s">
        <v>143</v>
      </c>
      <c r="L18" s="6" t="s">
        <v>239</v>
      </c>
      <c r="M18" s="6" t="str">
        <f>CONCATENATE(G18,": ",I18)</f>
        <v>Payload Alarm: Ground Cabin %nodelabel% Qband Power Supply Unit Failed</v>
      </c>
      <c r="N18" s="6" t="str">
        <f>CONCATENATE(M18,"&amp;lt;BR&amp;gt;mqtt plugin received message from topic %parm[message-topic]&amp;lt;BR&amp;gt; all message parameters: %parm[all]% ")</f>
        <v xml:space="preserve">Payload Alarm: Ground Cabin %nodelabel% Qband Power Supply Unit Failed&amp;lt;BR&amp;gt;mqtt plugin received message from topic %parm[message-topic]&amp;lt;BR&amp;gt; all message parameters: %parm[all]% </v>
      </c>
      <c r="O18" s="10" t="s">
        <v>173</v>
      </c>
      <c r="P18" s="10" t="s">
        <v>194</v>
      </c>
      <c r="Q18" s="10" t="s">
        <v>234</v>
      </c>
    </row>
    <row r="19" spans="2:17" ht="39" thickBot="1" x14ac:dyDescent="0.3">
      <c r="B19" s="8" t="s">
        <v>11</v>
      </c>
      <c r="C19" s="9" t="s">
        <v>27</v>
      </c>
      <c r="D19" s="10" t="s">
        <v>28</v>
      </c>
      <c r="E19" s="10" t="s">
        <v>17</v>
      </c>
      <c r="F19" s="10" t="s">
        <v>18</v>
      </c>
      <c r="G19" s="10" t="s">
        <v>32</v>
      </c>
      <c r="H19" s="10" t="s">
        <v>176</v>
      </c>
      <c r="I19" s="10" t="s">
        <v>159</v>
      </c>
      <c r="J19" s="10" t="s">
        <v>29</v>
      </c>
      <c r="K19" s="10" t="s">
        <v>181</v>
      </c>
      <c r="L19" s="6" t="s">
        <v>239</v>
      </c>
      <c r="M19" s="6" t="str">
        <f>CONCATENATE(G19,": ",I19)</f>
        <v>Payload Alarm: Ground Cabin %nodelabel% Qband Power Supply Unit Failed</v>
      </c>
      <c r="N19" s="6" t="str">
        <f>CONCATENATE(M19,"&amp;lt;BR&amp;gt;mqtt plugin received message from topic %parm[message-topic]&amp;lt;BR&amp;gt; all message parameters: %parm[all]% ")</f>
        <v xml:space="preserve">Payload Alarm: Ground Cabin %nodelabel% Qband Power Supply Unit Failed&amp;lt;BR&amp;gt;mqtt plugin received message from topic %parm[message-topic]&amp;lt;BR&amp;gt; all message parameters: %parm[all]% </v>
      </c>
      <c r="O19" s="10" t="s">
        <v>173</v>
      </c>
      <c r="P19" s="10" t="s">
        <v>195</v>
      </c>
      <c r="Q19" s="6" t="str">
        <f t="shared" ref="Q19:Q57" si="1">CONCATENATE("reduction-key=""%uei%:%dpname%:%nodeid%:%parm[message-topic]%"" alarm-type=""1""  clear-key=""", P18,":%dpname%:%nodeid%:%parm[message-topic]%"" auto-clean=""false"" ")</f>
        <v xml:space="preserve">reduction-key="%uei%:%dpname%:%nodeid%:%parm[message-topic]%" alarm-type="1"  clear-key="uei.opennms.org/mqttplugin/altohaps/v1/read/DigitalInput/DI02-QBandPSU/diStatus/1:%dpname%:%nodeid%:%parm[message-topic]%" auto-clean="false" </v>
      </c>
    </row>
    <row r="20" spans="2:17" ht="26.25" thickBot="1" x14ac:dyDescent="0.3">
      <c r="B20" s="8" t="s">
        <v>11</v>
      </c>
      <c r="C20" s="9" t="s">
        <v>33</v>
      </c>
      <c r="D20" s="10" t="s">
        <v>34</v>
      </c>
      <c r="E20" s="10" t="s">
        <v>17</v>
      </c>
      <c r="F20" s="10" t="s">
        <v>18</v>
      </c>
      <c r="G20" s="10" t="s">
        <v>32</v>
      </c>
      <c r="H20" s="12" t="s">
        <v>20</v>
      </c>
      <c r="I20" s="10" t="s">
        <v>160</v>
      </c>
      <c r="J20" s="10" t="s">
        <v>107</v>
      </c>
      <c r="K20" s="10" t="s">
        <v>143</v>
      </c>
      <c r="L20" s="6" t="s">
        <v>240</v>
      </c>
      <c r="M20" s="6" t="str">
        <f>CONCATENATE(G20,": ",I20)</f>
        <v xml:space="preserve">Payload Alarm: Ground Cabin %nodelabel% QBand Power Amp Failed </v>
      </c>
      <c r="N20" s="6" t="str">
        <f>CONCATENATE(M20,"&amp;lt;BR&amp;gt;mqtt plugin received message from topic %parm[message-topic]&amp;lt;BR&amp;gt; all message parameters: %parm[all]% ")</f>
        <v xml:space="preserve">Payload Alarm: Ground Cabin %nodelabel% QBand Power Amp Failed &amp;lt;BR&amp;gt;mqtt plugin received message from topic %parm[message-topic]&amp;lt;BR&amp;gt; all message parameters: %parm[all]% </v>
      </c>
      <c r="O20" s="10" t="s">
        <v>173</v>
      </c>
      <c r="P20" s="10" t="s">
        <v>197</v>
      </c>
      <c r="Q20" s="10" t="s">
        <v>234</v>
      </c>
    </row>
    <row r="21" spans="2:17" ht="39" thickBot="1" x14ac:dyDescent="0.3">
      <c r="B21" s="8" t="s">
        <v>11</v>
      </c>
      <c r="C21" s="9" t="s">
        <v>33</v>
      </c>
      <c r="D21" s="10" t="s">
        <v>34</v>
      </c>
      <c r="E21" s="10" t="s">
        <v>17</v>
      </c>
      <c r="F21" s="10" t="s">
        <v>18</v>
      </c>
      <c r="G21" s="10" t="s">
        <v>32</v>
      </c>
      <c r="H21" s="10" t="s">
        <v>176</v>
      </c>
      <c r="I21" s="10" t="s">
        <v>160</v>
      </c>
      <c r="J21" s="10" t="s">
        <v>107</v>
      </c>
      <c r="K21" s="10" t="s">
        <v>181</v>
      </c>
      <c r="L21" s="6" t="s">
        <v>240</v>
      </c>
      <c r="M21" s="6" t="str">
        <f>CONCATENATE(G21,": ",I21)</f>
        <v xml:space="preserve">Payload Alarm: Ground Cabin %nodelabel% QBand Power Amp Failed </v>
      </c>
      <c r="N21" s="6" t="str">
        <f>CONCATENATE(M21,"&amp;lt;BR&amp;gt;mqtt plugin received message from topic %parm[message-topic]&amp;lt;BR&amp;gt; all message parameters: %parm[all]% ")</f>
        <v xml:space="preserve">Payload Alarm: Ground Cabin %nodelabel% QBand Power Amp Failed &amp;lt;BR&amp;gt;mqtt plugin received message from topic %parm[message-topic]&amp;lt;BR&amp;gt; all message parameters: %parm[all]% </v>
      </c>
      <c r="O21" s="10" t="s">
        <v>173</v>
      </c>
      <c r="P21" s="10" t="s">
        <v>196</v>
      </c>
      <c r="Q21" s="6" t="str">
        <f t="shared" ref="Q21:Q57" si="2">CONCATENATE("reduction-key=""%uei%:%dpname%:%nodeid%:%parm[message-topic]%"" alarm-type=""1""  clear-key=""", P20,":%dpname%:%nodeid%:%parm[message-topic]%"" auto-clean=""false"" ")</f>
        <v xml:space="preserve">reduction-key="%uei%:%dpname%:%nodeid%:%parm[message-topic]%" alarm-type="1"  clear-key="uei.opennms.org/mqttplugin/altohaps/v1/read/DigitalInput/DI03-QBandPA_off/diStatus/1:%dpname%:%nodeid%:%parm[message-topic]%" auto-clean="false" </v>
      </c>
    </row>
    <row r="22" spans="2:17" ht="26.25" thickBot="1" x14ac:dyDescent="0.3">
      <c r="B22" s="8" t="s">
        <v>11</v>
      </c>
      <c r="C22" s="9" t="s">
        <v>36</v>
      </c>
      <c r="D22" s="10" t="s">
        <v>34</v>
      </c>
      <c r="E22" s="10" t="s">
        <v>17</v>
      </c>
      <c r="F22" s="10" t="s">
        <v>18</v>
      </c>
      <c r="G22" s="10" t="s">
        <v>32</v>
      </c>
      <c r="H22" s="15" t="s">
        <v>40</v>
      </c>
      <c r="I22" s="10" t="s">
        <v>161</v>
      </c>
      <c r="J22" s="10" t="s">
        <v>37</v>
      </c>
      <c r="K22" s="10" t="s">
        <v>143</v>
      </c>
      <c r="L22" s="6" t="s">
        <v>241</v>
      </c>
      <c r="M22" s="6" t="str">
        <f>CONCATENATE(G22,": ",I22)</f>
        <v>Payload Alarm: Ground Cabin %nodelabel% Qband Radio Frequency Over Limit</v>
      </c>
      <c r="N22" s="6" t="str">
        <f>CONCATENATE(M22,"&amp;lt;BR&amp;gt;mqtt plugin received message from topic %parm[message-topic]&amp;lt;BR&amp;gt; all message parameters: %parm[all]% ")</f>
        <v xml:space="preserve">Payload Alarm: Ground Cabin %nodelabel% Qband Radio Frequency Over Limit&amp;lt;BR&amp;gt;mqtt plugin received message from topic %parm[message-topic]&amp;lt;BR&amp;gt; all message parameters: %parm[all]% </v>
      </c>
      <c r="O22" s="10" t="s">
        <v>173</v>
      </c>
      <c r="P22" s="10" t="s">
        <v>198</v>
      </c>
      <c r="Q22" s="10" t="s">
        <v>234</v>
      </c>
    </row>
    <row r="23" spans="2:17" ht="39" thickBot="1" x14ac:dyDescent="0.3">
      <c r="B23" s="8" t="s">
        <v>11</v>
      </c>
      <c r="C23" s="9" t="s">
        <v>36</v>
      </c>
      <c r="D23" s="10" t="s">
        <v>34</v>
      </c>
      <c r="E23" s="10" t="s">
        <v>17</v>
      </c>
      <c r="F23" s="10" t="s">
        <v>18</v>
      </c>
      <c r="G23" s="10" t="s">
        <v>32</v>
      </c>
      <c r="H23" s="10" t="s">
        <v>176</v>
      </c>
      <c r="I23" s="10" t="s">
        <v>161</v>
      </c>
      <c r="J23" s="10" t="s">
        <v>37</v>
      </c>
      <c r="K23" s="10" t="s">
        <v>181</v>
      </c>
      <c r="L23" s="6" t="s">
        <v>241</v>
      </c>
      <c r="M23" s="6" t="str">
        <f>CONCATENATE(G23,": ",I23)</f>
        <v>Payload Alarm: Ground Cabin %nodelabel% Qband Radio Frequency Over Limit</v>
      </c>
      <c r="N23" s="6" t="str">
        <f>CONCATENATE(M23,"&amp;lt;BR&amp;gt;mqtt plugin received message from topic %parm[message-topic]&amp;lt;BR&amp;gt; all message parameters: %parm[all]% ")</f>
        <v xml:space="preserve">Payload Alarm: Ground Cabin %nodelabel% Qband Radio Frequency Over Limit&amp;lt;BR&amp;gt;mqtt plugin received message from topic %parm[message-topic]&amp;lt;BR&amp;gt; all message parameters: %parm[all]% </v>
      </c>
      <c r="O23" s="10" t="s">
        <v>173</v>
      </c>
      <c r="P23" s="10" t="s">
        <v>199</v>
      </c>
      <c r="Q23" s="6" t="str">
        <f t="shared" ref="Q23:Q57" si="3">CONCATENATE("reduction-key=""%uei%:%dpname%:%nodeid%:%parm[message-topic]%"" alarm-type=""1""  clear-key=""", P22,":%dpname%:%nodeid%:%parm[message-topic]%"" auto-clean=""false"" ")</f>
        <v xml:space="preserve">reduction-key="%uei%:%dpname%:%nodeid%:%parm[message-topic]%" alarm-type="1"  clear-key="uei.opennms.org/mqttplugin/altohaps/v1/read/DigitalInput/DI04-QBandRFOverLimit/diStatus/1:%dpname%:%nodeid%:%parm[message-topic]%" auto-clean="false" </v>
      </c>
    </row>
    <row r="24" spans="2:17" ht="39" thickBot="1" x14ac:dyDescent="0.3">
      <c r="B24" s="8" t="s">
        <v>11</v>
      </c>
      <c r="C24" s="9" t="s">
        <v>41</v>
      </c>
      <c r="D24" s="10" t="s">
        <v>34</v>
      </c>
      <c r="E24" s="10" t="s">
        <v>17</v>
      </c>
      <c r="F24" s="10" t="s">
        <v>18</v>
      </c>
      <c r="G24" s="10" t="s">
        <v>32</v>
      </c>
      <c r="H24" s="14" t="s">
        <v>26</v>
      </c>
      <c r="I24" s="10" t="s">
        <v>162</v>
      </c>
      <c r="J24" s="10" t="s">
        <v>42</v>
      </c>
      <c r="K24" s="10" t="s">
        <v>143</v>
      </c>
      <c r="L24" s="6" t="s">
        <v>242</v>
      </c>
      <c r="M24" s="6" t="str">
        <f>CONCATENATE(G24,": ",I24)</f>
        <v>Payload Alarm: Ground Cabin %nodelabel% Qband OverCurrent above safe threshold</v>
      </c>
      <c r="N24" s="6" t="str">
        <f>CONCATENATE(M24,"&amp;lt;BR&amp;gt;mqtt plugin received message from topic %parm[message-topic]&amp;lt;BR&amp;gt; all message parameters: %parm[all]% ")</f>
        <v xml:space="preserve">Payload Alarm: Ground Cabin %nodelabel% Qband OverCurrent above safe threshold&amp;lt;BR&amp;gt;mqtt plugin received message from topic %parm[message-topic]&amp;lt;BR&amp;gt; all message parameters: %parm[all]% </v>
      </c>
      <c r="O24" s="10" t="s">
        <v>64</v>
      </c>
      <c r="P24" s="10" t="s">
        <v>200</v>
      </c>
      <c r="Q24" s="10" t="s">
        <v>234</v>
      </c>
    </row>
    <row r="25" spans="2:17" ht="39" thickBot="1" x14ac:dyDescent="0.3">
      <c r="B25" s="8" t="s">
        <v>11</v>
      </c>
      <c r="C25" s="9" t="s">
        <v>41</v>
      </c>
      <c r="D25" s="10" t="s">
        <v>34</v>
      </c>
      <c r="E25" s="10" t="s">
        <v>17</v>
      </c>
      <c r="F25" s="10" t="s">
        <v>18</v>
      </c>
      <c r="G25" s="10" t="s">
        <v>32</v>
      </c>
      <c r="H25" s="10" t="s">
        <v>176</v>
      </c>
      <c r="I25" s="10" t="s">
        <v>162</v>
      </c>
      <c r="J25" s="10" t="s">
        <v>42</v>
      </c>
      <c r="K25" s="10" t="s">
        <v>181</v>
      </c>
      <c r="L25" s="6" t="s">
        <v>242</v>
      </c>
      <c r="M25" s="6" t="str">
        <f>CONCATENATE(G25,": ",I25)</f>
        <v>Payload Alarm: Ground Cabin %nodelabel% Qband OverCurrent above safe threshold</v>
      </c>
      <c r="N25" s="6" t="str">
        <f>CONCATENATE(M25,"&amp;lt;BR&amp;gt;mqtt plugin received message from topic %parm[message-topic]&amp;lt;BR&amp;gt; all message parameters: %parm[all]% ")</f>
        <v xml:space="preserve">Payload Alarm: Ground Cabin %nodelabel% Qband OverCurrent above safe threshold&amp;lt;BR&amp;gt;mqtt plugin received message from topic %parm[message-topic]&amp;lt;BR&amp;gt; all message parameters: %parm[all]% </v>
      </c>
      <c r="O25" s="10" t="s">
        <v>64</v>
      </c>
      <c r="P25" s="10" t="s">
        <v>201</v>
      </c>
      <c r="Q25" s="6" t="str">
        <f t="shared" ref="Q25:Q57" si="4">CONCATENATE("reduction-key=""%uei%:%dpname%:%nodeid%:%parm[message-topic]%"" alarm-type=""1""  clear-key=""", P24,":%dpname%:%nodeid%:%parm[message-topic]%"" auto-clean=""false"" ")</f>
        <v xml:space="preserve">reduction-key="%uei%:%dpname%:%nodeid%:%parm[message-topic]%" alarm-type="1"  clear-key="uei.opennms.org/mqttplugin/altohaps/v1/read/DigitalInput/DI05-QBandOverCurrent/diStatus/1:%dpname%:%nodeid%:%parm[message-topic]%" auto-clean="false" </v>
      </c>
    </row>
    <row r="26" spans="2:17" ht="39" thickBot="1" x14ac:dyDescent="0.3">
      <c r="B26" s="8" t="s">
        <v>11</v>
      </c>
      <c r="C26" s="9" t="s">
        <v>45</v>
      </c>
      <c r="D26" s="10" t="s">
        <v>34</v>
      </c>
      <c r="E26" s="10" t="s">
        <v>17</v>
      </c>
      <c r="F26" s="10" t="s">
        <v>18</v>
      </c>
      <c r="G26" s="10" t="s">
        <v>32</v>
      </c>
      <c r="H26" s="14" t="s">
        <v>26</v>
      </c>
      <c r="I26" s="10" t="s">
        <v>163</v>
      </c>
      <c r="J26" s="10" t="s">
        <v>46</v>
      </c>
      <c r="K26" s="10" t="s">
        <v>143</v>
      </c>
      <c r="L26" s="6" t="s">
        <v>243</v>
      </c>
      <c r="M26" s="6" t="str">
        <f>CONCATENATE(G26,": ",I26)</f>
        <v>Payload Alarm: Ground Cabin %nodelabel% Qband Temperature above safe threshold</v>
      </c>
      <c r="N26" s="6" t="str">
        <f>CONCATENATE(M26,"&amp;lt;BR&amp;gt;mqtt plugin received message from topic %parm[message-topic]&amp;lt;BR&amp;gt; all message parameters: %parm[all]% ")</f>
        <v xml:space="preserve">Payload Alarm: Ground Cabin %nodelabel% Qband Temperature above safe threshold&amp;lt;BR&amp;gt;mqtt plugin received message from topic %parm[message-topic]&amp;lt;BR&amp;gt; all message parameters: %parm[all]% </v>
      </c>
      <c r="O26" s="10" t="s">
        <v>64</v>
      </c>
      <c r="P26" s="10" t="s">
        <v>202</v>
      </c>
      <c r="Q26" s="10" t="s">
        <v>234</v>
      </c>
    </row>
    <row r="27" spans="2:17" ht="39" thickBot="1" x14ac:dyDescent="0.3">
      <c r="B27" s="8" t="s">
        <v>11</v>
      </c>
      <c r="C27" s="9" t="s">
        <v>45</v>
      </c>
      <c r="D27" s="10" t="s">
        <v>34</v>
      </c>
      <c r="E27" s="10" t="s">
        <v>17</v>
      </c>
      <c r="F27" s="10" t="s">
        <v>18</v>
      </c>
      <c r="G27" s="10" t="s">
        <v>32</v>
      </c>
      <c r="H27" s="10" t="s">
        <v>176</v>
      </c>
      <c r="I27" s="10" t="s">
        <v>163</v>
      </c>
      <c r="J27" s="10" t="s">
        <v>46</v>
      </c>
      <c r="K27" s="10" t="s">
        <v>181</v>
      </c>
      <c r="L27" s="6" t="s">
        <v>243</v>
      </c>
      <c r="M27" s="6" t="str">
        <f>CONCATENATE(G27,": ",I27)</f>
        <v>Payload Alarm: Ground Cabin %nodelabel% Qband Temperature above safe threshold</v>
      </c>
      <c r="N27" s="6" t="str">
        <f>CONCATENATE(M27,"&amp;lt;BR&amp;gt;mqtt plugin received message from topic %parm[message-topic]&amp;lt;BR&amp;gt; all message parameters: %parm[all]% ")</f>
        <v xml:space="preserve">Payload Alarm: Ground Cabin %nodelabel% Qband Temperature above safe threshold&amp;lt;BR&amp;gt;mqtt plugin received message from topic %parm[message-topic]&amp;lt;BR&amp;gt; all message parameters: %parm[all]% </v>
      </c>
      <c r="O27" s="10" t="s">
        <v>64</v>
      </c>
      <c r="P27" s="10" t="s">
        <v>203</v>
      </c>
      <c r="Q27" s="6" t="str">
        <f t="shared" ref="Q27:Q57" si="5">CONCATENATE("reduction-key=""%uei%:%dpname%:%nodeid%:%parm[message-topic]%"" alarm-type=""1""  clear-key=""", P26,":%dpname%:%nodeid%:%parm[message-topic]%"" auto-clean=""false"" ")</f>
        <v xml:space="preserve">reduction-key="%uei%:%dpname%:%nodeid%:%parm[message-topic]%" alarm-type="1"  clear-key="uei.opennms.org/mqttplugin/altohaps/v1/read/DigitalInput/DI06-QBandOverTemp/diStatus/1:%dpname%:%nodeid%:%parm[message-topic]%" auto-clean="false" </v>
      </c>
    </row>
    <row r="28" spans="2:17" ht="150.75" thickBot="1" x14ac:dyDescent="0.3">
      <c r="B28" s="8" t="s">
        <v>11</v>
      </c>
      <c r="C28" s="16" t="s">
        <v>49</v>
      </c>
      <c r="D28" s="10" t="s">
        <v>50</v>
      </c>
      <c r="E28" s="10" t="s">
        <v>17</v>
      </c>
      <c r="F28" s="10" t="s">
        <v>18</v>
      </c>
      <c r="G28" s="10" t="s">
        <v>32</v>
      </c>
      <c r="H28" s="12" t="s">
        <v>20</v>
      </c>
      <c r="I28" s="10" t="s">
        <v>149</v>
      </c>
      <c r="J28" s="10" t="s">
        <v>51</v>
      </c>
      <c r="K28" s="10" t="s">
        <v>143</v>
      </c>
      <c r="L28" s="6" t="s">
        <v>244</v>
      </c>
      <c r="M28" s="6" t="str">
        <f>CONCATENATE(G28,": ",I28)</f>
        <v>Payload Alarm: Ground Cabin %nodelabel% S-Band Ground Station %nodelabel% Antena Positioner Failed</v>
      </c>
      <c r="N28" s="6" t="str">
        <f>CONCATENATE(M28,"&amp;lt;BR&amp;gt;mqtt plugin received message from topic %parm[message-topic]&amp;lt;BR&amp;gt; all message parameters: %parm[all]% ")</f>
        <v xml:space="preserve">Payload Alarm: Ground Cabin %nodelabel% S-Band Ground Station %nodelabel% Antena Positioner Failed&amp;lt;BR&amp;gt;mqtt plugin received message from topic %parm[message-topic]&amp;lt;BR&amp;gt; all message parameters: %parm[all]% </v>
      </c>
      <c r="O28" s="10" t="s">
        <v>173</v>
      </c>
      <c r="P28" s="10" t="s">
        <v>204</v>
      </c>
      <c r="Q28" s="10" t="s">
        <v>234</v>
      </c>
    </row>
    <row r="29" spans="2:17" ht="150.75" thickBot="1" x14ac:dyDescent="0.3">
      <c r="B29" s="8" t="s">
        <v>11</v>
      </c>
      <c r="C29" s="16" t="s">
        <v>49</v>
      </c>
      <c r="D29" s="10" t="s">
        <v>50</v>
      </c>
      <c r="E29" s="10" t="s">
        <v>17</v>
      </c>
      <c r="F29" s="10" t="s">
        <v>18</v>
      </c>
      <c r="G29" s="10" t="s">
        <v>32</v>
      </c>
      <c r="H29" s="10" t="s">
        <v>176</v>
      </c>
      <c r="I29" s="10" t="s">
        <v>149</v>
      </c>
      <c r="J29" s="10" t="s">
        <v>51</v>
      </c>
      <c r="K29" s="10" t="s">
        <v>181</v>
      </c>
      <c r="L29" s="6" t="s">
        <v>244</v>
      </c>
      <c r="M29" s="6" t="str">
        <f>CONCATENATE(G29,": ",I29)</f>
        <v>Payload Alarm: Ground Cabin %nodelabel% S-Band Ground Station %nodelabel% Antena Positioner Failed</v>
      </c>
      <c r="N29" s="6" t="str">
        <f>CONCATENATE(M29,"&amp;lt;BR&amp;gt;mqtt plugin received message from topic %parm[message-topic]&amp;lt;BR&amp;gt; all message parameters: %parm[all]% ")</f>
        <v xml:space="preserve">Payload Alarm: Ground Cabin %nodelabel% S-Band Ground Station %nodelabel% Antena Positioner Failed&amp;lt;BR&amp;gt;mqtt plugin received message from topic %parm[message-topic]&amp;lt;BR&amp;gt; all message parameters: %parm[all]% </v>
      </c>
      <c r="O29" s="10" t="s">
        <v>173</v>
      </c>
      <c r="P29" s="10" t="s">
        <v>205</v>
      </c>
      <c r="Q29" s="6" t="str">
        <f t="shared" ref="Q29:Q57" si="6">CONCATENATE("reduction-key=""%uei%:%dpname%:%nodeid%:%parm[message-topic]%"" alarm-type=""1""  clear-key=""", P28,":%dpname%:%nodeid%:%parm[message-topic]%"" auto-clean=""false"" ")</f>
        <v xml:space="preserve">reduction-key="%uei%:%dpname%:%nodeid%:%parm[message-topic]%" alarm-type="1"  clear-key="uei.opennms.org/mqttplugin/altohaps/v1/read/DigitalInput/DI07-PosCtrlFail/diStatus/1:%dpname%:%nodeid%:%parm[message-topic]%" auto-clean="false" </v>
      </c>
    </row>
    <row r="30" spans="2:17" ht="26.25" thickBot="1" x14ac:dyDescent="0.3">
      <c r="B30" s="8" t="s">
        <v>11</v>
      </c>
      <c r="C30" s="9" t="s">
        <v>54</v>
      </c>
      <c r="D30" s="10" t="s">
        <v>34</v>
      </c>
      <c r="E30" s="10" t="s">
        <v>17</v>
      </c>
      <c r="F30" s="10" t="s">
        <v>18</v>
      </c>
      <c r="G30" s="10" t="s">
        <v>32</v>
      </c>
      <c r="H30" s="14" t="s">
        <v>26</v>
      </c>
      <c r="I30" s="10" t="s">
        <v>150</v>
      </c>
      <c r="J30" s="10" t="s">
        <v>55</v>
      </c>
      <c r="K30" s="10" t="s">
        <v>143</v>
      </c>
      <c r="L30" s="6" t="s">
        <v>245</v>
      </c>
      <c r="M30" s="6" t="str">
        <f>CONCATENATE(G30,": ",I30)</f>
        <v>Payload Alarm: Ground Cabin %nodelabel% VSWHigh above safe threshold</v>
      </c>
      <c r="N30" s="6" t="str">
        <f>CONCATENATE(M30,"&amp;lt;BR&amp;gt;mqtt plugin received message from topic %parm[message-topic]&amp;lt;BR&amp;gt; all message parameters: %parm[all]% ")</f>
        <v xml:space="preserve">Payload Alarm: Ground Cabin %nodelabel% VSWHigh above safe threshold&amp;lt;BR&amp;gt;mqtt plugin received message from topic %parm[message-topic]&amp;lt;BR&amp;gt; all message parameters: %parm[all]% </v>
      </c>
      <c r="O30" s="10" t="s">
        <v>64</v>
      </c>
      <c r="P30" s="10" t="s">
        <v>206</v>
      </c>
      <c r="Q30" s="10" t="s">
        <v>234</v>
      </c>
    </row>
    <row r="31" spans="2:17" ht="39" thickBot="1" x14ac:dyDescent="0.3">
      <c r="B31" s="8" t="s">
        <v>11</v>
      </c>
      <c r="C31" s="9" t="s">
        <v>54</v>
      </c>
      <c r="D31" s="10" t="s">
        <v>34</v>
      </c>
      <c r="E31" s="10" t="s">
        <v>17</v>
      </c>
      <c r="F31" s="10" t="s">
        <v>18</v>
      </c>
      <c r="G31" s="10" t="s">
        <v>32</v>
      </c>
      <c r="H31" s="10" t="s">
        <v>176</v>
      </c>
      <c r="I31" s="10" t="s">
        <v>150</v>
      </c>
      <c r="J31" s="10" t="s">
        <v>55</v>
      </c>
      <c r="K31" s="10" t="s">
        <v>181</v>
      </c>
      <c r="L31" s="6" t="s">
        <v>245</v>
      </c>
      <c r="M31" s="6" t="str">
        <f>CONCATENATE(G31,": ",I31)</f>
        <v>Payload Alarm: Ground Cabin %nodelabel% VSWHigh above safe threshold</v>
      </c>
      <c r="N31" s="6" t="str">
        <f>CONCATENATE(M31,"&amp;lt;BR&amp;gt;mqtt plugin received message from topic %parm[message-topic]&amp;lt;BR&amp;gt; all message parameters: %parm[all]% ")</f>
        <v xml:space="preserve">Payload Alarm: Ground Cabin %nodelabel% VSWHigh above safe threshold&amp;lt;BR&amp;gt;mqtt plugin received message from topic %parm[message-topic]&amp;lt;BR&amp;gt; all message parameters: %parm[all]% </v>
      </c>
      <c r="O31" s="10" t="s">
        <v>64</v>
      </c>
      <c r="P31" s="10" t="s">
        <v>207</v>
      </c>
      <c r="Q31" s="6" t="str">
        <f t="shared" ref="Q31:Q57" si="7">CONCATENATE("reduction-key=""%uei%:%dpname%:%nodeid%:%parm[message-topic]%"" alarm-type=""1""  clear-key=""", P30,":%dpname%:%nodeid%:%parm[message-topic]%"" auto-clean=""false"" ")</f>
        <v xml:space="preserve">reduction-key="%uei%:%dpname%:%nodeid%:%parm[message-topic]%" alarm-type="1"  clear-key="uei.opennms.org/mqttplugin/altohaps/v1/read/DigitalInput/DI08-VSWHigh/diStatus/1:%dpname%:%nodeid%:%parm[message-topic]%" auto-clean="false" </v>
      </c>
    </row>
    <row r="32" spans="2:17" ht="26.25" thickBot="1" x14ac:dyDescent="0.3">
      <c r="B32" s="8" t="s">
        <v>11</v>
      </c>
      <c r="C32" s="9" t="s">
        <v>58</v>
      </c>
      <c r="D32" s="10" t="s">
        <v>59</v>
      </c>
      <c r="E32" s="10" t="s">
        <v>17</v>
      </c>
      <c r="F32" s="10" t="s">
        <v>18</v>
      </c>
      <c r="G32" s="10" t="s">
        <v>164</v>
      </c>
      <c r="H32" s="17" t="s">
        <v>64</v>
      </c>
      <c r="I32" s="10" t="s">
        <v>151</v>
      </c>
      <c r="J32" s="10" t="s">
        <v>60</v>
      </c>
      <c r="K32" s="10" t="s">
        <v>143</v>
      </c>
      <c r="L32" s="6" t="s">
        <v>246</v>
      </c>
      <c r="M32" s="6" t="str">
        <f>CONCATENATE(G32,": ",I32)</f>
        <v>Security Alarm: Ground Cabin %nodelabel% BayDoor Open</v>
      </c>
      <c r="N32" s="6" t="str">
        <f>CONCATENATE(M32,"&amp;lt;BR&amp;gt;mqtt plugin received message from topic %parm[message-topic]&amp;lt;BR&amp;gt; all message parameters: %parm[all]% ")</f>
        <v xml:space="preserve">Security Alarm: Ground Cabin %nodelabel% BayDoor Open&amp;lt;BR&amp;gt;mqtt plugin received message from topic %parm[message-topic]&amp;lt;BR&amp;gt; all message parameters: %parm[all]% </v>
      </c>
      <c r="O32" s="10" t="s">
        <v>64</v>
      </c>
      <c r="P32" s="10" t="s">
        <v>208</v>
      </c>
      <c r="Q32" s="10" t="s">
        <v>234</v>
      </c>
    </row>
    <row r="33" spans="2:17" ht="39" thickBot="1" x14ac:dyDescent="0.3">
      <c r="B33" s="8" t="s">
        <v>11</v>
      </c>
      <c r="C33" s="9" t="s">
        <v>58</v>
      </c>
      <c r="D33" s="10" t="s">
        <v>59</v>
      </c>
      <c r="E33" s="10" t="s">
        <v>17</v>
      </c>
      <c r="F33" s="10" t="s">
        <v>18</v>
      </c>
      <c r="G33" s="10" t="s">
        <v>164</v>
      </c>
      <c r="H33" s="10" t="s">
        <v>176</v>
      </c>
      <c r="I33" s="10" t="s">
        <v>151</v>
      </c>
      <c r="J33" s="10" t="s">
        <v>60</v>
      </c>
      <c r="K33" s="10" t="s">
        <v>181</v>
      </c>
      <c r="L33" s="6" t="s">
        <v>246</v>
      </c>
      <c r="M33" s="6" t="str">
        <f>CONCATENATE(G33,": ",I33)</f>
        <v>Security Alarm: Ground Cabin %nodelabel% BayDoor Open</v>
      </c>
      <c r="N33" s="6" t="str">
        <f>CONCATENATE(M33,"&amp;lt;BR&amp;gt;mqtt plugin received message from topic %parm[message-topic]&amp;lt;BR&amp;gt; all message parameters: %parm[all]% ")</f>
        <v xml:space="preserve">Security Alarm: Ground Cabin %nodelabel% BayDoor Open&amp;lt;BR&amp;gt;mqtt plugin received message from topic %parm[message-topic]&amp;lt;BR&amp;gt; all message parameters: %parm[all]% </v>
      </c>
      <c r="O33" s="10" t="s">
        <v>64</v>
      </c>
      <c r="P33" s="10" t="s">
        <v>209</v>
      </c>
      <c r="Q33" s="6" t="str">
        <f t="shared" ref="Q33:Q57" si="8">CONCATENATE("reduction-key=""%uei%:%dpname%:%nodeid%:%parm[message-topic]%"" alarm-type=""1""  clear-key=""", P32,":%dpname%:%nodeid%:%parm[message-topic]%"" auto-clean=""false"" ")</f>
        <v xml:space="preserve">reduction-key="%uei%:%dpname%:%nodeid%:%parm[message-topic]%" alarm-type="1"  clear-key="uei.opennms.org/mqttplugin/altohaps/v1/read/DigitalInput/DI09-BayDoorStatus/diStatus/1:%dpname%:%nodeid%:%parm[message-topic]%" auto-clean="false" </v>
      </c>
    </row>
    <row r="34" spans="2:17" ht="26.25" thickBot="1" x14ac:dyDescent="0.3">
      <c r="B34" s="8" t="s">
        <v>11</v>
      </c>
      <c r="C34" s="18" t="s">
        <v>65</v>
      </c>
      <c r="D34" s="10" t="s">
        <v>59</v>
      </c>
      <c r="E34" s="10" t="s">
        <v>17</v>
      </c>
      <c r="F34" s="10" t="s">
        <v>18</v>
      </c>
      <c r="G34" s="10" t="s">
        <v>164</v>
      </c>
      <c r="H34" s="12" t="s">
        <v>20</v>
      </c>
      <c r="I34" s="10" t="s">
        <v>145</v>
      </c>
      <c r="J34" s="10" t="s">
        <v>66</v>
      </c>
      <c r="K34" s="10" t="s">
        <v>143</v>
      </c>
      <c r="L34" s="6" t="s">
        <v>247</v>
      </c>
      <c r="M34" s="6" t="str">
        <f>CONCATENATE(G34,": ",I34)</f>
        <v>Security Alarm: Ground Cabin  Station %nodelabel% SiteMonitor Down</v>
      </c>
      <c r="N34" s="6" t="str">
        <f>CONCATENATE(M34,"&amp;lt;BR&amp;gt;mqtt plugin received message from topic %parm[message-topic]&amp;lt;BR&amp;gt; all message parameters: %parm[all]% ")</f>
        <v xml:space="preserve">Security Alarm: Ground Cabin  Station %nodelabel% SiteMonitor Down&amp;lt;BR&amp;gt;mqtt plugin received message from topic %parm[message-topic]&amp;lt;BR&amp;gt; all message parameters: %parm[all]% </v>
      </c>
      <c r="O34" s="10" t="s">
        <v>173</v>
      </c>
      <c r="P34" s="10" t="s">
        <v>210</v>
      </c>
      <c r="Q34" s="10" t="s">
        <v>234</v>
      </c>
    </row>
    <row r="35" spans="2:17" ht="39" thickBot="1" x14ac:dyDescent="0.3">
      <c r="B35" s="8" t="s">
        <v>11</v>
      </c>
      <c r="C35" s="18" t="s">
        <v>65</v>
      </c>
      <c r="D35" s="10" t="s">
        <v>59</v>
      </c>
      <c r="E35" s="10" t="s">
        <v>17</v>
      </c>
      <c r="F35" s="10" t="s">
        <v>18</v>
      </c>
      <c r="G35" s="10" t="s">
        <v>164</v>
      </c>
      <c r="H35" s="10" t="s">
        <v>176</v>
      </c>
      <c r="I35" s="10" t="s">
        <v>145</v>
      </c>
      <c r="J35" s="10" t="s">
        <v>66</v>
      </c>
      <c r="K35" s="10" t="s">
        <v>181</v>
      </c>
      <c r="L35" s="6" t="s">
        <v>247</v>
      </c>
      <c r="M35" s="6" t="str">
        <f>CONCATENATE(G35,": ",I35)</f>
        <v>Security Alarm: Ground Cabin  Station %nodelabel% SiteMonitor Down</v>
      </c>
      <c r="N35" s="6" t="str">
        <f>CONCATENATE(M35,"&amp;lt;BR&amp;gt;mqtt plugin received message from topic %parm[message-topic]&amp;lt;BR&amp;gt; all message parameters: %parm[all]% ")</f>
        <v xml:space="preserve">Security Alarm: Ground Cabin  Station %nodelabel% SiteMonitor Down&amp;lt;BR&amp;gt;mqtt plugin received message from topic %parm[message-topic]&amp;lt;BR&amp;gt; all message parameters: %parm[all]% </v>
      </c>
      <c r="O35" s="10" t="s">
        <v>173</v>
      </c>
      <c r="P35" s="10" t="s">
        <v>211</v>
      </c>
      <c r="Q35" s="6" t="str">
        <f t="shared" ref="Q35:Q57" si="9">CONCATENATE("reduction-key=""%uei%:%dpname%:%nodeid%:%parm[message-topic]%"" alarm-type=""1""  clear-key=""", P34,":%dpname%:%nodeid%:%parm[message-topic]%"" auto-clean=""false"" ")</f>
        <v xml:space="preserve">reduction-key="%uei%:%dpname%:%nodeid%:%parm[message-topic]%" alarm-type="1"  clear-key="uei.opennms.org/mqttplugin/altohaps/v1/read/DigitalInput/DI10-AntennaPSU/diStatus/1:%dpname%:%nodeid%:%parm[message-topic]%" auto-clean="false" </v>
      </c>
    </row>
    <row r="36" spans="2:17" ht="26.25" thickBot="1" x14ac:dyDescent="0.3">
      <c r="B36" s="8" t="s">
        <v>11</v>
      </c>
      <c r="C36" s="10" t="s">
        <v>69</v>
      </c>
      <c r="D36" s="10" t="s">
        <v>59</v>
      </c>
      <c r="E36" s="10" t="s">
        <v>17</v>
      </c>
      <c r="F36" s="10" t="s">
        <v>18</v>
      </c>
      <c r="G36" s="10" t="s">
        <v>164</v>
      </c>
      <c r="H36" s="15" t="s">
        <v>40</v>
      </c>
      <c r="I36" s="10" t="s">
        <v>152</v>
      </c>
      <c r="J36" s="10" t="s">
        <v>70</v>
      </c>
      <c r="K36" s="10" t="s">
        <v>143</v>
      </c>
      <c r="L36" s="6" t="s">
        <v>248</v>
      </c>
      <c r="M36" s="6" t="str">
        <f>CONCATENATE(G36,": ",I36)</f>
        <v>Security Alarm: Ground Cabin %nodelabel% High Cabinet Temperature</v>
      </c>
      <c r="N36" s="6" t="str">
        <f>CONCATENATE(M36,"&amp;lt;BR&amp;gt;mqtt plugin received message from topic %parm[message-topic]&amp;lt;BR&amp;gt; all message parameters: %parm[all]% ")</f>
        <v xml:space="preserve">Security Alarm: Ground Cabin %nodelabel% High Cabinet Temperature&amp;lt;BR&amp;gt;mqtt plugin received message from topic %parm[message-topic]&amp;lt;BR&amp;gt; all message parameters: %parm[all]% </v>
      </c>
      <c r="O36" s="10" t="s">
        <v>173</v>
      </c>
      <c r="P36" s="10" t="s">
        <v>212</v>
      </c>
      <c r="Q36" s="10" t="s">
        <v>234</v>
      </c>
    </row>
    <row r="37" spans="2:17" ht="39" thickBot="1" x14ac:dyDescent="0.3">
      <c r="B37" s="8" t="s">
        <v>11</v>
      </c>
      <c r="C37" s="10" t="s">
        <v>69</v>
      </c>
      <c r="D37" s="10" t="s">
        <v>59</v>
      </c>
      <c r="E37" s="10" t="s">
        <v>17</v>
      </c>
      <c r="F37" s="10" t="s">
        <v>18</v>
      </c>
      <c r="G37" s="10" t="s">
        <v>164</v>
      </c>
      <c r="H37" s="10" t="s">
        <v>176</v>
      </c>
      <c r="I37" s="10" t="s">
        <v>152</v>
      </c>
      <c r="J37" s="10" t="s">
        <v>70</v>
      </c>
      <c r="K37" s="10" t="s">
        <v>181</v>
      </c>
      <c r="L37" s="6" t="s">
        <v>248</v>
      </c>
      <c r="M37" s="6" t="str">
        <f>CONCATENATE(G37,": ",I37)</f>
        <v>Security Alarm: Ground Cabin %nodelabel% High Cabinet Temperature</v>
      </c>
      <c r="N37" s="6" t="str">
        <f>CONCATENATE(M37,"&amp;lt;BR&amp;gt;mqtt plugin received message from topic %parm[message-topic]&amp;lt;BR&amp;gt; all message parameters: %parm[all]% ")</f>
        <v xml:space="preserve">Security Alarm: Ground Cabin %nodelabel% High Cabinet Temperature&amp;lt;BR&amp;gt;mqtt plugin received message from topic %parm[message-topic]&amp;lt;BR&amp;gt; all message parameters: %parm[all]% </v>
      </c>
      <c r="O37" s="10" t="s">
        <v>173</v>
      </c>
      <c r="P37" s="10" t="s">
        <v>213</v>
      </c>
      <c r="Q37" s="6" t="str">
        <f t="shared" ref="Q37:Q57" si="10">CONCATENATE("reduction-key=""%uei%:%dpname%:%nodeid%:%parm[message-topic]%"" alarm-type=""1""  clear-key=""", P36,":%dpname%:%nodeid%:%parm[message-topic]%"" auto-clean=""false"" ")</f>
        <v xml:space="preserve">reduction-key="%uei%:%dpname%:%nodeid%:%parm[message-topic]%" alarm-type="1"  clear-key="uei.opennms.org/mqttplugin/altohaps/v1/read/DigitalInput/DI11-HighCapTemp/diStatus/1:%dpname%:%nodeid%:%parm[message-topic]%" auto-clean="false" </v>
      </c>
    </row>
    <row r="38" spans="2:17" ht="26.25" thickBot="1" x14ac:dyDescent="0.3">
      <c r="B38" s="8" t="s">
        <v>11</v>
      </c>
      <c r="C38" s="18" t="s">
        <v>74</v>
      </c>
      <c r="D38" s="10" t="s">
        <v>75</v>
      </c>
      <c r="E38" s="10" t="s">
        <v>17</v>
      </c>
      <c r="F38" s="10" t="s">
        <v>18</v>
      </c>
      <c r="G38" s="10" t="s">
        <v>32</v>
      </c>
      <c r="H38" s="17" t="s">
        <v>64</v>
      </c>
      <c r="I38" s="10" t="s">
        <v>165</v>
      </c>
      <c r="J38" s="10" t="s">
        <v>76</v>
      </c>
      <c r="K38" s="10" t="s">
        <v>143</v>
      </c>
      <c r="L38" s="6" t="s">
        <v>249</v>
      </c>
      <c r="M38" s="6" t="str">
        <f>CONCATENATE(G38,": ",I38)</f>
        <v>Payload Alarm: Ground Cabin  %nodelabel% Smoke Alarm triggered on</v>
      </c>
      <c r="N38" s="6" t="str">
        <f>CONCATENATE(M38,"&amp;lt;BR&amp;gt;mqtt plugin received message from topic %parm[message-topic]&amp;lt;BR&amp;gt; all message parameters: %parm[all]% ")</f>
        <v xml:space="preserve">Payload Alarm: Ground Cabin  %nodelabel% Smoke Alarm triggered on&amp;lt;BR&amp;gt;mqtt plugin received message from topic %parm[message-topic]&amp;lt;BR&amp;gt; all message parameters: %parm[all]% </v>
      </c>
      <c r="O38" s="10" t="s">
        <v>64</v>
      </c>
      <c r="P38" s="10" t="s">
        <v>214</v>
      </c>
      <c r="Q38" s="10" t="s">
        <v>234</v>
      </c>
    </row>
    <row r="39" spans="2:17" ht="39" thickBot="1" x14ac:dyDescent="0.3">
      <c r="B39" s="8" t="s">
        <v>11</v>
      </c>
      <c r="C39" s="18" t="s">
        <v>74</v>
      </c>
      <c r="D39" s="10" t="s">
        <v>75</v>
      </c>
      <c r="E39" s="10" t="s">
        <v>17</v>
      </c>
      <c r="F39" s="10" t="s">
        <v>18</v>
      </c>
      <c r="G39" s="10" t="s">
        <v>32</v>
      </c>
      <c r="H39" s="10" t="s">
        <v>176</v>
      </c>
      <c r="I39" s="10" t="s">
        <v>165</v>
      </c>
      <c r="J39" s="10" t="s">
        <v>76</v>
      </c>
      <c r="K39" s="10" t="s">
        <v>181</v>
      </c>
      <c r="L39" s="6" t="s">
        <v>249</v>
      </c>
      <c r="M39" s="6" t="str">
        <f>CONCATENATE(G39,": ",I39)</f>
        <v>Payload Alarm: Ground Cabin  %nodelabel% Smoke Alarm triggered on</v>
      </c>
      <c r="N39" s="6" t="str">
        <f>CONCATENATE(M39,"&amp;lt;BR&amp;gt;mqtt plugin received message from topic %parm[message-topic]&amp;lt;BR&amp;gt; all message parameters: %parm[all]% ")</f>
        <v xml:space="preserve">Payload Alarm: Ground Cabin  %nodelabel% Smoke Alarm triggered on&amp;lt;BR&amp;gt;mqtt plugin received message from topic %parm[message-topic]&amp;lt;BR&amp;gt; all message parameters: %parm[all]% </v>
      </c>
      <c r="O39" s="10" t="s">
        <v>64</v>
      </c>
      <c r="P39" s="10" t="s">
        <v>215</v>
      </c>
      <c r="Q39" s="6" t="str">
        <f t="shared" ref="Q39:Q57" si="11">CONCATENATE("reduction-key=""%uei%:%dpname%:%nodeid%:%parm[message-topic]%"" alarm-type=""1""  clear-key=""", P38,":%dpname%:%nodeid%:%parm[message-topic]%"" auto-clean=""false"" ")</f>
        <v xml:space="preserve">reduction-key="%uei%:%dpname%:%nodeid%:%parm[message-topic]%" alarm-type="1"  clear-key="uei.opennms.org/mqttplugin/altohaps/v1/read/DigitalInput/DI12-SmokeAlarm/diStatus/1:%dpname%:%nodeid%:%parm[message-topic]%" auto-clean="false" </v>
      </c>
    </row>
    <row r="40" spans="2:17" ht="26.25" thickBot="1" x14ac:dyDescent="0.3">
      <c r="B40" s="8" t="s">
        <v>11</v>
      </c>
      <c r="C40" s="18" t="s">
        <v>80</v>
      </c>
      <c r="D40" s="10" t="s">
        <v>75</v>
      </c>
      <c r="E40" s="10" t="s">
        <v>17</v>
      </c>
      <c r="F40" s="10" t="s">
        <v>18</v>
      </c>
      <c r="G40" s="10" t="s">
        <v>32</v>
      </c>
      <c r="H40" s="17" t="s">
        <v>64</v>
      </c>
      <c r="I40" s="10" t="s">
        <v>146</v>
      </c>
      <c r="J40" s="10" t="s">
        <v>81</v>
      </c>
      <c r="K40" s="10" t="s">
        <v>143</v>
      </c>
      <c r="L40" s="6" t="s">
        <v>250</v>
      </c>
      <c r="M40" s="6" t="str">
        <f>CONCATENATE(G40,": ",I40)</f>
        <v>Payload Alarm: Ground Cabin %nodelabel% High Humidity</v>
      </c>
      <c r="N40" s="6" t="str">
        <f>CONCATENATE(M40,"&amp;lt;BR&amp;gt;mqtt plugin received message from topic %parm[message-topic]&amp;lt;BR&amp;gt; all message parameters: %parm[all]% ")</f>
        <v xml:space="preserve">Payload Alarm: Ground Cabin %nodelabel% High Humidity&amp;lt;BR&amp;gt;mqtt plugin received message from topic %parm[message-topic]&amp;lt;BR&amp;gt; all message parameters: %parm[all]% </v>
      </c>
      <c r="O40" s="10" t="s">
        <v>64</v>
      </c>
      <c r="P40" s="10" t="s">
        <v>216</v>
      </c>
      <c r="Q40" s="10" t="s">
        <v>234</v>
      </c>
    </row>
    <row r="41" spans="2:17" ht="39" thickBot="1" x14ac:dyDescent="0.3">
      <c r="B41" s="8" t="s">
        <v>11</v>
      </c>
      <c r="C41" s="18" t="s">
        <v>80</v>
      </c>
      <c r="D41" s="10" t="s">
        <v>75</v>
      </c>
      <c r="E41" s="10" t="s">
        <v>17</v>
      </c>
      <c r="F41" s="10" t="s">
        <v>18</v>
      </c>
      <c r="G41" s="10" t="s">
        <v>32</v>
      </c>
      <c r="H41" s="10" t="s">
        <v>176</v>
      </c>
      <c r="I41" s="10" t="s">
        <v>146</v>
      </c>
      <c r="J41" s="10" t="s">
        <v>81</v>
      </c>
      <c r="K41" s="10" t="s">
        <v>181</v>
      </c>
      <c r="L41" s="6" t="s">
        <v>250</v>
      </c>
      <c r="M41" s="6" t="str">
        <f>CONCATENATE(G41,": ",I41)</f>
        <v>Payload Alarm: Ground Cabin %nodelabel% High Humidity</v>
      </c>
      <c r="N41" s="6" t="str">
        <f>CONCATENATE(M41,"&amp;lt;BR&amp;gt;mqtt plugin received message from topic %parm[message-topic]&amp;lt;BR&amp;gt; all message parameters: %parm[all]% ")</f>
        <v xml:space="preserve">Payload Alarm: Ground Cabin %nodelabel% High Humidity&amp;lt;BR&amp;gt;mqtt plugin received message from topic %parm[message-topic]&amp;lt;BR&amp;gt; all message parameters: %parm[all]% </v>
      </c>
      <c r="O41" s="10" t="s">
        <v>64</v>
      </c>
      <c r="P41" s="10" t="s">
        <v>217</v>
      </c>
      <c r="Q41" s="6" t="str">
        <f t="shared" ref="Q41:Q57" si="12">CONCATENATE("reduction-key=""%uei%:%dpname%:%nodeid%:%parm[message-topic]%"" alarm-type=""1""  clear-key=""", P40,":%dpname%:%nodeid%:%parm[message-topic]%"" auto-clean=""false"" ")</f>
        <v xml:space="preserve">reduction-key="%uei%:%dpname%:%nodeid%:%parm[message-topic]%" alarm-type="1"  clear-key="uei.opennms.org/mqttplugin/altohaps/v1/read/DigitalInput/DI13-HighHumidity/diStatus/1:%dpname%:%nodeid%:%parm[message-topic]%" auto-clean="false" </v>
      </c>
    </row>
    <row r="42" spans="2:17" ht="39" thickBot="1" x14ac:dyDescent="0.3">
      <c r="B42" s="8" t="s">
        <v>11</v>
      </c>
      <c r="C42" s="18" t="s">
        <v>84</v>
      </c>
      <c r="D42" s="10" t="s">
        <v>59</v>
      </c>
      <c r="E42" s="10" t="s">
        <v>17</v>
      </c>
      <c r="F42" s="10" t="s">
        <v>18</v>
      </c>
      <c r="G42" s="10" t="s">
        <v>140</v>
      </c>
      <c r="H42" s="17" t="s">
        <v>64</v>
      </c>
      <c r="I42" s="10" t="s">
        <v>153</v>
      </c>
      <c r="J42" s="10" t="s">
        <v>85</v>
      </c>
      <c r="K42" s="10" t="s">
        <v>143</v>
      </c>
      <c r="L42" s="6" t="s">
        <v>251</v>
      </c>
      <c r="M42" s="6" t="str">
        <f>CONCATENATE(G42,": ",I42)</f>
        <v>Environmental Alarm: Ground Cabin %nodelabel% AirConditioner down check site temperature</v>
      </c>
      <c r="N42" s="6" t="str">
        <f>CONCATENATE(M42,"&amp;lt;BR&amp;gt;mqtt plugin received message from topic %parm[message-topic]&amp;lt;BR&amp;gt; all message parameters: %parm[all]% ")</f>
        <v xml:space="preserve">Environmental Alarm: Ground Cabin %nodelabel% AirConditioner down check site temperature&amp;lt;BR&amp;gt;mqtt plugin received message from topic %parm[message-topic]&amp;lt;BR&amp;gt; all message parameters: %parm[all]% </v>
      </c>
      <c r="O42" s="10" t="s">
        <v>64</v>
      </c>
      <c r="P42" s="10" t="s">
        <v>218</v>
      </c>
      <c r="Q42" s="10" t="s">
        <v>234</v>
      </c>
    </row>
    <row r="43" spans="2:17" ht="39" thickBot="1" x14ac:dyDescent="0.3">
      <c r="B43" s="8" t="s">
        <v>11</v>
      </c>
      <c r="C43" s="18" t="s">
        <v>84</v>
      </c>
      <c r="D43" s="10" t="s">
        <v>59</v>
      </c>
      <c r="E43" s="10" t="s">
        <v>17</v>
      </c>
      <c r="F43" s="10" t="s">
        <v>18</v>
      </c>
      <c r="G43" s="10" t="s">
        <v>140</v>
      </c>
      <c r="H43" s="10" t="s">
        <v>176</v>
      </c>
      <c r="I43" s="10" t="s">
        <v>153</v>
      </c>
      <c r="J43" s="10" t="s">
        <v>85</v>
      </c>
      <c r="K43" s="10" t="s">
        <v>181</v>
      </c>
      <c r="L43" s="6" t="s">
        <v>251</v>
      </c>
      <c r="M43" s="6" t="str">
        <f>CONCATENATE(G43,": ",I43)</f>
        <v>Environmental Alarm: Ground Cabin %nodelabel% AirConditioner down check site temperature</v>
      </c>
      <c r="N43" s="6" t="str">
        <f>CONCATENATE(M43,"&amp;lt;BR&amp;gt;mqtt plugin received message from topic %parm[message-topic]&amp;lt;BR&amp;gt; all message parameters: %parm[all]% ")</f>
        <v xml:space="preserve">Environmental Alarm: Ground Cabin %nodelabel% AirConditioner down check site temperature&amp;lt;BR&amp;gt;mqtt plugin received message from topic %parm[message-topic]&amp;lt;BR&amp;gt; all message parameters: %parm[all]% </v>
      </c>
      <c r="O43" s="10" t="s">
        <v>64</v>
      </c>
      <c r="P43" s="10" t="s">
        <v>219</v>
      </c>
      <c r="Q43" s="6" t="str">
        <f t="shared" ref="Q43:Q57" si="13">CONCATENATE("reduction-key=""%uei%:%dpname%:%nodeid%:%parm[message-topic]%"" alarm-type=""1""  clear-key=""", P42,":%dpname%:%nodeid%:%parm[message-topic]%"" auto-clean=""false"" ")</f>
        <v xml:space="preserve">reduction-key="%uei%:%dpname%:%nodeid%:%parm[message-topic]%" alarm-type="1"  clear-key="uei.opennms.org/mqttplugin/altohaps/v1/read/DigitalInput/DI14-AirCon/diStatus/1:%dpname%:%nodeid%:%parm[message-topic]%" auto-clean="false" </v>
      </c>
    </row>
    <row r="44" spans="2:17" ht="39" thickBot="1" x14ac:dyDescent="0.3">
      <c r="B44" s="8" t="s">
        <v>11</v>
      </c>
      <c r="C44" s="18" t="s">
        <v>89</v>
      </c>
      <c r="D44" s="10" t="s">
        <v>75</v>
      </c>
      <c r="E44" s="10" t="s">
        <v>17</v>
      </c>
      <c r="F44" s="10" t="s">
        <v>18</v>
      </c>
      <c r="G44" s="10" t="s">
        <v>140</v>
      </c>
      <c r="H44" s="17" t="s">
        <v>64</v>
      </c>
      <c r="I44" s="10" t="s">
        <v>154</v>
      </c>
      <c r="J44" s="10" t="s">
        <v>90</v>
      </c>
      <c r="K44" s="10" t="s">
        <v>143</v>
      </c>
      <c r="L44" s="6" t="s">
        <v>252</v>
      </c>
      <c r="M44" s="6" t="str">
        <f>CONCATENATE(G44,": ",I44)</f>
        <v>Environmental Alarm: Ground Cabin %nodelabel% Fan Cooling System down check site temperature</v>
      </c>
      <c r="N44" s="6" t="str">
        <f>CONCATENATE(M44,"&amp;lt;BR&amp;gt;mqtt plugin received message from topic %parm[message-topic]&amp;lt;BR&amp;gt; all message parameters: %parm[all]% ")</f>
        <v xml:space="preserve">Environmental Alarm: Ground Cabin %nodelabel% Fan Cooling System down check site temperature&amp;lt;BR&amp;gt;mqtt plugin received message from topic %parm[message-topic]&amp;lt;BR&amp;gt; all message parameters: %parm[all]% </v>
      </c>
      <c r="O44" s="10" t="s">
        <v>64</v>
      </c>
      <c r="P44" s="10" t="s">
        <v>220</v>
      </c>
      <c r="Q44" s="10" t="s">
        <v>234</v>
      </c>
    </row>
    <row r="45" spans="2:17" ht="39" thickBot="1" x14ac:dyDescent="0.3">
      <c r="B45" s="8" t="s">
        <v>11</v>
      </c>
      <c r="C45" s="18" t="s">
        <v>89</v>
      </c>
      <c r="D45" s="10" t="s">
        <v>75</v>
      </c>
      <c r="E45" s="10" t="s">
        <v>17</v>
      </c>
      <c r="F45" s="10" t="s">
        <v>18</v>
      </c>
      <c r="G45" s="10" t="s">
        <v>140</v>
      </c>
      <c r="H45" s="10" t="s">
        <v>176</v>
      </c>
      <c r="I45" s="10" t="s">
        <v>154</v>
      </c>
      <c r="J45" s="10" t="s">
        <v>90</v>
      </c>
      <c r="K45" s="10" t="s">
        <v>181</v>
      </c>
      <c r="L45" s="6" t="s">
        <v>252</v>
      </c>
      <c r="M45" s="6" t="str">
        <f>CONCATENATE(G45,": ",I45)</f>
        <v>Environmental Alarm: Ground Cabin %nodelabel% Fan Cooling System down check site temperature</v>
      </c>
      <c r="N45" s="6" t="str">
        <f>CONCATENATE(M45,"&amp;lt;BR&amp;gt;mqtt plugin received message from topic %parm[message-topic]&amp;lt;BR&amp;gt; all message parameters: %parm[all]% ")</f>
        <v xml:space="preserve">Environmental Alarm: Ground Cabin %nodelabel% Fan Cooling System down check site temperature&amp;lt;BR&amp;gt;mqtt plugin received message from topic %parm[message-topic]&amp;lt;BR&amp;gt; all message parameters: %parm[all]% </v>
      </c>
      <c r="O45" s="10" t="s">
        <v>64</v>
      </c>
      <c r="P45" s="10" t="s">
        <v>221</v>
      </c>
      <c r="Q45" s="6" t="str">
        <f t="shared" ref="Q45:Q57" si="14">CONCATENATE("reduction-key=""%uei%:%dpname%:%nodeid%:%parm[message-topic]%"" alarm-type=""1""  clear-key=""", P44,":%dpname%:%nodeid%:%parm[message-topic]%"" auto-clean=""false"" ")</f>
        <v xml:space="preserve">reduction-key="%uei%:%dpname%:%nodeid%:%parm[message-topic]%" alarm-type="1"  clear-key="uei.opennms.org/mqttplugin/altohaps/v1/read/DigitalInput/DI15-FanTray/diStatus/1:%dpname%:%nodeid%:%parm[message-topic]%" auto-clean="false" </v>
      </c>
    </row>
    <row r="46" spans="2:17" ht="39" thickBot="1" x14ac:dyDescent="0.3">
      <c r="B46" s="23" t="s">
        <v>11</v>
      </c>
      <c r="C46" s="9" t="s">
        <v>93</v>
      </c>
      <c r="D46" s="24" t="s">
        <v>50</v>
      </c>
      <c r="E46" s="24" t="s">
        <v>17</v>
      </c>
      <c r="F46" s="24" t="s">
        <v>18</v>
      </c>
      <c r="G46" s="24" t="s">
        <v>32</v>
      </c>
      <c r="H46" s="25" t="s">
        <v>20</v>
      </c>
      <c r="I46" s="10" t="s">
        <v>155</v>
      </c>
      <c r="J46" s="10" t="s">
        <v>94</v>
      </c>
      <c r="K46" s="10" t="s">
        <v>143</v>
      </c>
      <c r="L46" s="6" t="s">
        <v>253</v>
      </c>
      <c r="M46" s="6" t="str">
        <f>CONCATENATE(G46,": ",I46)</f>
        <v>Payload Alarm: Ground Cabin %nodelabel% SBAND Antena Positioner Misalignment</v>
      </c>
      <c r="N46" s="6" t="str">
        <f>CONCATENATE(M46,"&amp;lt;BR&amp;gt;mqtt plugin received message from topic %parm[message-topic]&amp;lt;BR&amp;gt; all message parameters: %parm[all]% ")</f>
        <v xml:space="preserve">Payload Alarm: Ground Cabin %nodelabel% SBAND Antena Positioner Misalignment&amp;lt;BR&amp;gt;mqtt plugin received message from topic %parm[message-topic]&amp;lt;BR&amp;gt; all message parameters: %parm[all]% </v>
      </c>
      <c r="O46" s="10" t="s">
        <v>173</v>
      </c>
      <c r="P46" s="10" t="s">
        <v>222</v>
      </c>
      <c r="Q46" s="10" t="s">
        <v>234</v>
      </c>
    </row>
    <row r="47" spans="2:17" ht="51.75" thickBot="1" x14ac:dyDescent="0.3">
      <c r="B47" s="23" t="s">
        <v>11</v>
      </c>
      <c r="C47" s="9" t="s">
        <v>93</v>
      </c>
      <c r="D47" s="24" t="s">
        <v>50</v>
      </c>
      <c r="E47" s="24" t="s">
        <v>17</v>
      </c>
      <c r="F47" s="24" t="s">
        <v>18</v>
      </c>
      <c r="G47" s="24" t="s">
        <v>32</v>
      </c>
      <c r="H47" s="10" t="s">
        <v>176</v>
      </c>
      <c r="I47" s="10" t="s">
        <v>155</v>
      </c>
      <c r="J47" s="10" t="s">
        <v>94</v>
      </c>
      <c r="K47" s="10" t="s">
        <v>181</v>
      </c>
      <c r="L47" s="6" t="s">
        <v>253</v>
      </c>
      <c r="M47" s="6" t="str">
        <f>CONCATENATE(G47,": ",I47)</f>
        <v>Payload Alarm: Ground Cabin %nodelabel% SBAND Antena Positioner Misalignment</v>
      </c>
      <c r="N47" s="6" t="str">
        <f>CONCATENATE(M47,"&amp;lt;BR&amp;gt;mqtt plugin received message from topic %parm[message-topic]&amp;lt;BR&amp;gt; all message parameters: %parm[all]% ")</f>
        <v xml:space="preserve">Payload Alarm: Ground Cabin %nodelabel% SBAND Antena Positioner Misalignment&amp;lt;BR&amp;gt;mqtt plugin received message from topic %parm[message-topic]&amp;lt;BR&amp;gt; all message parameters: %parm[all]% </v>
      </c>
      <c r="O47" s="10" t="s">
        <v>173</v>
      </c>
      <c r="P47" s="10" t="s">
        <v>223</v>
      </c>
      <c r="Q47" s="6" t="str">
        <f t="shared" ref="Q47:Q57" si="15">CONCATENATE("reduction-key=""%uei%:%dpname%:%nodeid%:%parm[message-topic]%"" alarm-type=""1""  clear-key=""", P46,":%dpname%:%nodeid%:%parm[message-topic]%"" auto-clean=""false"" ")</f>
        <v xml:space="preserve">reduction-key="%uei%:%dpname%:%nodeid%:%parm[message-topic]%" alarm-type="1"  clear-key="uei.opennms.org/mqttplugin/altohaps/v1/read/DigitalInput/DI00-PositionerMisalignment/diStatus/1:%dpname%:%nodeid%:%parm[message-topic]%" auto-clean="false" </v>
      </c>
    </row>
    <row r="48" spans="2:17" ht="39" thickBot="1" x14ac:dyDescent="0.3">
      <c r="B48" s="8" t="s">
        <v>97</v>
      </c>
      <c r="C48" s="9" t="s">
        <v>128</v>
      </c>
      <c r="D48" s="10" t="s">
        <v>34</v>
      </c>
      <c r="E48" s="10" t="s">
        <v>17</v>
      </c>
      <c r="F48" s="10" t="s">
        <v>18</v>
      </c>
      <c r="G48" s="10" t="s">
        <v>140</v>
      </c>
      <c r="H48" s="8" t="s">
        <v>100</v>
      </c>
      <c r="I48" s="10" t="s">
        <v>156</v>
      </c>
      <c r="J48" s="10" t="s">
        <v>133</v>
      </c>
      <c r="K48" s="10" t="s">
        <v>143</v>
      </c>
      <c r="L48" s="6" t="s">
        <v>254</v>
      </c>
      <c r="M48" s="6" t="str">
        <f>CONCATENATE(G48,": ",I48)</f>
        <v>Environmental Alarm: Ground Cabin %nodelabel% Q-BandRSSI obove safe treshold</v>
      </c>
      <c r="N48" s="6" t="str">
        <f>CONCATENATE(M48,"&amp;lt;BR&amp;gt;mqtt plugin received message from topic %parm[message-topic]&amp;lt;BR&amp;gt; all message parameters: %parm[all]% ")</f>
        <v xml:space="preserve">Environmental Alarm: Ground Cabin %nodelabel% Q-BandRSSI obove safe treshold&amp;lt;BR&amp;gt;mqtt plugin received message from topic %parm[message-topic]&amp;lt;BR&amp;gt; all message parameters: %parm[all]% </v>
      </c>
      <c r="O48" s="10" t="s">
        <v>64</v>
      </c>
      <c r="P48" s="10" t="s">
        <v>224</v>
      </c>
      <c r="Q48" s="10" t="s">
        <v>234</v>
      </c>
    </row>
    <row r="49" spans="2:17" ht="39" thickBot="1" x14ac:dyDescent="0.3">
      <c r="B49" s="8" t="s">
        <v>97</v>
      </c>
      <c r="C49" s="9" t="s">
        <v>128</v>
      </c>
      <c r="D49" s="10" t="s">
        <v>34</v>
      </c>
      <c r="E49" s="10" t="s">
        <v>17</v>
      </c>
      <c r="F49" s="10" t="s">
        <v>18</v>
      </c>
      <c r="G49" s="10" t="s">
        <v>140</v>
      </c>
      <c r="H49" s="10" t="s">
        <v>176</v>
      </c>
      <c r="I49" s="10" t="s">
        <v>156</v>
      </c>
      <c r="J49" s="10" t="s">
        <v>133</v>
      </c>
      <c r="K49" s="10" t="s">
        <v>181</v>
      </c>
      <c r="L49" s="6" t="s">
        <v>254</v>
      </c>
      <c r="M49" s="6" t="str">
        <f>CONCATENATE(G49,": ",I49)</f>
        <v>Environmental Alarm: Ground Cabin %nodelabel% Q-BandRSSI obove safe treshold</v>
      </c>
      <c r="N49" s="6" t="str">
        <f>CONCATENATE(M49,"&amp;lt;BR&amp;gt;mqtt plugin received message from topic %parm[message-topic]&amp;lt;BR&amp;gt; all message parameters: %parm[all]% ")</f>
        <v xml:space="preserve">Environmental Alarm: Ground Cabin %nodelabel% Q-BandRSSI obove safe treshold&amp;lt;BR&amp;gt;mqtt plugin received message from topic %parm[message-topic]&amp;lt;BR&amp;gt; all message parameters: %parm[all]% </v>
      </c>
      <c r="O49" s="10" t="s">
        <v>64</v>
      </c>
      <c r="P49" s="10" t="s">
        <v>225</v>
      </c>
      <c r="Q49" s="6" t="str">
        <f t="shared" ref="Q49:Q57" si="16">CONCATENATE("reduction-key=""%uei%:%dpname%:%nodeid%:%parm[message-topic]%"" alarm-type=""1""  clear-key=""", P48,":%dpname%:%nodeid%:%parm[message-topic]%"" auto-clean=""false"" ")</f>
        <v xml:space="preserve">reduction-key="%uei%:%dpname%:%nodeid%:%parm[message-topic]%" alarm-type="1"  clear-key="uei.opennms.org/mqttplugin/altohaps/v1/read/DigitalInput/AI0-QBandRSSI/aiValueRaw/1:%dpname%:%nodeid%:%parm[message-topic]%" auto-clean="false" </v>
      </c>
    </row>
    <row r="50" spans="2:17" ht="39" thickBot="1" x14ac:dyDescent="0.3">
      <c r="B50" s="8" t="s">
        <v>97</v>
      </c>
      <c r="C50" s="9" t="s">
        <v>129</v>
      </c>
      <c r="D50" s="10" t="s">
        <v>34</v>
      </c>
      <c r="E50" s="10" t="s">
        <v>17</v>
      </c>
      <c r="F50" s="10" t="s">
        <v>18</v>
      </c>
      <c r="G50" s="24" t="s">
        <v>32</v>
      </c>
      <c r="H50" s="8" t="s">
        <v>100</v>
      </c>
      <c r="I50" s="10" t="s">
        <v>166</v>
      </c>
      <c r="J50" s="10" t="s">
        <v>134</v>
      </c>
      <c r="K50" s="10" t="s">
        <v>143</v>
      </c>
      <c r="L50" s="6" t="s">
        <v>255</v>
      </c>
      <c r="M50" s="6" t="str">
        <f>CONCATENATE(G50,": ",I50)</f>
        <v>Payload Alarm: Ground Cabin %nodelabel% Customer node Band Power - outside normal limits consult Node B operator</v>
      </c>
      <c r="N50" s="6" t="str">
        <f>CONCATENATE(M50,"&amp;lt;BR&amp;gt;mqtt plugin received message from topic %parm[message-topic]&amp;lt;BR&amp;gt; all message parameters: %parm[all]% ")</f>
        <v xml:space="preserve">Payload Alarm: Ground Cabin %nodelabel% Customer node Band Power - outside normal limits consult Node B operator&amp;lt;BR&amp;gt;mqtt plugin received message from topic %parm[message-topic]&amp;lt;BR&amp;gt; all message parameters: %parm[all]% </v>
      </c>
      <c r="O50" s="10" t="s">
        <v>64</v>
      </c>
      <c r="P50" s="10" t="s">
        <v>226</v>
      </c>
      <c r="Q50" s="10" t="s">
        <v>234</v>
      </c>
    </row>
    <row r="51" spans="2:17" ht="51.75" thickBot="1" x14ac:dyDescent="0.3">
      <c r="B51" s="8" t="s">
        <v>97</v>
      </c>
      <c r="C51" s="9" t="s">
        <v>129</v>
      </c>
      <c r="D51" s="10" t="s">
        <v>34</v>
      </c>
      <c r="E51" s="10" t="s">
        <v>17</v>
      </c>
      <c r="F51" s="10" t="s">
        <v>18</v>
      </c>
      <c r="G51" s="24" t="s">
        <v>32</v>
      </c>
      <c r="H51" s="10" t="s">
        <v>176</v>
      </c>
      <c r="I51" s="10" t="s">
        <v>166</v>
      </c>
      <c r="J51" s="10" t="s">
        <v>134</v>
      </c>
      <c r="K51" s="10" t="s">
        <v>181</v>
      </c>
      <c r="L51" s="6" t="s">
        <v>255</v>
      </c>
      <c r="M51" s="6" t="str">
        <f>CONCATENATE(G51,": ",I51)</f>
        <v>Payload Alarm: Ground Cabin %nodelabel% Customer node Band Power - outside normal limits consult Node B operator</v>
      </c>
      <c r="N51" s="6" t="str">
        <f>CONCATENATE(M51,"&amp;lt;BR&amp;gt;mqtt plugin received message from topic %parm[message-topic]&amp;lt;BR&amp;gt; all message parameters: %parm[all]% ")</f>
        <v xml:space="preserve">Payload Alarm: Ground Cabin %nodelabel% Customer node Band Power - outside normal limits consult Node B operator&amp;lt;BR&amp;gt;mqtt plugin received message from topic %parm[message-topic]&amp;lt;BR&amp;gt; all message parameters: %parm[all]% </v>
      </c>
      <c r="O51" s="10" t="s">
        <v>64</v>
      </c>
      <c r="P51" s="10" t="s">
        <v>227</v>
      </c>
      <c r="Q51" s="6" t="str">
        <f t="shared" ref="Q51:Q57" si="17">CONCATENATE("reduction-key=""%uei%:%dpname%:%nodeid%:%parm[message-topic]%"" alarm-type=""1""  clear-key=""", P50,":%dpname%:%nodeid%:%parm[message-topic]%"" auto-clean=""false"" ")</f>
        <v xml:space="preserve">reduction-key="%uei%:%dpname%:%nodeid%:%parm[message-topic]%" alarm-type="1"  clear-key="uei.opennms.org/mqttplugin/altohaps/v1/read/AnalogueInput/AI1-NodeBWBandPower/aiValueRaw/1:%dpname%:%nodeid%:%parm[message-topic]%" auto-clean="false" </v>
      </c>
    </row>
    <row r="52" spans="2:17" ht="39" thickBot="1" x14ac:dyDescent="0.3">
      <c r="B52" s="23" t="s">
        <v>97</v>
      </c>
      <c r="C52" s="9" t="s">
        <v>130</v>
      </c>
      <c r="D52" s="24" t="s">
        <v>50</v>
      </c>
      <c r="E52" s="24" t="s">
        <v>17</v>
      </c>
      <c r="F52" s="24" t="s">
        <v>18</v>
      </c>
      <c r="G52" s="24" t="s">
        <v>32</v>
      </c>
      <c r="H52" s="25" t="s">
        <v>20</v>
      </c>
      <c r="I52" s="10" t="s">
        <v>155</v>
      </c>
      <c r="J52" s="10" t="s">
        <v>135</v>
      </c>
      <c r="K52" s="10" t="s">
        <v>143</v>
      </c>
      <c r="L52" s="6" t="s">
        <v>253</v>
      </c>
      <c r="M52" s="6" t="str">
        <f>CONCATENATE(G52,": ",I52)</f>
        <v>Payload Alarm: Ground Cabin %nodelabel% SBAND Antena Positioner Misalignment</v>
      </c>
      <c r="N52" s="6" t="str">
        <f>CONCATENATE(M52,"&amp;lt;BR&amp;gt;mqtt plugin received message from topic %parm[message-topic]&amp;lt;BR&amp;gt; all message parameters: %parm[all]% ")</f>
        <v xml:space="preserve">Payload Alarm: Ground Cabin %nodelabel% SBAND Antena Positioner Misalignment&amp;lt;BR&amp;gt;mqtt plugin received message from topic %parm[message-topic]&amp;lt;BR&amp;gt; all message parameters: %parm[all]% </v>
      </c>
      <c r="O52" s="10" t="s">
        <v>173</v>
      </c>
      <c r="P52" s="10" t="s">
        <v>228</v>
      </c>
      <c r="Q52" s="10" t="s">
        <v>234</v>
      </c>
    </row>
    <row r="53" spans="2:17" ht="39" thickBot="1" x14ac:dyDescent="0.3">
      <c r="B53" s="23" t="s">
        <v>97</v>
      </c>
      <c r="C53" s="9" t="s">
        <v>130</v>
      </c>
      <c r="D53" s="24" t="s">
        <v>50</v>
      </c>
      <c r="E53" s="24" t="s">
        <v>17</v>
      </c>
      <c r="F53" s="24" t="s">
        <v>18</v>
      </c>
      <c r="G53" s="24" t="s">
        <v>32</v>
      </c>
      <c r="H53" s="10" t="s">
        <v>176</v>
      </c>
      <c r="I53" s="10" t="s">
        <v>155</v>
      </c>
      <c r="J53" s="10" t="s">
        <v>135</v>
      </c>
      <c r="K53" s="10" t="s">
        <v>181</v>
      </c>
      <c r="L53" s="6" t="s">
        <v>253</v>
      </c>
      <c r="M53" s="6" t="str">
        <f>CONCATENATE(G53,": ",I53)</f>
        <v>Payload Alarm: Ground Cabin %nodelabel% SBAND Antena Positioner Misalignment</v>
      </c>
      <c r="N53" s="6" t="str">
        <f>CONCATENATE(M53,"&amp;lt;BR&amp;gt;mqtt plugin received message from topic %parm[message-topic]&amp;lt;BR&amp;gt; all message parameters: %parm[all]% ")</f>
        <v xml:space="preserve">Payload Alarm: Ground Cabin %nodelabel% SBAND Antena Positioner Misalignment&amp;lt;BR&amp;gt;mqtt plugin received message from topic %parm[message-topic]&amp;lt;BR&amp;gt; all message parameters: %parm[all]% </v>
      </c>
      <c r="O53" s="10" t="s">
        <v>173</v>
      </c>
      <c r="P53" s="10" t="s">
        <v>229</v>
      </c>
      <c r="Q53" s="6" t="str">
        <f t="shared" ref="Q53:Q57" si="18">CONCATENATE("reduction-key=""%uei%:%dpname%:%nodeid%:%parm[message-topic]%"" alarm-type=""1""  clear-key=""", P52,":%dpname%:%nodeid%:%parm[message-topic]%"" auto-clean=""false"" ")</f>
        <v xml:space="preserve">reduction-key="%uei%:%dpname%:%nodeid%:%parm[message-topic]%" alarm-type="1"  clear-key="uei.opennms.org/mqttplugin/altohaps/v1/read/AnalogueInput/AI2-PostMisalign/aiValueRaw/1:%dpname%:%nodeid%:%parm[message-topic]%" auto-clean="false" </v>
      </c>
    </row>
    <row r="54" spans="2:17" ht="39" thickBot="1" x14ac:dyDescent="0.3">
      <c r="B54" s="28" t="s">
        <v>104</v>
      </c>
      <c r="C54" s="9" t="s">
        <v>131</v>
      </c>
      <c r="D54" s="10" t="s">
        <v>75</v>
      </c>
      <c r="E54" s="10" t="s">
        <v>17</v>
      </c>
      <c r="F54" s="10" t="s">
        <v>18</v>
      </c>
      <c r="G54" s="10" t="s">
        <v>140</v>
      </c>
      <c r="H54" s="17" t="s">
        <v>64</v>
      </c>
      <c r="I54" s="10" t="s">
        <v>147</v>
      </c>
      <c r="J54" s="10" t="s">
        <v>105</v>
      </c>
      <c r="K54" s="10" t="s">
        <v>143</v>
      </c>
      <c r="L54" s="6" t="s">
        <v>256</v>
      </c>
      <c r="M54" s="6" t="str">
        <f>CONCATENATE(G54,": ",I54)</f>
        <v>Environmental Alarm: Ground Station %nodelabel% Site Temperature above safe levels</v>
      </c>
      <c r="N54" s="6" t="str">
        <f>CONCATENATE(M54,"&amp;lt;BR&amp;gt;mqtt plugin received message from topic %parm[message-topic]&amp;lt;BR&amp;gt; all message parameters: %parm[all]% ")</f>
        <v xml:space="preserve">Environmental Alarm: Ground Station %nodelabel% Site Temperature above safe levels&amp;lt;BR&amp;gt;mqtt plugin received message from topic %parm[message-topic]&amp;lt;BR&amp;gt; all message parameters: %parm[all]% </v>
      </c>
      <c r="O54" s="10" t="s">
        <v>64</v>
      </c>
      <c r="P54" s="10" t="s">
        <v>230</v>
      </c>
      <c r="Q54" s="10" t="s">
        <v>234</v>
      </c>
    </row>
    <row r="55" spans="2:17" ht="39" thickBot="1" x14ac:dyDescent="0.3">
      <c r="B55" s="28" t="s">
        <v>104</v>
      </c>
      <c r="C55" s="9" t="s">
        <v>131</v>
      </c>
      <c r="D55" s="10" t="s">
        <v>75</v>
      </c>
      <c r="E55" s="10" t="s">
        <v>17</v>
      </c>
      <c r="F55" s="10" t="s">
        <v>18</v>
      </c>
      <c r="G55" s="10" t="s">
        <v>140</v>
      </c>
      <c r="H55" s="10" t="s">
        <v>176</v>
      </c>
      <c r="I55" s="10" t="s">
        <v>147</v>
      </c>
      <c r="J55" s="10" t="s">
        <v>105</v>
      </c>
      <c r="K55" s="10" t="s">
        <v>181</v>
      </c>
      <c r="L55" s="6" t="s">
        <v>256</v>
      </c>
      <c r="M55" s="6" t="str">
        <f>CONCATENATE(G55,": ",I55)</f>
        <v>Environmental Alarm: Ground Station %nodelabel% Site Temperature above safe levels</v>
      </c>
      <c r="N55" s="6" t="str">
        <f>CONCATENATE(M55,"&amp;lt;BR&amp;gt;mqtt plugin received message from topic %parm[message-topic]&amp;lt;BR&amp;gt; all message parameters: %parm[all]% ")</f>
        <v xml:space="preserve">Environmental Alarm: Ground Station %nodelabel% Site Temperature above safe levels&amp;lt;BR&amp;gt;mqtt plugin received message from topic %parm[message-topic]&amp;lt;BR&amp;gt; all message parameters: %parm[all]% </v>
      </c>
      <c r="O55" s="10" t="s">
        <v>64</v>
      </c>
      <c r="P55" s="10" t="s">
        <v>231</v>
      </c>
      <c r="Q55" s="6" t="str">
        <f t="shared" ref="Q55:Q57" si="19">CONCATENATE("reduction-key=""%uei%:%dpname%:%nodeid%:%parm[message-topic]%"" alarm-type=""1""  clear-key=""", P54,":%dpname%:%nodeid%:%parm[message-topic]%"" auto-clean=""false"" ")</f>
        <v xml:space="preserve">reduction-key="%uei%:%dpname%:%nodeid%:%parm[message-topic]%" alarm-type="1"  clear-key="uei.opennms.org/mqttplugin/altohaps/v1/read/AnalogueInput/AI3-SiteTemp/aiValueRaw/1:%dpname%:%nodeid%:%parm[message-topic]%" auto-clean="false" </v>
      </c>
    </row>
    <row r="56" spans="2:17" ht="39" thickBot="1" x14ac:dyDescent="0.3">
      <c r="B56" s="28" t="s">
        <v>104</v>
      </c>
      <c r="C56" s="9" t="s">
        <v>132</v>
      </c>
      <c r="D56" s="10" t="s">
        <v>75</v>
      </c>
      <c r="E56" s="10" t="s">
        <v>17</v>
      </c>
      <c r="F56" s="10" t="s">
        <v>18</v>
      </c>
      <c r="G56" s="10" t="s">
        <v>140</v>
      </c>
      <c r="H56" s="17" t="s">
        <v>64</v>
      </c>
      <c r="I56" s="10" t="s">
        <v>148</v>
      </c>
      <c r="J56" s="10" t="s">
        <v>127</v>
      </c>
      <c r="K56" s="10" t="s">
        <v>143</v>
      </c>
      <c r="L56" s="6" t="s">
        <v>257</v>
      </c>
      <c r="M56" s="6" t="str">
        <f>CONCATENATE(G56,": ",I56)</f>
        <v>Environmental Alarm: Ground Station %nodelabel% Cabinet Temperature above safe levels</v>
      </c>
      <c r="N56" s="6" t="str">
        <f>CONCATENATE(M56,"&amp;lt;BR&amp;gt;mqtt plugin received message from topic %parm[message-topic]&amp;lt;BR&amp;gt; all message parameters: %parm[all]% ")</f>
        <v xml:space="preserve">Environmental Alarm: Ground Station %nodelabel% Cabinet Temperature above safe levels&amp;lt;BR&amp;gt;mqtt plugin received message from topic %parm[message-topic]&amp;lt;BR&amp;gt; all message parameters: %parm[all]% </v>
      </c>
      <c r="O56" s="10" t="s">
        <v>64</v>
      </c>
      <c r="P56" s="10" t="s">
        <v>232</v>
      </c>
      <c r="Q56" s="10" t="s">
        <v>234</v>
      </c>
    </row>
    <row r="57" spans="2:17" ht="39" thickBot="1" x14ac:dyDescent="0.3">
      <c r="B57" s="28" t="s">
        <v>104</v>
      </c>
      <c r="C57" s="9" t="s">
        <v>132</v>
      </c>
      <c r="D57" s="10" t="s">
        <v>75</v>
      </c>
      <c r="E57" s="10" t="s">
        <v>17</v>
      </c>
      <c r="F57" s="10" t="s">
        <v>18</v>
      </c>
      <c r="G57" s="10" t="s">
        <v>140</v>
      </c>
      <c r="H57" s="10" t="s">
        <v>176</v>
      </c>
      <c r="I57" s="10" t="s">
        <v>148</v>
      </c>
      <c r="J57" s="10" t="s">
        <v>127</v>
      </c>
      <c r="K57" s="10" t="s">
        <v>181</v>
      </c>
      <c r="L57" s="6" t="s">
        <v>257</v>
      </c>
      <c r="M57" s="6" t="str">
        <f>CONCATENATE(G57,": ",I57)</f>
        <v>Environmental Alarm: Ground Station %nodelabel% Cabinet Temperature above safe levels</v>
      </c>
      <c r="N57" s="6" t="str">
        <f>CONCATENATE(M57,"&amp;lt;BR&amp;gt;mqtt plugin received message from topic %parm[message-topic]&amp;lt;BR&amp;gt; all message parameters: %parm[all]% ")</f>
        <v xml:space="preserve">Environmental Alarm: Ground Station %nodelabel% Cabinet Temperature above safe levels&amp;lt;BR&amp;gt;mqtt plugin received message from topic %parm[message-topic]&amp;lt;BR&amp;gt; all message parameters: %parm[all]% </v>
      </c>
      <c r="O57" s="10" t="s">
        <v>64</v>
      </c>
      <c r="P57" s="10" t="s">
        <v>233</v>
      </c>
      <c r="Q57" s="6" t="str">
        <f t="shared" ref="Q57" si="20">CONCATENATE("reduction-key=""%uei%:%dpname%:%nodeid%:%parm[message-topic]%"" alarm-type=""1""  clear-key=""", P56,":%dpname%:%nodeid%:%parm[message-topic]%"" auto-clean=""false"" ")</f>
        <v xml:space="preserve">reduction-key="%uei%:%dpname%:%nodeid%:%parm[message-topic]%" alarm-type="1"  clear-key="uei.opennms.org/mqttplugin/altohaps/v1/read/AnalogueInput/AI4-CabTemp/aiValueRaw/1:%dpname%:%nodeid%:%parm[message-topic]%" auto-clean="false" </v>
      </c>
    </row>
    <row r="58" spans="2:17" ht="15.75" thickBot="1" x14ac:dyDescent="0.3">
      <c r="I58" s="10"/>
      <c r="J58" s="10"/>
      <c r="K58" s="10"/>
      <c r="L58" s="10"/>
      <c r="M58" s="10"/>
      <c r="N58" s="10"/>
      <c r="O58" s="10"/>
      <c r="P58" s="10"/>
      <c r="Q58" s="10"/>
    </row>
    <row r="59" spans="2:17" ht="26.25" thickBot="1" x14ac:dyDescent="0.3">
      <c r="B59" s="40" t="s">
        <v>178</v>
      </c>
      <c r="C59" s="41" t="s">
        <v>236</v>
      </c>
      <c r="I59" s="10"/>
      <c r="J59" s="10"/>
      <c r="K59" s="10"/>
      <c r="L59" s="10"/>
      <c r="M59" s="10"/>
      <c r="N59" s="10"/>
      <c r="O59" s="10"/>
      <c r="P59" s="10"/>
      <c r="Q59" s="10"/>
    </row>
    <row r="60" spans="2:17" ht="39" thickBot="1" x14ac:dyDescent="0.3">
      <c r="B60" s="4" t="s">
        <v>110</v>
      </c>
      <c r="C60" s="29" t="s">
        <v>111</v>
      </c>
      <c r="D60" s="29"/>
      <c r="E60" s="6" t="s">
        <v>17</v>
      </c>
      <c r="F60" s="6"/>
      <c r="G60" s="5" t="s">
        <v>142</v>
      </c>
      <c r="H60" s="5" t="s">
        <v>141</v>
      </c>
      <c r="I60" s="10" t="s">
        <v>167</v>
      </c>
      <c r="J60" s="10" t="s">
        <v>124</v>
      </c>
      <c r="K60" s="10" t="s">
        <v>143</v>
      </c>
      <c r="L60" s="6" t="s">
        <v>258</v>
      </c>
      <c r="M60" s="6" t="str">
        <f>CONCATENATE(G60,": ",I60)</f>
        <v>Command: Ground Station %nodelabel% Power Amp Power Amp RF Disconnect</v>
      </c>
      <c r="N60" s="6" t="str">
        <f>CONCATENATE(M60,"&amp;lt;BR&amp;gt;mqtt plugin received message from topic %parm[message-topic]&amp;lt;BR&amp;gt; all message parameters: %parm[all]% ")</f>
        <v xml:space="preserve">Command: Ground Station %nodelabel% Power Amp Power Amp RF Disconnect&amp;lt;BR&amp;gt;mqtt plugin received message from topic %parm[message-topic]&amp;lt;BR&amp;gt; all message parameters: %parm[all]% </v>
      </c>
      <c r="O60" s="10" t="s">
        <v>175</v>
      </c>
      <c r="P60" s="10" t="s">
        <v>185</v>
      </c>
      <c r="Q60"/>
    </row>
    <row r="61" spans="2:17" ht="39" thickBot="1" x14ac:dyDescent="0.3">
      <c r="B61" s="4" t="s">
        <v>110</v>
      </c>
      <c r="C61" s="29" t="s">
        <v>111</v>
      </c>
      <c r="D61" s="29"/>
      <c r="E61" s="6" t="s">
        <v>17</v>
      </c>
      <c r="F61" s="6"/>
      <c r="G61" s="5" t="s">
        <v>142</v>
      </c>
      <c r="H61" s="5" t="s">
        <v>141</v>
      </c>
      <c r="I61" s="10" t="s">
        <v>167</v>
      </c>
      <c r="J61" s="10" t="s">
        <v>124</v>
      </c>
      <c r="K61" s="10" t="s">
        <v>181</v>
      </c>
      <c r="L61" s="6" t="s">
        <v>258</v>
      </c>
      <c r="M61" s="6" t="str">
        <f>CONCATENATE(G61,": ",I61)</f>
        <v>Command: Ground Station %nodelabel% Power Amp Power Amp RF Disconnect</v>
      </c>
      <c r="N61" s="6" t="str">
        <f>CONCATENATE(M61,"&amp;lt;BR&amp;gt;mqtt plugin received message from topic %parm[message-topic]&amp;lt;BR&amp;gt; all message parameters: %parm[all]% ")</f>
        <v xml:space="preserve">Command: Ground Station %nodelabel% Power Amp Power Amp RF Disconnect&amp;lt;BR&amp;gt;mqtt plugin received message from topic %parm[message-topic]&amp;lt;BR&amp;gt; all message parameters: %parm[all]% </v>
      </c>
      <c r="O61" s="10" t="s">
        <v>175</v>
      </c>
      <c r="P61" s="10" t="s">
        <v>184</v>
      </c>
      <c r="Q61"/>
    </row>
    <row r="62" spans="2:17" ht="26.25" thickBot="1" x14ac:dyDescent="0.3">
      <c r="B62" s="4" t="s">
        <v>110</v>
      </c>
      <c r="C62" s="29" t="s">
        <v>111</v>
      </c>
      <c r="D62" s="29"/>
      <c r="E62" s="6" t="s">
        <v>17</v>
      </c>
      <c r="F62" s="6"/>
      <c r="G62" s="5" t="s">
        <v>142</v>
      </c>
      <c r="H62" s="5" t="s">
        <v>141</v>
      </c>
      <c r="I62" s="10" t="s">
        <v>168</v>
      </c>
      <c r="J62" s="10" t="s">
        <v>118</v>
      </c>
      <c r="K62" s="10" t="s">
        <v>143</v>
      </c>
      <c r="L62" s="6" t="s">
        <v>259</v>
      </c>
      <c r="M62" s="6" t="str">
        <f>CONCATENATE(G62,": ",I62)</f>
        <v>Command: Ground Station %nodelabel% Power Amp has been reset</v>
      </c>
      <c r="N62" s="6" t="str">
        <f>CONCATENATE(M62,"&amp;lt;BR&amp;gt;mqtt plugin received message from topic %parm[message-topic]&amp;lt;BR&amp;gt; all message parameters: %parm[all]% ")</f>
        <v xml:space="preserve">Command: Ground Station %nodelabel% Power Amp has been reset&amp;lt;BR&amp;gt;mqtt plugin received message from topic %parm[message-topic]&amp;lt;BR&amp;gt; all message parameters: %parm[all]% </v>
      </c>
      <c r="O62" s="10" t="s">
        <v>175</v>
      </c>
      <c r="P62" s="10" t="s">
        <v>187</v>
      </c>
      <c r="Q62"/>
    </row>
    <row r="63" spans="2:17" ht="26.25" thickBot="1" x14ac:dyDescent="0.3">
      <c r="B63" s="4" t="s">
        <v>110</v>
      </c>
      <c r="C63" s="29" t="s">
        <v>111</v>
      </c>
      <c r="D63" s="29"/>
      <c r="E63" s="6" t="s">
        <v>17</v>
      </c>
      <c r="F63" s="6"/>
      <c r="G63" s="5" t="s">
        <v>142</v>
      </c>
      <c r="H63" s="5" t="s">
        <v>141</v>
      </c>
      <c r="I63" s="10" t="s">
        <v>168</v>
      </c>
      <c r="J63" s="10" t="s">
        <v>118</v>
      </c>
      <c r="K63" s="10" t="s">
        <v>181</v>
      </c>
      <c r="L63" s="6" t="s">
        <v>259</v>
      </c>
      <c r="M63" s="6" t="str">
        <f>CONCATENATE(G63,": ",I63)</f>
        <v>Command: Ground Station %nodelabel% Power Amp has been reset</v>
      </c>
      <c r="N63" s="6" t="str">
        <f>CONCATENATE(M63,"&amp;lt;BR&amp;gt;mqtt plugin received message from topic %parm[message-topic]&amp;lt;BR&amp;gt; all message parameters: %parm[all]% ")</f>
        <v xml:space="preserve">Command: Ground Station %nodelabel% Power Amp has been reset&amp;lt;BR&amp;gt;mqtt plugin received message from topic %parm[message-topic]&amp;lt;BR&amp;gt; all message parameters: %parm[all]% </v>
      </c>
      <c r="O63" s="10" t="s">
        <v>175</v>
      </c>
      <c r="P63" s="10" t="s">
        <v>186</v>
      </c>
      <c r="Q63"/>
    </row>
    <row r="64" spans="2:17" ht="26.25" thickBot="1" x14ac:dyDescent="0.3">
      <c r="B64" s="4" t="s">
        <v>110</v>
      </c>
      <c r="C64" s="29" t="s">
        <v>111</v>
      </c>
      <c r="D64" s="29"/>
      <c r="E64" s="6" t="s">
        <v>17</v>
      </c>
      <c r="F64" s="6"/>
      <c r="G64" s="5" t="s">
        <v>142</v>
      </c>
      <c r="H64" s="5" t="s">
        <v>141</v>
      </c>
      <c r="I64" s="10" t="s">
        <v>169</v>
      </c>
      <c r="J64" s="10" t="s">
        <v>119</v>
      </c>
      <c r="K64" s="10" t="s">
        <v>143</v>
      </c>
      <c r="L64" s="6" t="s">
        <v>260</v>
      </c>
      <c r="M64" s="6" t="str">
        <f>CONCATENATE(G64,": ",I64)</f>
        <v>Command: Ground Station %nodelabel% Site Firewall has been rebooted</v>
      </c>
      <c r="N64" s="6" t="str">
        <f>CONCATENATE(M64,"&amp;lt;BR&amp;gt;mqtt plugin received message from topic %parm[message-topic]&amp;lt;BR&amp;gt; all message parameters: %parm[all]% ")</f>
        <v xml:space="preserve">Command: Ground Station %nodelabel% Site Firewall has been rebooted&amp;lt;BR&amp;gt;mqtt plugin received message from topic %parm[message-topic]&amp;lt;BR&amp;gt; all message parameters: %parm[all]% </v>
      </c>
      <c r="O64" s="10" t="s">
        <v>175</v>
      </c>
      <c r="P64" s="10" t="s">
        <v>189</v>
      </c>
      <c r="Q64"/>
    </row>
    <row r="65" spans="2:17" ht="26.25" thickBot="1" x14ac:dyDescent="0.3">
      <c r="B65" s="4" t="s">
        <v>110</v>
      </c>
      <c r="C65" s="29" t="s">
        <v>111</v>
      </c>
      <c r="D65" s="29"/>
      <c r="E65" s="6" t="s">
        <v>17</v>
      </c>
      <c r="F65" s="6"/>
      <c r="G65" s="5" t="s">
        <v>142</v>
      </c>
      <c r="H65" s="5" t="s">
        <v>141</v>
      </c>
      <c r="I65" s="10" t="s">
        <v>169</v>
      </c>
      <c r="J65" s="10" t="s">
        <v>119</v>
      </c>
      <c r="K65" s="10" t="s">
        <v>181</v>
      </c>
      <c r="L65" s="6" t="s">
        <v>260</v>
      </c>
      <c r="M65" s="6" t="str">
        <f>CONCATENATE(G65,": ",I65)</f>
        <v>Command: Ground Station %nodelabel% Site Firewall has been rebooted</v>
      </c>
      <c r="N65" s="6" t="str">
        <f>CONCATENATE(M65,"&amp;lt;BR&amp;gt;mqtt plugin received message from topic %parm[message-topic]&amp;lt;BR&amp;gt; all message parameters: %parm[all]% ")</f>
        <v xml:space="preserve">Command: Ground Station %nodelabel% Site Firewall has been rebooted&amp;lt;BR&amp;gt;mqtt plugin received message from topic %parm[message-topic]&amp;lt;BR&amp;gt; all message parameters: %parm[all]% </v>
      </c>
      <c r="O65" s="10" t="s">
        <v>175</v>
      </c>
      <c r="P65" s="10" t="s">
        <v>188</v>
      </c>
      <c r="Q65"/>
    </row>
    <row r="66" spans="2:17" ht="39" thickBot="1" x14ac:dyDescent="0.3">
      <c r="B66" s="4" t="s">
        <v>110</v>
      </c>
      <c r="C66" s="29" t="s">
        <v>111</v>
      </c>
      <c r="D66" s="29"/>
      <c r="E66" s="6" t="s">
        <v>17</v>
      </c>
      <c r="F66" s="6"/>
      <c r="G66" s="5" t="s">
        <v>142</v>
      </c>
      <c r="H66" s="5" t="s">
        <v>141</v>
      </c>
      <c r="I66" s="10" t="s">
        <v>170</v>
      </c>
      <c r="J66" s="10" t="s">
        <v>120</v>
      </c>
      <c r="K66" s="10" t="s">
        <v>143</v>
      </c>
      <c r="L66" s="6" t="s">
        <v>261</v>
      </c>
      <c r="M66" s="6" t="str">
        <f>CONCATENATE(G66,": ",I66)</f>
        <v>Command: Ground Station %nodelabel% Door Status open when relayStaturs = 1</v>
      </c>
      <c r="N66" s="6" t="str">
        <f>CONCATENATE(M66,"&amp;lt;BR&amp;gt;mqtt plugin received message from topic %parm[message-topic]&amp;lt;BR&amp;gt; all message parameters: %parm[all]% ")</f>
        <v xml:space="preserve">Command: Ground Station %nodelabel% Door Status open when relayStaturs = 1&amp;lt;BR&amp;gt;mqtt plugin received message from topic %parm[message-topic]&amp;lt;BR&amp;gt; all message parameters: %parm[all]% </v>
      </c>
      <c r="O66" s="10" t="s">
        <v>175</v>
      </c>
      <c r="P66" s="10" t="s">
        <v>183</v>
      </c>
      <c r="Q66"/>
    </row>
    <row r="67" spans="2:17" ht="26.25" thickBot="1" x14ac:dyDescent="0.3">
      <c r="B67" s="4" t="s">
        <v>110</v>
      </c>
      <c r="C67" s="29" t="s">
        <v>111</v>
      </c>
      <c r="D67" s="29"/>
      <c r="E67" s="6" t="s">
        <v>17</v>
      </c>
      <c r="F67" s="6"/>
      <c r="G67" s="5" t="s">
        <v>142</v>
      </c>
      <c r="H67" s="5" t="s">
        <v>141</v>
      </c>
      <c r="I67" s="10" t="s">
        <v>171</v>
      </c>
      <c r="J67" s="10" t="s">
        <v>120</v>
      </c>
      <c r="K67" s="10" t="s">
        <v>181</v>
      </c>
      <c r="L67" s="6" t="s">
        <v>262</v>
      </c>
      <c r="M67" s="6" t="str">
        <f>CONCATENATE(G67,": ",I67)</f>
        <v>Command: Ground Station %nodelabel% Door Closed when relayStatus = 0</v>
      </c>
      <c r="N67" s="6" t="str">
        <f>CONCATENATE(M67,"&amp;lt;BR&amp;gt;mqtt plugin received message from topic %parm[message-topic]&amp;lt;BR&amp;gt; all message parameters: %parm[all]% ")</f>
        <v xml:space="preserve">Command: Ground Station %nodelabel% Door Closed when relayStatus = 0&amp;lt;BR&amp;gt;mqtt plugin received message from topic %parm[message-topic]&amp;lt;BR&amp;gt; all message parameters: %parm[all]% </v>
      </c>
      <c r="O67" s="10" t="s">
        <v>175</v>
      </c>
      <c r="P67" s="10" t="s">
        <v>182</v>
      </c>
      <c r="Q67"/>
    </row>
    <row r="68" spans="2:17" ht="15.75" thickBot="1" x14ac:dyDescent="0.3">
      <c r="B68" s="4"/>
      <c r="C68" s="30"/>
      <c r="D68" s="30"/>
      <c r="E68" s="6"/>
      <c r="F68" s="6"/>
      <c r="G68" s="5"/>
      <c r="H68" s="5"/>
      <c r="I68" s="10"/>
      <c r="J68" s="10"/>
      <c r="K68" s="10"/>
      <c r="L68" s="10"/>
      <c r="M68" s="10"/>
      <c r="N68" s="10"/>
      <c r="O68" s="10"/>
      <c r="P68" s="10"/>
      <c r="Q68" s="10"/>
    </row>
    <row r="69" spans="2:17" ht="15.75" thickBot="1" x14ac:dyDescent="0.3">
      <c r="I69" s="10"/>
      <c r="J69" s="10"/>
      <c r="K69" s="10"/>
      <c r="L69" s="10"/>
      <c r="M69" s="10"/>
      <c r="N69" s="10"/>
      <c r="O69" s="10"/>
      <c r="P69" s="10"/>
      <c r="Q69" s="10"/>
    </row>
    <row r="70" spans="2:17" x14ac:dyDescent="0.25">
      <c r="I70"/>
      <c r="J70"/>
      <c r="K70"/>
      <c r="L70"/>
      <c r="M70"/>
      <c r="N70"/>
      <c r="O70"/>
      <c r="P70"/>
      <c r="Q70"/>
    </row>
    <row r="71" spans="2:17" x14ac:dyDescent="0.25">
      <c r="I71"/>
      <c r="J71"/>
      <c r="K71"/>
      <c r="L71"/>
      <c r="M71"/>
      <c r="N71"/>
      <c r="O71"/>
      <c r="P71"/>
      <c r="Q71"/>
    </row>
    <row r="72" spans="2:17" x14ac:dyDescent="0.25">
      <c r="I72"/>
      <c r="J72"/>
      <c r="K72"/>
      <c r="L72"/>
      <c r="M72"/>
      <c r="N72"/>
      <c r="O72"/>
      <c r="P72"/>
      <c r="Q72"/>
    </row>
    <row r="73" spans="2:17" x14ac:dyDescent="0.25">
      <c r="I73"/>
      <c r="J73"/>
      <c r="K73"/>
      <c r="L73"/>
      <c r="M73"/>
      <c r="N73"/>
      <c r="O73"/>
      <c r="P73"/>
      <c r="Q73"/>
    </row>
    <row r="74" spans="2:17" x14ac:dyDescent="0.25">
      <c r="I74"/>
      <c r="J74"/>
      <c r="K74"/>
      <c r="L74"/>
      <c r="M74"/>
      <c r="N74"/>
      <c r="O74"/>
      <c r="P74"/>
      <c r="Q74"/>
    </row>
    <row r="75" spans="2:17" x14ac:dyDescent="0.25">
      <c r="I75"/>
      <c r="J75"/>
      <c r="K75"/>
      <c r="L75"/>
      <c r="M75"/>
      <c r="N75"/>
      <c r="O75"/>
      <c r="P75"/>
      <c r="Q75"/>
    </row>
    <row r="76" spans="2:17" x14ac:dyDescent="0.25">
      <c r="I76"/>
      <c r="J76"/>
      <c r="K76"/>
      <c r="L76"/>
      <c r="M76"/>
      <c r="N76"/>
      <c r="O76"/>
      <c r="P76"/>
      <c r="Q76"/>
    </row>
    <row r="77" spans="2:17" x14ac:dyDescent="0.25">
      <c r="I77"/>
      <c r="J77"/>
      <c r="K77"/>
      <c r="L77"/>
      <c r="M77"/>
      <c r="N77"/>
      <c r="O77"/>
      <c r="P77"/>
      <c r="Q77"/>
    </row>
    <row r="78" spans="2:17" x14ac:dyDescent="0.25">
      <c r="I78"/>
      <c r="J78"/>
      <c r="K78"/>
      <c r="L78"/>
      <c r="M78"/>
      <c r="N78"/>
      <c r="O78"/>
      <c r="P78"/>
      <c r="Q78"/>
    </row>
    <row r="79" spans="2:17" x14ac:dyDescent="0.25">
      <c r="I79"/>
      <c r="J79"/>
      <c r="K79"/>
      <c r="L79"/>
      <c r="M79"/>
      <c r="N79"/>
      <c r="O79"/>
      <c r="P79"/>
      <c r="Q79"/>
    </row>
    <row r="80" spans="2:17" x14ac:dyDescent="0.25">
      <c r="I80"/>
      <c r="J80"/>
      <c r="K80"/>
      <c r="L80"/>
      <c r="M80"/>
      <c r="N80"/>
      <c r="O80"/>
      <c r="P80"/>
      <c r="Q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</sheetData>
  <dataValidations count="1">
    <dataValidation type="list" allowBlank="1" showInputMessage="1" showErrorMessage="1" sqref="O14:O57 O60:O67" xr:uid="{4C8800B4-F3B0-4784-8F3A-BD5FF7F5ED20}">
      <formula1>$O$2:$O$8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31C6-DFCC-443C-B124-636FA0171952}">
  <dimension ref="B6:L38"/>
  <sheetViews>
    <sheetView topLeftCell="A20" workbookViewId="0">
      <selection activeCell="C48" sqref="C48"/>
    </sheetView>
  </sheetViews>
  <sheetFormatPr defaultRowHeight="15" x14ac:dyDescent="0.25"/>
  <cols>
    <col min="2" max="2" width="18.140625" customWidth="1"/>
    <col min="3" max="3" width="21.140625" customWidth="1"/>
    <col min="4" max="4" width="23.28515625" customWidth="1"/>
    <col min="5" max="5" width="59.7109375" customWidth="1"/>
    <col min="6" max="6" width="56.7109375" bestFit="1" customWidth="1"/>
    <col min="7" max="7" width="80.42578125" customWidth="1"/>
    <col min="8" max="8" width="65.7109375" customWidth="1"/>
    <col min="9" max="12" width="21.140625" customWidth="1"/>
  </cols>
  <sheetData>
    <row r="6" spans="2:12" ht="15.75" x14ac:dyDescent="0.25">
      <c r="F6" s="32" t="s">
        <v>117</v>
      </c>
    </row>
    <row r="7" spans="2:12" ht="15.75" thickBot="1" x14ac:dyDescent="0.3"/>
    <row r="8" spans="2:12" ht="26.25" thickBot="1" x14ac:dyDescent="0.3">
      <c r="B8" s="1" t="s">
        <v>0</v>
      </c>
      <c r="C8" s="1" t="s">
        <v>1</v>
      </c>
      <c r="D8" s="1" t="s">
        <v>2</v>
      </c>
      <c r="E8" s="2" t="s">
        <v>3</v>
      </c>
      <c r="F8" s="1" t="s">
        <v>6</v>
      </c>
      <c r="G8" s="1" t="s">
        <v>4</v>
      </c>
      <c r="H8" s="1" t="s">
        <v>5</v>
      </c>
      <c r="I8" s="1" t="s">
        <v>7</v>
      </c>
      <c r="J8" s="1" t="s">
        <v>8</v>
      </c>
      <c r="K8" s="3" t="s">
        <v>9</v>
      </c>
      <c r="L8" s="3" t="s">
        <v>10</v>
      </c>
    </row>
    <row r="9" spans="2:12" ht="15.75" thickBot="1" x14ac:dyDescent="0.3">
      <c r="B9" s="8" t="s">
        <v>11</v>
      </c>
      <c r="C9" s="9" t="s">
        <v>12</v>
      </c>
      <c r="D9" s="10" t="s">
        <v>13</v>
      </c>
      <c r="E9" s="11" t="s">
        <v>14</v>
      </c>
      <c r="F9" s="11" t="s">
        <v>16</v>
      </c>
      <c r="G9" s="11" t="s">
        <v>15</v>
      </c>
      <c r="H9" s="11" t="s">
        <v>15</v>
      </c>
      <c r="I9" s="10" t="s">
        <v>17</v>
      </c>
      <c r="J9" s="10" t="s">
        <v>18</v>
      </c>
      <c r="K9" s="10" t="s">
        <v>19</v>
      </c>
      <c r="L9" s="12" t="s">
        <v>20</v>
      </c>
    </row>
    <row r="10" spans="2:12" ht="15.75" thickBot="1" x14ac:dyDescent="0.3">
      <c r="B10" s="8" t="s">
        <v>11</v>
      </c>
      <c r="C10" s="9" t="s">
        <v>21</v>
      </c>
      <c r="D10" s="10" t="s">
        <v>22</v>
      </c>
      <c r="E10" s="11" t="s">
        <v>23</v>
      </c>
      <c r="F10" s="11" t="s">
        <v>25</v>
      </c>
      <c r="G10" s="13" t="s">
        <v>24</v>
      </c>
      <c r="H10" s="13" t="s">
        <v>24</v>
      </c>
      <c r="I10" s="10" t="s">
        <v>17</v>
      </c>
      <c r="J10" s="10" t="s">
        <v>18</v>
      </c>
      <c r="K10" s="10" t="s">
        <v>19</v>
      </c>
      <c r="L10" s="14" t="s">
        <v>26</v>
      </c>
    </row>
    <row r="11" spans="2:12" ht="15.75" thickBot="1" x14ac:dyDescent="0.3">
      <c r="B11" s="8" t="s">
        <v>11</v>
      </c>
      <c r="C11" s="9" t="s">
        <v>27</v>
      </c>
      <c r="D11" s="10" t="s">
        <v>28</v>
      </c>
      <c r="E11" s="11" t="s">
        <v>29</v>
      </c>
      <c r="F11" s="11" t="s">
        <v>31</v>
      </c>
      <c r="G11" s="13" t="s">
        <v>30</v>
      </c>
      <c r="H11" s="13" t="s">
        <v>30</v>
      </c>
      <c r="I11" s="10" t="s">
        <v>17</v>
      </c>
      <c r="J11" s="10" t="s">
        <v>18</v>
      </c>
      <c r="K11" s="10" t="s">
        <v>32</v>
      </c>
      <c r="L11" s="12" t="s">
        <v>20</v>
      </c>
    </row>
    <row r="12" spans="2:12" ht="15.75" thickBot="1" x14ac:dyDescent="0.3">
      <c r="B12" s="8" t="s">
        <v>11</v>
      </c>
      <c r="C12" s="9" t="s">
        <v>33</v>
      </c>
      <c r="D12" s="10" t="s">
        <v>34</v>
      </c>
      <c r="E12" s="11" t="s">
        <v>107</v>
      </c>
      <c r="F12" s="11" t="s">
        <v>108</v>
      </c>
      <c r="G12" s="13" t="s">
        <v>109</v>
      </c>
      <c r="H12" s="13" t="s">
        <v>35</v>
      </c>
      <c r="I12" s="10" t="s">
        <v>17</v>
      </c>
      <c r="J12" s="10" t="s">
        <v>18</v>
      </c>
      <c r="K12" s="10" t="s">
        <v>32</v>
      </c>
      <c r="L12" s="12" t="s">
        <v>20</v>
      </c>
    </row>
    <row r="13" spans="2:12" ht="15.75" thickBot="1" x14ac:dyDescent="0.3">
      <c r="B13" s="8" t="s">
        <v>11</v>
      </c>
      <c r="C13" s="9" t="s">
        <v>36</v>
      </c>
      <c r="D13" s="10" t="s">
        <v>34</v>
      </c>
      <c r="E13" s="11" t="s">
        <v>37</v>
      </c>
      <c r="F13" s="11" t="s">
        <v>39</v>
      </c>
      <c r="G13" s="13" t="s">
        <v>38</v>
      </c>
      <c r="H13" s="13" t="s">
        <v>38</v>
      </c>
      <c r="I13" s="10" t="s">
        <v>17</v>
      </c>
      <c r="J13" s="10" t="s">
        <v>18</v>
      </c>
      <c r="K13" s="10" t="s">
        <v>32</v>
      </c>
      <c r="L13" s="15" t="s">
        <v>40</v>
      </c>
    </row>
    <row r="14" spans="2:12" ht="15.75" thickBot="1" x14ac:dyDescent="0.3">
      <c r="B14" s="8" t="s">
        <v>11</v>
      </c>
      <c r="C14" s="9" t="s">
        <v>41</v>
      </c>
      <c r="D14" s="10" t="s">
        <v>34</v>
      </c>
      <c r="E14" s="13" t="s">
        <v>42</v>
      </c>
      <c r="F14" s="11" t="s">
        <v>44</v>
      </c>
      <c r="G14" s="13" t="s">
        <v>43</v>
      </c>
      <c r="H14" s="13" t="s">
        <v>43</v>
      </c>
      <c r="I14" s="10" t="s">
        <v>17</v>
      </c>
      <c r="J14" s="10" t="s">
        <v>18</v>
      </c>
      <c r="K14" s="10" t="s">
        <v>32</v>
      </c>
      <c r="L14" s="14" t="s">
        <v>26</v>
      </c>
    </row>
    <row r="15" spans="2:12" ht="15.75" thickBot="1" x14ac:dyDescent="0.3">
      <c r="B15" s="8" t="s">
        <v>11</v>
      </c>
      <c r="C15" s="9" t="s">
        <v>45</v>
      </c>
      <c r="D15" s="10" t="s">
        <v>34</v>
      </c>
      <c r="E15" s="13" t="s">
        <v>46</v>
      </c>
      <c r="F15" s="11" t="s">
        <v>48</v>
      </c>
      <c r="G15" s="13" t="s">
        <v>47</v>
      </c>
      <c r="H15" s="13" t="s">
        <v>47</v>
      </c>
      <c r="I15" s="10" t="s">
        <v>17</v>
      </c>
      <c r="J15" s="10" t="s">
        <v>18</v>
      </c>
      <c r="K15" s="10" t="s">
        <v>32</v>
      </c>
      <c r="L15" s="14" t="s">
        <v>26</v>
      </c>
    </row>
    <row r="16" spans="2:12" ht="150.75" thickBot="1" x14ac:dyDescent="0.3">
      <c r="B16" s="8" t="s">
        <v>11</v>
      </c>
      <c r="C16" s="16" t="s">
        <v>49</v>
      </c>
      <c r="D16" s="10" t="s">
        <v>50</v>
      </c>
      <c r="E16" s="11" t="s">
        <v>51</v>
      </c>
      <c r="F16" s="11" t="s">
        <v>53</v>
      </c>
      <c r="G16" s="13" t="s">
        <v>52</v>
      </c>
      <c r="H16" s="13" t="s">
        <v>52</v>
      </c>
      <c r="I16" s="10" t="s">
        <v>17</v>
      </c>
      <c r="J16" s="10" t="s">
        <v>18</v>
      </c>
      <c r="K16" s="10" t="s">
        <v>32</v>
      </c>
      <c r="L16" s="12" t="s">
        <v>20</v>
      </c>
    </row>
    <row r="17" spans="2:12" ht="15.75" thickBot="1" x14ac:dyDescent="0.3">
      <c r="B17" s="8" t="s">
        <v>11</v>
      </c>
      <c r="C17" s="9" t="s">
        <v>54</v>
      </c>
      <c r="D17" s="10" t="s">
        <v>34</v>
      </c>
      <c r="E17" s="11" t="s">
        <v>55</v>
      </c>
      <c r="F17" s="11" t="s">
        <v>57</v>
      </c>
      <c r="G17" s="13" t="s">
        <v>56</v>
      </c>
      <c r="H17" s="13" t="s">
        <v>56</v>
      </c>
      <c r="I17" s="10" t="s">
        <v>17</v>
      </c>
      <c r="J17" s="10" t="s">
        <v>18</v>
      </c>
      <c r="K17" s="10" t="s">
        <v>32</v>
      </c>
      <c r="L17" s="14" t="s">
        <v>26</v>
      </c>
    </row>
    <row r="18" spans="2:12" ht="15.75" thickBot="1" x14ac:dyDescent="0.3">
      <c r="B18" s="8" t="s">
        <v>11</v>
      </c>
      <c r="C18" s="9" t="s">
        <v>58</v>
      </c>
      <c r="D18" s="10" t="s">
        <v>59</v>
      </c>
      <c r="E18" s="13" t="s">
        <v>60</v>
      </c>
      <c r="F18" s="11" t="s">
        <v>62</v>
      </c>
      <c r="G18" s="13" t="s">
        <v>61</v>
      </c>
      <c r="H18" s="13" t="s">
        <v>61</v>
      </c>
      <c r="I18" s="10" t="s">
        <v>17</v>
      </c>
      <c r="J18" s="10" t="s">
        <v>18</v>
      </c>
      <c r="K18" s="10" t="s">
        <v>63</v>
      </c>
      <c r="L18" s="17" t="s">
        <v>64</v>
      </c>
    </row>
    <row r="19" spans="2:12" ht="15.75" thickBot="1" x14ac:dyDescent="0.3">
      <c r="B19" s="8" t="s">
        <v>11</v>
      </c>
      <c r="C19" s="18" t="s">
        <v>65</v>
      </c>
      <c r="D19" s="10" t="s">
        <v>59</v>
      </c>
      <c r="E19" s="19" t="s">
        <v>66</v>
      </c>
      <c r="F19" s="19" t="s">
        <v>68</v>
      </c>
      <c r="G19" s="20" t="s">
        <v>67</v>
      </c>
      <c r="H19" s="20" t="s">
        <v>67</v>
      </c>
      <c r="I19" s="10" t="s">
        <v>17</v>
      </c>
      <c r="J19" s="10" t="s">
        <v>18</v>
      </c>
      <c r="K19" s="10" t="s">
        <v>63</v>
      </c>
      <c r="L19" s="12" t="s">
        <v>20</v>
      </c>
    </row>
    <row r="20" spans="2:12" ht="15.75" thickBot="1" x14ac:dyDescent="0.3">
      <c r="B20" s="8" t="s">
        <v>11</v>
      </c>
      <c r="C20" s="10" t="s">
        <v>69</v>
      </c>
      <c r="D20" s="10" t="s">
        <v>59</v>
      </c>
      <c r="E20" s="21" t="s">
        <v>70</v>
      </c>
      <c r="F20" s="21" t="s">
        <v>73</v>
      </c>
      <c r="G20" s="22" t="s">
        <v>71</v>
      </c>
      <c r="H20" s="22" t="s">
        <v>72</v>
      </c>
      <c r="I20" s="10" t="s">
        <v>17</v>
      </c>
      <c r="J20" s="10" t="s">
        <v>18</v>
      </c>
      <c r="K20" s="10" t="s">
        <v>63</v>
      </c>
      <c r="L20" s="15" t="s">
        <v>40</v>
      </c>
    </row>
    <row r="21" spans="2:12" ht="15.75" thickBot="1" x14ac:dyDescent="0.3">
      <c r="B21" s="8" t="s">
        <v>11</v>
      </c>
      <c r="C21" s="18" t="s">
        <v>74</v>
      </c>
      <c r="D21" s="10" t="s">
        <v>75</v>
      </c>
      <c r="E21" s="19" t="s">
        <v>76</v>
      </c>
      <c r="F21" s="19" t="s">
        <v>79</v>
      </c>
      <c r="G21" s="20" t="s">
        <v>77</v>
      </c>
      <c r="H21" s="20" t="s">
        <v>78</v>
      </c>
      <c r="I21" s="10" t="s">
        <v>17</v>
      </c>
      <c r="J21" s="10" t="s">
        <v>18</v>
      </c>
      <c r="K21" s="10" t="s">
        <v>32</v>
      </c>
      <c r="L21" s="17" t="s">
        <v>64</v>
      </c>
    </row>
    <row r="22" spans="2:12" ht="15.75" thickBot="1" x14ac:dyDescent="0.3">
      <c r="B22" s="8" t="s">
        <v>11</v>
      </c>
      <c r="C22" s="18" t="s">
        <v>80</v>
      </c>
      <c r="D22" s="10" t="s">
        <v>75</v>
      </c>
      <c r="E22" s="20" t="s">
        <v>81</v>
      </c>
      <c r="F22" s="19" t="s">
        <v>83</v>
      </c>
      <c r="G22" s="20" t="s">
        <v>82</v>
      </c>
      <c r="H22" s="20" t="s">
        <v>82</v>
      </c>
      <c r="I22" s="10" t="s">
        <v>17</v>
      </c>
      <c r="J22" s="10" t="s">
        <v>18</v>
      </c>
      <c r="K22" s="10" t="s">
        <v>32</v>
      </c>
      <c r="L22" s="17" t="s">
        <v>64</v>
      </c>
    </row>
    <row r="23" spans="2:12" ht="30.75" thickBot="1" x14ac:dyDescent="0.3">
      <c r="B23" s="8" t="s">
        <v>11</v>
      </c>
      <c r="C23" s="18" t="s">
        <v>84</v>
      </c>
      <c r="D23" s="10" t="s">
        <v>59</v>
      </c>
      <c r="E23" s="19" t="s">
        <v>85</v>
      </c>
      <c r="F23" s="19" t="s">
        <v>88</v>
      </c>
      <c r="G23" s="16" t="s">
        <v>86</v>
      </c>
      <c r="H23" s="16" t="s">
        <v>87</v>
      </c>
      <c r="I23" s="10" t="s">
        <v>17</v>
      </c>
      <c r="J23" s="10" t="s">
        <v>18</v>
      </c>
      <c r="K23" s="10" t="s">
        <v>19</v>
      </c>
      <c r="L23" s="17" t="s">
        <v>64</v>
      </c>
    </row>
    <row r="24" spans="2:12" ht="30.75" thickBot="1" x14ac:dyDescent="0.3">
      <c r="B24" s="8" t="s">
        <v>11</v>
      </c>
      <c r="C24" s="18" t="s">
        <v>89</v>
      </c>
      <c r="D24" s="10" t="s">
        <v>75</v>
      </c>
      <c r="E24" s="19" t="s">
        <v>90</v>
      </c>
      <c r="F24" s="19" t="s">
        <v>92</v>
      </c>
      <c r="G24" s="16" t="s">
        <v>91</v>
      </c>
      <c r="H24" s="16" t="s">
        <v>91</v>
      </c>
      <c r="I24" s="10" t="s">
        <v>17</v>
      </c>
      <c r="J24" s="10" t="s">
        <v>18</v>
      </c>
      <c r="K24" s="10" t="s">
        <v>19</v>
      </c>
      <c r="L24" s="17" t="s">
        <v>64</v>
      </c>
    </row>
    <row r="25" spans="2:12" ht="30.75" thickBot="1" x14ac:dyDescent="0.3">
      <c r="B25" s="23" t="s">
        <v>11</v>
      </c>
      <c r="C25" s="9" t="s">
        <v>93</v>
      </c>
      <c r="D25" s="24" t="s">
        <v>50</v>
      </c>
      <c r="E25" s="20" t="s">
        <v>94</v>
      </c>
      <c r="F25" s="19" t="s">
        <v>96</v>
      </c>
      <c r="G25" s="16" t="s">
        <v>95</v>
      </c>
      <c r="H25" s="16" t="s">
        <v>95</v>
      </c>
      <c r="I25" s="24" t="s">
        <v>17</v>
      </c>
      <c r="J25" s="24" t="s">
        <v>18</v>
      </c>
      <c r="K25" s="24" t="s">
        <v>32</v>
      </c>
      <c r="L25" s="25" t="s">
        <v>20</v>
      </c>
    </row>
    <row r="26" spans="2:12" ht="39" thickBot="1" x14ac:dyDescent="0.3">
      <c r="B26" s="8" t="s">
        <v>97</v>
      </c>
      <c r="C26" s="9" t="s">
        <v>128</v>
      </c>
      <c r="D26" s="10" t="s">
        <v>34</v>
      </c>
      <c r="E26" s="26" t="s">
        <v>133</v>
      </c>
      <c r="F26" s="26" t="s">
        <v>99</v>
      </c>
      <c r="G26" s="16" t="s">
        <v>98</v>
      </c>
      <c r="H26" s="16" t="s">
        <v>98</v>
      </c>
      <c r="I26" s="10" t="s">
        <v>17</v>
      </c>
      <c r="J26" s="10" t="s">
        <v>18</v>
      </c>
      <c r="K26" s="10" t="s">
        <v>19</v>
      </c>
      <c r="L26" s="8" t="s">
        <v>100</v>
      </c>
    </row>
    <row r="27" spans="2:12" ht="39" thickBot="1" x14ac:dyDescent="0.3">
      <c r="B27" s="8" t="s">
        <v>97</v>
      </c>
      <c r="C27" s="9" t="s">
        <v>129</v>
      </c>
      <c r="D27" s="10" t="s">
        <v>34</v>
      </c>
      <c r="E27" s="27" t="s">
        <v>134</v>
      </c>
      <c r="F27" s="26" t="s">
        <v>102</v>
      </c>
      <c r="G27" s="16" t="s">
        <v>101</v>
      </c>
      <c r="H27" s="16" t="s">
        <v>101</v>
      </c>
      <c r="I27" s="10" t="s">
        <v>17</v>
      </c>
      <c r="J27" s="10" t="s">
        <v>18</v>
      </c>
      <c r="K27" s="24" t="s">
        <v>32</v>
      </c>
      <c r="L27" s="8" t="s">
        <v>100</v>
      </c>
    </row>
    <row r="28" spans="2:12" ht="15.75" thickBot="1" x14ac:dyDescent="0.3">
      <c r="B28" s="23" t="s">
        <v>97</v>
      </c>
      <c r="C28" s="9" t="s">
        <v>130</v>
      </c>
      <c r="D28" s="24" t="s">
        <v>50</v>
      </c>
      <c r="E28" s="26" t="s">
        <v>135</v>
      </c>
      <c r="F28" s="26" t="s">
        <v>103</v>
      </c>
      <c r="G28" s="16" t="s">
        <v>95</v>
      </c>
      <c r="H28" s="16" t="s">
        <v>95</v>
      </c>
      <c r="I28" s="24" t="s">
        <v>17</v>
      </c>
      <c r="J28" s="24" t="s">
        <v>18</v>
      </c>
      <c r="K28" s="24" t="s">
        <v>32</v>
      </c>
      <c r="L28" s="25" t="s">
        <v>20</v>
      </c>
    </row>
    <row r="29" spans="2:12" ht="15.75" thickBot="1" x14ac:dyDescent="0.3">
      <c r="B29" s="28" t="s">
        <v>104</v>
      </c>
      <c r="C29" s="9" t="s">
        <v>131</v>
      </c>
      <c r="D29" s="10" t="s">
        <v>75</v>
      </c>
      <c r="E29" s="7" t="s">
        <v>105</v>
      </c>
      <c r="F29" s="7" t="s">
        <v>139</v>
      </c>
      <c r="G29" s="16" t="s">
        <v>136</v>
      </c>
      <c r="H29" s="16" t="s">
        <v>106</v>
      </c>
      <c r="I29" s="10" t="s">
        <v>17</v>
      </c>
      <c r="J29" s="10" t="s">
        <v>18</v>
      </c>
      <c r="K29" s="10" t="s">
        <v>19</v>
      </c>
      <c r="L29" s="17" t="s">
        <v>64</v>
      </c>
    </row>
    <row r="30" spans="2:12" ht="15.75" thickBot="1" x14ac:dyDescent="0.3">
      <c r="B30" s="28" t="s">
        <v>104</v>
      </c>
      <c r="C30" s="9" t="s">
        <v>132</v>
      </c>
      <c r="D30" s="10" t="s">
        <v>75</v>
      </c>
      <c r="E30" s="21" t="s">
        <v>127</v>
      </c>
      <c r="F30" s="21" t="s">
        <v>138</v>
      </c>
      <c r="G30" s="34" t="s">
        <v>137</v>
      </c>
      <c r="H30" s="16" t="s">
        <v>106</v>
      </c>
      <c r="I30" s="10" t="s">
        <v>17</v>
      </c>
      <c r="J30" s="10" t="s">
        <v>18</v>
      </c>
      <c r="K30" s="10" t="s">
        <v>19</v>
      </c>
      <c r="L30" s="17" t="s">
        <v>64</v>
      </c>
    </row>
    <row r="31" spans="2:12" ht="15.75" x14ac:dyDescent="0.25">
      <c r="F31" s="32" t="s">
        <v>116</v>
      </c>
    </row>
    <row r="32" spans="2:12" ht="15.75" thickBot="1" x14ac:dyDescent="0.3"/>
    <row r="33" spans="2:12" ht="15.75" thickBot="1" x14ac:dyDescent="0.3">
      <c r="B33" s="4" t="s">
        <v>110</v>
      </c>
      <c r="C33" s="29" t="s">
        <v>111</v>
      </c>
      <c r="D33" s="29"/>
      <c r="E33" s="33" t="s">
        <v>124</v>
      </c>
      <c r="F33" s="33" t="s">
        <v>121</v>
      </c>
      <c r="G33" s="6" t="s">
        <v>126</v>
      </c>
      <c r="H33" s="5"/>
      <c r="I33" s="6" t="s">
        <v>17</v>
      </c>
      <c r="J33" s="6"/>
      <c r="K33" s="5"/>
      <c r="L33" s="5"/>
    </row>
    <row r="34" spans="2:12" ht="30.75" thickBot="1" x14ac:dyDescent="0.3">
      <c r="B34" s="4" t="s">
        <v>110</v>
      </c>
      <c r="C34" s="29" t="s">
        <v>111</v>
      </c>
      <c r="D34" s="29"/>
      <c r="E34" s="33" t="s">
        <v>118</v>
      </c>
      <c r="F34" s="33" t="s">
        <v>125</v>
      </c>
      <c r="G34" s="6" t="s">
        <v>112</v>
      </c>
      <c r="H34" s="5"/>
      <c r="I34" s="6" t="s">
        <v>17</v>
      </c>
      <c r="J34" s="6"/>
      <c r="K34" s="5"/>
      <c r="L34" s="5"/>
    </row>
    <row r="35" spans="2:12" ht="15.75" thickBot="1" x14ac:dyDescent="0.3">
      <c r="B35" s="4" t="s">
        <v>110</v>
      </c>
      <c r="C35" s="29" t="s">
        <v>111</v>
      </c>
      <c r="D35" s="29"/>
      <c r="E35" s="33" t="s">
        <v>119</v>
      </c>
      <c r="F35" s="33" t="s">
        <v>122</v>
      </c>
      <c r="G35" s="6" t="s">
        <v>113</v>
      </c>
      <c r="H35" s="5"/>
      <c r="I35" s="6" t="s">
        <v>17</v>
      </c>
      <c r="J35" s="6"/>
      <c r="K35" s="5"/>
      <c r="L35" s="5"/>
    </row>
    <row r="36" spans="2:12" ht="15.75" thickBot="1" x14ac:dyDescent="0.3">
      <c r="B36" s="4" t="s">
        <v>110</v>
      </c>
      <c r="C36" s="29" t="s">
        <v>111</v>
      </c>
      <c r="D36" s="29"/>
      <c r="E36" s="33" t="s">
        <v>120</v>
      </c>
      <c r="F36" s="18" t="s">
        <v>123</v>
      </c>
      <c r="G36" s="6" t="s">
        <v>114</v>
      </c>
      <c r="H36" s="5"/>
      <c r="I36" s="6" t="s">
        <v>17</v>
      </c>
      <c r="J36" s="6"/>
      <c r="K36" s="5"/>
      <c r="L36" s="5"/>
    </row>
    <row r="37" spans="2:12" ht="15.75" thickBot="1" x14ac:dyDescent="0.3">
      <c r="B37" s="4" t="s">
        <v>110</v>
      </c>
      <c r="C37" s="29" t="s">
        <v>111</v>
      </c>
      <c r="D37" s="29"/>
      <c r="E37" s="33" t="s">
        <v>120</v>
      </c>
      <c r="F37" s="18" t="s">
        <v>123</v>
      </c>
      <c r="G37" s="6" t="s">
        <v>115</v>
      </c>
      <c r="H37" s="5"/>
      <c r="I37" s="6" t="s">
        <v>17</v>
      </c>
      <c r="J37" s="6"/>
      <c r="K37" s="5"/>
      <c r="L37" s="5"/>
    </row>
    <row r="38" spans="2:12" ht="15.75" thickBot="1" x14ac:dyDescent="0.3">
      <c r="B38" s="4"/>
      <c r="C38" s="30"/>
      <c r="D38" s="30"/>
      <c r="E38" s="30"/>
      <c r="F38" s="31"/>
      <c r="G38" s="6"/>
      <c r="H38" s="6"/>
      <c r="I38" s="6"/>
      <c r="J38" s="6"/>
      <c r="K38" s="5"/>
      <c r="L38" s="5"/>
    </row>
  </sheetData>
  <hyperlinks>
    <hyperlink ref="E9" r:id="rId1" display="mailto:YAKU001/read/45MR-1601-0@DI00-GSMains/diStatus" xr:uid="{A7A11968-DEDB-45B0-A936-C696387DB24A}"/>
    <hyperlink ref="G9" r:id="rId2" display="mailto:FNBR001/read/45MR-1601-0@GSMains/diStatus" xr:uid="{B1C16954-050F-4391-8111-0650FFDFDBCA}"/>
    <hyperlink ref="H9" r:id="rId3" display="mailto:FNBR001/read/45MR-1601-0@GSMains/diStatus" xr:uid="{95EB4BB1-E86A-4022-B98C-B86855F51149}"/>
    <hyperlink ref="F9" r:id="rId4" display="mailto:YAKU001/read/45MR-1601-0@DI00-GSMains/diStatus" xr:uid="{62A2882D-E4FD-4E6F-AE45-8EBE0147AE3D}"/>
    <hyperlink ref="E10" r:id="rId5" display="mailto:YAKU001/read/45MR-1601-0@DI00-GSMains/diStatus" xr:uid="{402E7144-4007-4433-B0E2-54107A5BE0AA}"/>
    <hyperlink ref="F10" r:id="rId6" display="mailto:YAKU001/read/45MR-1601-0@DI00-GSMains/diStatus" xr:uid="{7AD4797A-97DC-4B90-BEB5-D8C8B38124A9}"/>
    <hyperlink ref="E11" r:id="rId7" display="mailto:YAKU001/read/45MR-1601-0@DI01-QBandPSU/diStatus" xr:uid="{16F28F55-97D8-45BE-9C7E-86DFB458112A}"/>
    <hyperlink ref="F11" r:id="rId8" display="mailto:YAKU001/read/45MR-1601-0@DI01-QBandPSU/diStatus" xr:uid="{8ACE1A33-6D73-42DE-B640-1EF7B870F679}"/>
    <hyperlink ref="E12" r:id="rId9" xr:uid="{936644A2-54D5-45A2-AC3A-03B3C40B86F6}"/>
    <hyperlink ref="F12" r:id="rId10" display="mailto:YAKU001/read/45MR-1601-0@DI02-QBandPA/diStatus" xr:uid="{C4C21EE3-8E45-4090-A404-CC3C0CC75AF3}"/>
    <hyperlink ref="E13" r:id="rId11" display="mailto:YAKU001/read/45MR-1601-0@DI04-QBandRFOvrL/diStatus" xr:uid="{9AAD4E19-9A46-48C6-951C-41BFCCAA5011}"/>
    <hyperlink ref="F13" r:id="rId12" display="mailto:YAKU001/read/45MR-1601-0@DI03-QBandRFOverLimit/diStatus" xr:uid="{22A6FFC1-F94E-4556-8F4B-ABE535B3DB56}"/>
    <hyperlink ref="F14" r:id="rId13" display="mailto:YAKU001/read/45MR-1601-0@DI04-QBandOverCurrent/diStatus" xr:uid="{FB89DE04-2C3A-4464-AB29-7DF3115F39FA}"/>
    <hyperlink ref="F15" r:id="rId14" display="mailto:YAKU001/read/45MR-1601-0@DI05-QBandOverTemp/diStatus" xr:uid="{C6FD6CFA-5AA0-4870-8355-9F4895E57C57}"/>
    <hyperlink ref="E16" r:id="rId15" display="mailto:YAKU001/read/45MR-1601-0@DI06-PosCtrlFail/diStatus" xr:uid="{98823D8C-2A0D-4706-AB9E-203663519892}"/>
    <hyperlink ref="F16" r:id="rId16" display="mailto:YAKU001/read/45MR-1601-0@DI06-PosCtrlFail/diStatus" xr:uid="{273087B8-DBB0-4A5B-98A1-4A432B2DC435}"/>
    <hyperlink ref="E17" r:id="rId17" display="mailto:YAKU001/read/45MR-1601-0@DI07-VSWHigh/diStatus" xr:uid="{8CE8AF50-E32D-420A-BF64-66A9E95B3926}"/>
    <hyperlink ref="F17" r:id="rId18" display="mailto:YAKU001/read/45MR-1601-0@DI07-VSWHigh/diStatus" xr:uid="{EA4EFB96-CBEC-4937-ACE9-B154896E15B4}"/>
    <hyperlink ref="F18" r:id="rId19" display="mailto:YAKU001/read/45MR-1601-0@DI08-BayDoorStatus/diStatus" xr:uid="{3D2F8B4F-91C5-460F-B720-45C650A496BE}"/>
    <hyperlink ref="E19" r:id="rId20" display="mailto:YAKU001/read/45MR-1601-0@DI09-AntennaPSU/diStatus" xr:uid="{24E09A3E-E6CB-46FD-8FF2-B98C61AC978C}"/>
    <hyperlink ref="F19" r:id="rId21" display="mailto:YAKU001/read/45MR-1601-0@DI09-AntennaPSU/diStatus" xr:uid="{D08DAC81-2A10-48C5-916D-56CB7123FDDC}"/>
    <hyperlink ref="E20" r:id="rId22" display="mailto:YAKU001/read/45MR-1601-0@DI10-HighCapTemp/diStatus" xr:uid="{47C9F9C3-05FD-4857-9467-9F37E6DAEBB0}"/>
    <hyperlink ref="F20" r:id="rId23" display="mailto:YAKU001/read/45MR-1601-0@DI10-HighCapTemp/diStatus" xr:uid="{B25088D6-400A-418F-A64D-06F12E4AE228}"/>
    <hyperlink ref="E21" r:id="rId24" display="mailto:YAKU001/read/45MR-1601-0@DI11-SmokeAlarm/diStatus" xr:uid="{C687E045-A83F-4D43-B735-7E61665889E8}"/>
    <hyperlink ref="F21" r:id="rId25" display="mailto:YAKU001/read/45MR-1601-0@DI11-SmokeAlarm/diStatus" xr:uid="{59B857F7-1A6C-4376-8753-A1437838D149}"/>
    <hyperlink ref="F22" r:id="rId26" display="mailto:YAKU001/read/45MR-1601-0@DI12-HighHumidity/diStatus" xr:uid="{38AB8370-BC95-489F-8D21-100EBA13EA4D}"/>
    <hyperlink ref="E23" r:id="rId27" display="mailto:YAKU001/read/45MR-1601-0@DI13-AirCon/diStatus" xr:uid="{7003F4F3-2BDE-41F5-BC29-C9221978E3BF}"/>
    <hyperlink ref="F23" r:id="rId28" display="mailto:YAKU001/read/45MR-1601-0@DI13-AirCon/diStatus" xr:uid="{40652936-B74F-4754-AB08-CEBF3F617C18}"/>
    <hyperlink ref="E24" r:id="rId29" display="mailto:YAKU001/read/45MR-1601-0@DI14-FanTray/diStatus" xr:uid="{262CFAC6-EC43-4FA1-B91F-5FCEF778D6B9}"/>
    <hyperlink ref="F24" r:id="rId30" display="mailto:YAKU001/read/45MR-1601-0@DI14-FanTray/diStatus" xr:uid="{1B30D3C3-8EA0-47F3-919E-BC3134613F32}"/>
    <hyperlink ref="F25" r:id="rId31" display="mailto:YAKU001/read/45MR-1601-1@DI00-PositionerMisalignment/diStatus" xr:uid="{4B350E23-B5B4-45B4-BE43-32F9DB93D5CA}"/>
    <hyperlink ref="E26" r:id="rId32" display="mailto:YAKU001/read/45MR-3800-01@AI0-QBandRSSI/aiValueRaw" xr:uid="{FA6CC523-C7E2-43EC-83FC-E95F4CB45134}"/>
    <hyperlink ref="F26" r:id="rId33" display="mailto:YAKU001/read/45MR-3800-01@AI0-QBandRSSI/aiValueRaw" xr:uid="{79C53F08-053B-4F07-B4B7-3409E186B231}"/>
    <hyperlink ref="F27" r:id="rId34" display="mailto:YAKU001/read/45MR-3800-01@AI1-NodeBWBandPower/aiValueRaw" xr:uid="{BA3B4E9B-5843-4EB0-BB51-A6B8675F7D1C}"/>
    <hyperlink ref="E28" r:id="rId35" display="mailto:YAKU001/read/45MR-3800-01@AI2-PostMisalign/aiValueRaw" xr:uid="{740AB5AD-2CB9-420F-9D9F-F8E0CD545295}"/>
    <hyperlink ref="F28" r:id="rId36" display="mailto:YAKU001/read/45MR-3800-01@AI2-PostMisalign/aiValueRaw" xr:uid="{690E2718-C4EF-4E7A-AFD7-1325C94D3C8E}"/>
    <hyperlink ref="E33" r:id="rId37" xr:uid="{A709A890-35C7-43A2-85F1-66FAF98F356E}"/>
    <hyperlink ref="E34" r:id="rId38" display="FNBR001/write/45MR-2404-0@QBandPAReset/relayStatus" xr:uid="{CF968DE7-8CCB-49FE-ACDD-1B1847852F3D}"/>
    <hyperlink ref="E35" r:id="rId39" display="FNBR001/write/45MR-2404-0@SiteFWReboot/relayStatus" xr:uid="{42D5D18C-F5AA-4063-8C3B-9143886A4194}"/>
    <hyperlink ref="E36" r:id="rId40" xr:uid="{D8F8B6D5-089D-490C-A150-3EFBDD0CB915}"/>
    <hyperlink ref="E37" r:id="rId41" xr:uid="{C8C29371-4D98-422B-BB17-88A6584CA5EA}"/>
    <hyperlink ref="F34:F35" r:id="rId42" display="FNBR001/write/MoxaRelay-00@/relayStatus" xr:uid="{0B1DE2F5-CF10-4EE8-B1A8-ED9B46C3D09F}"/>
    <hyperlink ref="F33" r:id="rId43" display="FNBR001/write/MoxaRelay-00@/relayStatus" xr:uid="{62148AF9-AED1-4CFA-9D54-36D50E0B22AD}"/>
    <hyperlink ref="E29" r:id="rId44" display="YAKU001/read/45MR-6810-0@AI2-SiteTemp/aiValueRaw" xr:uid="{39D28E36-FCD1-4DE0-9CA5-919DD43A7FF7}"/>
    <hyperlink ref="F30" r:id="rId45" display="YAKU001/read/45MR-6810-0@AI4-CabTemp/aiValueRaw" xr:uid="{A5F71F75-0EF8-409F-B084-295818A17FA9}"/>
    <hyperlink ref="F29" r:id="rId46" display="YAKU001/read/45MR-6810-0@AI2-SiteTemp/aiValueRaw" xr:uid="{E42E2146-9B84-49C3-AF31-16172BF91073}"/>
  </hyperlinks>
  <pageMargins left="0.7" right="0.7" top="0.75" bottom="0.75" header="0.3" footer="0.3"/>
  <pageSetup paperSize="9" orientation="portrait" verticalDpi="0" r:id="rId4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1da46a-78e9-4766-a5d0-2dc2c6c92b4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4C7E4A49815A4D9695C322F5435FAE" ma:contentTypeVersion="13" ma:contentTypeDescription="Create a new document." ma:contentTypeScope="" ma:versionID="cf8f743d40e8f673ecc22470fe04825a">
  <xsd:schema xmlns:xsd="http://www.w3.org/2001/XMLSchema" xmlns:xs="http://www.w3.org/2001/XMLSchema" xmlns:p="http://schemas.microsoft.com/office/2006/metadata/properties" xmlns:ns3="391da46a-78e9-4766-a5d0-2dc2c6c92b45" xmlns:ns4="6bc41bb8-4381-416f-811f-330b25fda75c" targetNamespace="http://schemas.microsoft.com/office/2006/metadata/properties" ma:root="true" ma:fieldsID="69aed26eb292f8818849de6524c6d1a1" ns3:_="" ns4:_="">
    <xsd:import namespace="391da46a-78e9-4766-a5d0-2dc2c6c92b45"/>
    <xsd:import namespace="6bc41bb8-4381-416f-811f-330b25fda75c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1da46a-78e9-4766-a5d0-2dc2c6c92b4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c41bb8-4381-416f-811f-330b25fda75c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066C60-88A8-428A-8808-AA9F7C54C5B8}">
  <ds:schemaRefs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6bc41bb8-4381-416f-811f-330b25fda75c"/>
    <ds:schemaRef ds:uri="391da46a-78e9-4766-a5d0-2dc2c6c92b4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8E148F-39A4-4028-AF64-2F39A7B7A7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1da46a-78e9-4766-a5d0-2dc2c6c92b45"/>
    <ds:schemaRef ds:uri="6bc41bb8-4381-416f-811f-330b25fda7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755D89-A02E-45C2-89EC-7B5AF154D8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alarmdefinitions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Issa</dc:creator>
  <cp:lastModifiedBy>Craig Gallen</cp:lastModifiedBy>
  <dcterms:created xsi:type="dcterms:W3CDTF">2024-01-10T13:25:13Z</dcterms:created>
  <dcterms:modified xsi:type="dcterms:W3CDTF">2024-01-11T18:11:43Z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0x010100E64C7E4A49815A4D9695C322F5435FAE</vt:lpwstr>
  </property>
</Properties>
</file>