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atri\Desktop\"/>
    </mc:Choice>
  </mc:AlternateContent>
  <xr:revisionPtr revIDLastSave="0" documentId="8_{C418AEEE-13B9-41BA-B089-E84AB98830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rcheggio" sheetId="1" r:id="rId1"/>
    <sheet name="Frutta" sheetId="2" r:id="rId2"/>
  </sheets>
  <definedNames>
    <definedName name="_xlnm._FilterDatabase" localSheetId="1" hidden="1">Frutta!$A$1:$Z$47</definedName>
    <definedName name="COSTO">Parcheggio!$E$2:$E$1048576</definedName>
    <definedName name="ORE_PARCHEGGIATE">Parcheggio!$B$2:$B$1048576</definedName>
    <definedName name="TARGA">Parcheggio!$A$2:$A$1048576</definedName>
    <definedName name="TIPOLOGIA_VEICOLO">Parcheggio!$C$2:$C$1048576</definedName>
    <definedName name="Tipologia_veicolo_no_formula">Parcheggio!$D$2:$D$1048576</definedName>
  </definedName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H4" i="2"/>
  <c r="G5" i="2"/>
  <c r="G6" i="2"/>
  <c r="G7" i="2"/>
  <c r="G8" i="2"/>
  <c r="G4" i="2"/>
  <c r="F4" i="2"/>
  <c r="F5" i="2"/>
  <c r="F6" i="2"/>
  <c r="F7" i="2"/>
  <c r="F8" i="2"/>
</calcChain>
</file>

<file path=xl/sharedStrings.xml><?xml version="1.0" encoding="utf-8"?>
<sst xmlns="http://schemas.openxmlformats.org/spreadsheetml/2006/main" count="169" uniqueCount="122">
  <si>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</si>
  <si>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</si>
  <si>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</si>
  <si>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</si>
  <si>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</si>
  <si>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</si>
  <si>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</si>
  <si>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</si>
  <si>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</si>
  <si>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</si>
  <si>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</si>
  <si>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</si>
  <si>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</si>
  <si>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</si>
  <si>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</si>
  <si>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</si>
  <si>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</si>
  <si>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</si>
  <si>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</si>
  <si>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</si>
  <si>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</si>
  <si>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</si>
  <si>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</si>
  <si>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</si>
  <si>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</si>
  <si>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</si>
  <si>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</si>
  <si>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</si>
  <si>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</si>
  <si>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</si>
  <si>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</si>
  <si>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</si>
  <si>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</si>
  <si>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</si>
  <si>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</si>
  <si>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</si>
  <si>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</si>
  <si>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</si>
  <si>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</si>
  <si>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</si>
  <si>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</si>
  <si>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</si>
  <si>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</si>
  <si>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</si>
  <si>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</si>
  <si>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</si>
  <si>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</si>
  <si>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</si>
  <si>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</si>
  <si>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</si>
  <si>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</si>
  <si>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</si>
  <si>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</si>
  <si>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</si>
  <si>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</si>
  <si>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</si>
  <si>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</si>
  <si>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</si>
  <si>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</si>
  <si>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</si>
  <si>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</si>
  <si>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</si>
  <si>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</si>
  <si>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</si>
  <si>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</si>
  <si>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</si>
  <si>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</si>
  <si>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</si>
  <si>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</si>
  <si>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</si>
  <si>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</si>
  <si>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</si>
  <si>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</si>
  <si>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</si>
  <si>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</si>
  <si>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</si>
  <si>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</si>
  <si>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</si>
  <si>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</si>
  <si>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</si>
  <si>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</si>
  <si>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</si>
  <si>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</si>
  <si>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</si>
  <si>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</si>
  <si>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</si>
  <si>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</si>
  <si>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</si>
  <si>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</si>
  <si>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</si>
  <si>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</si>
  <si>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</si>
  <si>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</si>
  <si>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</si>
  <si>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</si>
  <si>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</si>
  <si>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</si>
  <si>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</si>
  <si>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</si>
  <si>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</si>
  <si>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</si>
  <si>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</si>
  <si>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</si>
  <si>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</si>
  <si>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</si>
  <si>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</si>
  <si>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</si>
  <si>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</si>
  <si>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</si>
  <si>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</si>
  <si>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Frutto</t>
  </si>
  <si>
    <t>Conto</t>
  </si>
  <si>
    <t>Mele &gt;80gr</t>
  </si>
  <si>
    <t>Esercizio 2</t>
  </si>
  <si>
    <t>Esercizio 3</t>
  </si>
  <si>
    <t>Esercizio 4</t>
  </si>
  <si>
    <t>Totale</t>
  </si>
  <si>
    <t>Tabella prezzi</t>
  </si>
  <si>
    <t>Tipo veicolo</t>
  </si>
  <si>
    <t>Tipologia veicolo no formula</t>
  </si>
  <si>
    <t>COSTO VLOOKUP</t>
  </si>
  <si>
    <t>COSTO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</si>
</sst>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2" fillId="0" borderId="0" xfId="0" applyNumberFormat="1" applyFont="1"/>
    <xf numFmtId="0" fontId="0" fillId="0" borderId="0" xfId="0" applyNumberFormat="1"/>
    <xf numFmtId="0" fontId="5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"/>
  <sheetViews>
    <sheetView tabSelected="1" workbookViewId="0">
      <selection activeCell="F2" sqref="F2:F101"/>
    </sheetView>
  </sheetViews>
  <sheetFormatPr defaultColWidth="12.54296875" defaultRowHeight="15.75" customHeight="1" x14ac:dyDescent="0.25"/>
  <cols>
    <col min="1" max="1" width="9.7265625" bestFit="1" customWidth="1"/>
    <col min="2" max="2" width="17.08984375" bestFit="1" customWidth="1"/>
    <col min="3" max="3" width="11.6328125" bestFit="1" customWidth="1"/>
    <col min="4" max="4" width="10.90625" customWidth="1"/>
    <col min="5" max="5" width="11.7265625" customWidth="1"/>
    <col min="8" max="9" width="13.6328125" bestFit="1" customWidth="1"/>
  </cols>
  <sheetData>
    <row r="1" spans="1:27" s="9" customFormat="1" ht="42" x14ac:dyDescent="0.3">
      <c r="A1" s="3" t="s">
        <v>0</v>
      </c>
      <c r="B1" s="3" t="s">
        <v>1</v>
      </c>
      <c r="C1" s="3" t="s">
        <v>2</v>
      </c>
      <c r="D1" s="8" t="s">
        <v>119</v>
      </c>
      <c r="E1" s="3" t="s">
        <v>120</v>
      </c>
      <c r="F1" s="3" t="s">
        <v>121</v>
      </c>
      <c r="G1" s="8" t="s">
        <v>118</v>
      </c>
      <c r="H1" s="8" t="s">
        <v>117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2.5" x14ac:dyDescent="0.25">
      <c r="A2" s="2" t="s">
        <v>4</v>
      </c>
      <c r="B2" s="5">
        <v>1.5</v>
      </c>
      <c r="C2" t="str">
        <f t="shared" ref="C2:D33" si="0">IF(AND(LEFT(TARGA,1)&gt;="A",LEFT(TARGA,1)&lt;="F"),"0",(IF(AND(LEFT(TARGA,1)&gt;="G",LEFT(TARGA,1)&lt;="M"),"1",(IF(AND(LEFT(TARGA,1)&gt;="N",LEFT(TARGA,1)&lt;="Z"),"2","N/A")))))</f>
        <v>0</v>
      </c>
      <c r="D2" s="6">
        <v>0</v>
      </c>
      <c r="E2" s="7">
        <f>VLOOKUP(D2,G:H,2,0)*B2</f>
        <v>6</v>
      </c>
      <c r="F2">
        <f>IF(Tipologia_veicolo_no_formula=0,ORE_PARCHEGGIATE*4,IF(Tipologia_veicolo_no_formula=1,ORE_PARCHEGGIATE*3,IF(Tipologia_veicolo_no_formula=2,ORE_PARCHEGGIATE*1)))</f>
        <v>6</v>
      </c>
      <c r="G2">
        <v>0</v>
      </c>
      <c r="H2">
        <v>4</v>
      </c>
    </row>
    <row r="3" spans="1:27" ht="12.5" x14ac:dyDescent="0.25">
      <c r="A3" s="2" t="s">
        <v>5</v>
      </c>
      <c r="B3" s="5">
        <v>2.5</v>
      </c>
      <c r="C3" t="str">
        <f t="shared" si="0"/>
        <v>1</v>
      </c>
      <c r="D3" s="6">
        <v>1</v>
      </c>
      <c r="E3" s="7">
        <f t="shared" ref="E3:E66" si="1">VLOOKUP(D3,G:H,2,0)*B3</f>
        <v>7.5</v>
      </c>
      <c r="F3">
        <f>IF(Tipologia_veicolo_no_formula=0,ORE_PARCHEGGIATE*4,IF(Tipologia_veicolo_no_formula=1,ORE_PARCHEGGIATE*3,IF(Tipologia_veicolo_no_formula=2,ORE_PARCHEGGIATE*1)))</f>
        <v>7.5</v>
      </c>
      <c r="G3">
        <v>1</v>
      </c>
      <c r="H3">
        <v>3</v>
      </c>
    </row>
    <row r="4" spans="1:27" ht="12.5" x14ac:dyDescent="0.25">
      <c r="A4" s="2" t="s">
        <v>6</v>
      </c>
      <c r="B4" s="5">
        <v>3.5</v>
      </c>
      <c r="C4" t="str">
        <f t="shared" si="0"/>
        <v>2</v>
      </c>
      <c r="D4" s="6">
        <v>2</v>
      </c>
      <c r="E4" s="7">
        <f t="shared" si="1"/>
        <v>3.5</v>
      </c>
      <c r="F4">
        <f>IF(Tipologia_veicolo_no_formula=0,ORE_PARCHEGGIATE*4,IF(Tipologia_veicolo_no_formula=1,ORE_PARCHEGGIATE*3,IF(Tipologia_veicolo_no_formula=2,ORE_PARCHEGGIATE*1)))</f>
        <v>3.5</v>
      </c>
      <c r="G4">
        <v>2</v>
      </c>
      <c r="H4">
        <v>1</v>
      </c>
    </row>
    <row r="5" spans="1:27" ht="12.5" x14ac:dyDescent="0.25">
      <c r="A5" s="2" t="s">
        <v>7</v>
      </c>
      <c r="B5" s="5">
        <v>4.5</v>
      </c>
      <c r="C5" t="str">
        <f t="shared" si="0"/>
        <v>2</v>
      </c>
      <c r="D5" s="6">
        <v>2</v>
      </c>
      <c r="E5" s="7">
        <f t="shared" si="1"/>
        <v>4.5</v>
      </c>
      <c r="F5">
        <f>IF(Tipologia_veicolo_no_formula=0,ORE_PARCHEGGIATE*4,IF(Tipologia_veicolo_no_formula=1,ORE_PARCHEGGIATE*3,IF(Tipologia_veicolo_no_formula=2,ORE_PARCHEGGIATE*1)))</f>
        <v>4.5</v>
      </c>
    </row>
    <row r="6" spans="1:27" ht="12.5" x14ac:dyDescent="0.25">
      <c r="A6" s="2" t="s">
        <v>8</v>
      </c>
      <c r="B6" s="5">
        <v>5.5</v>
      </c>
      <c r="C6" t="str">
        <f t="shared" si="0"/>
        <v>2</v>
      </c>
      <c r="D6" s="6">
        <v>2</v>
      </c>
      <c r="E6" s="7">
        <f t="shared" si="1"/>
        <v>5.5</v>
      </c>
      <c r="F6">
        <f>IF(Tipologia_veicolo_no_formula=0,ORE_PARCHEGGIATE*4,IF(Tipologia_veicolo_no_formula=1,ORE_PARCHEGGIATE*3,IF(Tipologia_veicolo_no_formula=2,ORE_PARCHEGGIATE*1)))</f>
        <v>5.5</v>
      </c>
    </row>
    <row r="7" spans="1:27" ht="12.5" x14ac:dyDescent="0.25">
      <c r="A7" s="2" t="s">
        <v>9</v>
      </c>
      <c r="B7" s="5">
        <v>6.5</v>
      </c>
      <c r="C7" t="str">
        <f t="shared" si="0"/>
        <v>2</v>
      </c>
      <c r="D7" s="6">
        <v>2</v>
      </c>
      <c r="E7" s="7">
        <f t="shared" si="1"/>
        <v>6.5</v>
      </c>
      <c r="F7">
        <f>IF(Tipologia_veicolo_no_formula=0,ORE_PARCHEGGIATE*4,IF(Tipologia_veicolo_no_formula=1,ORE_PARCHEGGIATE*3,IF(Tipologia_veicolo_no_formula=2,ORE_PARCHEGGIATE*1)))</f>
        <v>6.5</v>
      </c>
    </row>
    <row r="8" spans="1:27" ht="12.5" x14ac:dyDescent="0.25">
      <c r="A8" s="2" t="s">
        <v>10</v>
      </c>
      <c r="B8" s="5">
        <v>7.5</v>
      </c>
      <c r="C8" t="str">
        <f t="shared" si="0"/>
        <v>0</v>
      </c>
      <c r="D8" s="6">
        <v>0</v>
      </c>
      <c r="E8" s="7">
        <f t="shared" si="1"/>
        <v>30</v>
      </c>
      <c r="F8">
        <f>IF(Tipologia_veicolo_no_formula=0,ORE_PARCHEGGIATE*4,IF(Tipologia_veicolo_no_formula=1,ORE_PARCHEGGIATE*3,IF(Tipologia_veicolo_no_formula=2,ORE_PARCHEGGIATE*1)))</f>
        <v>30</v>
      </c>
    </row>
    <row r="9" spans="1:27" ht="12.5" x14ac:dyDescent="0.25">
      <c r="A9" s="2" t="s">
        <v>11</v>
      </c>
      <c r="B9" s="5">
        <v>8.5</v>
      </c>
      <c r="C9" t="str">
        <f t="shared" si="0"/>
        <v>0</v>
      </c>
      <c r="D9" s="6">
        <v>0</v>
      </c>
      <c r="E9" s="7">
        <f t="shared" si="1"/>
        <v>34</v>
      </c>
      <c r="F9">
        <f>IF(Tipologia_veicolo_no_formula=0,ORE_PARCHEGGIATE*4,IF(Tipologia_veicolo_no_formula=1,ORE_PARCHEGGIATE*3,IF(Tipologia_veicolo_no_formula=2,ORE_PARCHEGGIATE*1)))</f>
        <v>34</v>
      </c>
    </row>
    <row r="10" spans="1:27" ht="12.5" x14ac:dyDescent="0.25">
      <c r="A10" s="2" t="s">
        <v>12</v>
      </c>
      <c r="B10" s="5">
        <v>9.5</v>
      </c>
      <c r="C10" t="str">
        <f t="shared" si="0"/>
        <v>0</v>
      </c>
      <c r="D10" s="6">
        <v>0</v>
      </c>
      <c r="E10" s="7">
        <f t="shared" si="1"/>
        <v>38</v>
      </c>
      <c r="F10">
        <f>IF(Tipologia_veicolo_no_formula=0,ORE_PARCHEGGIATE*4,IF(Tipologia_veicolo_no_formula=1,ORE_PARCHEGGIATE*3,IF(Tipologia_veicolo_no_formula=2,ORE_PARCHEGGIATE*1)))</f>
        <v>38</v>
      </c>
    </row>
    <row r="11" spans="1:27" ht="12.5" x14ac:dyDescent="0.25">
      <c r="A11" s="2" t="s">
        <v>13</v>
      </c>
      <c r="B11" s="5">
        <v>10</v>
      </c>
      <c r="C11" t="str">
        <f t="shared" si="0"/>
        <v>1</v>
      </c>
      <c r="D11" s="6">
        <v>1</v>
      </c>
      <c r="E11" s="7">
        <f t="shared" si="1"/>
        <v>30</v>
      </c>
      <c r="F11">
        <f>IF(Tipologia_veicolo_no_formula=0,ORE_PARCHEGGIATE*4,IF(Tipologia_veicolo_no_formula=1,ORE_PARCHEGGIATE*3,IF(Tipologia_veicolo_no_formula=2,ORE_PARCHEGGIATE*1)))</f>
        <v>30</v>
      </c>
    </row>
    <row r="12" spans="1:27" ht="12.5" x14ac:dyDescent="0.25">
      <c r="A12" s="2" t="s">
        <v>14</v>
      </c>
      <c r="B12" s="5">
        <v>0.5</v>
      </c>
      <c r="C12" t="str">
        <f t="shared" si="0"/>
        <v>1</v>
      </c>
      <c r="D12" s="6">
        <v>1</v>
      </c>
      <c r="E12" s="7">
        <f t="shared" si="1"/>
        <v>1.5</v>
      </c>
      <c r="F12">
        <f>IF(Tipologia_veicolo_no_formula=0,ORE_PARCHEGGIATE*4,IF(Tipologia_veicolo_no_formula=1,ORE_PARCHEGGIATE*3,IF(Tipologia_veicolo_no_formula=2,ORE_PARCHEGGIATE*1)))</f>
        <v>1.5</v>
      </c>
    </row>
    <row r="13" spans="1:27" ht="12.5" x14ac:dyDescent="0.25">
      <c r="A13" s="2" t="s">
        <v>15</v>
      </c>
      <c r="B13" s="5">
        <v>1</v>
      </c>
      <c r="C13" t="str">
        <f t="shared" si="0"/>
        <v>1</v>
      </c>
      <c r="D13" s="6">
        <v>1</v>
      </c>
      <c r="E13" s="7">
        <f t="shared" si="1"/>
        <v>3</v>
      </c>
      <c r="F13">
        <f>IF(Tipologia_veicolo_no_formula=0,ORE_PARCHEGGIATE*4,IF(Tipologia_veicolo_no_formula=1,ORE_PARCHEGGIATE*3,IF(Tipologia_veicolo_no_formula=2,ORE_PARCHEGGIATE*1)))</f>
        <v>3</v>
      </c>
    </row>
    <row r="14" spans="1:27" ht="12.5" x14ac:dyDescent="0.25">
      <c r="A14" s="2" t="s">
        <v>16</v>
      </c>
      <c r="B14" s="5">
        <v>2</v>
      </c>
      <c r="C14" t="str">
        <f t="shared" si="0"/>
        <v>1</v>
      </c>
      <c r="D14" s="6">
        <v>1</v>
      </c>
      <c r="E14" s="7">
        <f t="shared" si="1"/>
        <v>6</v>
      </c>
      <c r="F14">
        <f>IF(Tipologia_veicolo_no_formula=0,ORE_PARCHEGGIATE*4,IF(Tipologia_veicolo_no_formula=1,ORE_PARCHEGGIATE*3,IF(Tipologia_veicolo_no_formula=2,ORE_PARCHEGGIATE*1)))</f>
        <v>6</v>
      </c>
    </row>
    <row r="15" spans="1:27" ht="12.5" x14ac:dyDescent="0.25">
      <c r="A15" s="2" t="s">
        <v>17</v>
      </c>
      <c r="B15" s="5">
        <v>3</v>
      </c>
      <c r="C15" t="str">
        <f t="shared" si="0"/>
        <v>2</v>
      </c>
      <c r="D15" s="6">
        <v>2</v>
      </c>
      <c r="E15" s="7">
        <f t="shared" si="1"/>
        <v>3</v>
      </c>
      <c r="F15">
        <f>IF(Tipologia_veicolo_no_formula=0,ORE_PARCHEGGIATE*4,IF(Tipologia_veicolo_no_formula=1,ORE_PARCHEGGIATE*3,IF(Tipologia_veicolo_no_formula=2,ORE_PARCHEGGIATE*1)))</f>
        <v>3</v>
      </c>
    </row>
    <row r="16" spans="1:27" ht="12.5" x14ac:dyDescent="0.25">
      <c r="A16" s="2" t="s">
        <v>18</v>
      </c>
      <c r="B16" s="5">
        <v>4</v>
      </c>
      <c r="C16" t="str">
        <f t="shared" si="0"/>
        <v>2</v>
      </c>
      <c r="D16" s="6">
        <v>2</v>
      </c>
      <c r="E16" s="7">
        <f t="shared" si="1"/>
        <v>4</v>
      </c>
      <c r="F16">
        <f>IF(Tipologia_veicolo_no_formula=0,ORE_PARCHEGGIATE*4,IF(Tipologia_veicolo_no_formula=1,ORE_PARCHEGGIATE*3,IF(Tipologia_veicolo_no_formula=2,ORE_PARCHEGGIATE*1)))</f>
        <v>4</v>
      </c>
    </row>
    <row r="17" spans="1:6" ht="12.5" x14ac:dyDescent="0.25">
      <c r="A17" s="2" t="s">
        <v>19</v>
      </c>
      <c r="B17" s="5">
        <v>5</v>
      </c>
      <c r="C17" t="str">
        <f t="shared" si="0"/>
        <v>2</v>
      </c>
      <c r="D17" s="6">
        <v>2</v>
      </c>
      <c r="E17" s="7">
        <f t="shared" si="1"/>
        <v>5</v>
      </c>
      <c r="F17">
        <f>IF(Tipologia_veicolo_no_formula=0,ORE_PARCHEGGIATE*4,IF(Tipologia_veicolo_no_formula=1,ORE_PARCHEGGIATE*3,IF(Tipologia_veicolo_no_formula=2,ORE_PARCHEGGIATE*1)))</f>
        <v>5</v>
      </c>
    </row>
    <row r="18" spans="1:6" ht="12.5" x14ac:dyDescent="0.25">
      <c r="A18" s="2" t="s">
        <v>20</v>
      </c>
      <c r="B18" s="5">
        <v>6</v>
      </c>
      <c r="C18" t="str">
        <f t="shared" si="0"/>
        <v>2</v>
      </c>
      <c r="D18" s="6">
        <v>2</v>
      </c>
      <c r="E18" s="7">
        <f t="shared" si="1"/>
        <v>6</v>
      </c>
      <c r="F18">
        <f>IF(Tipologia_veicolo_no_formula=0,ORE_PARCHEGGIATE*4,IF(Tipologia_veicolo_no_formula=1,ORE_PARCHEGGIATE*3,IF(Tipologia_veicolo_no_formula=2,ORE_PARCHEGGIATE*1)))</f>
        <v>6</v>
      </c>
    </row>
    <row r="19" spans="1:6" ht="12.5" x14ac:dyDescent="0.25">
      <c r="A19" s="2" t="s">
        <v>21</v>
      </c>
      <c r="B19" s="5">
        <v>7</v>
      </c>
      <c r="C19" t="str">
        <f t="shared" si="0"/>
        <v>2</v>
      </c>
      <c r="D19" s="6">
        <v>2</v>
      </c>
      <c r="E19" s="7">
        <f t="shared" si="1"/>
        <v>7</v>
      </c>
      <c r="F19">
        <f>IF(Tipologia_veicolo_no_formula=0,ORE_PARCHEGGIATE*4,IF(Tipologia_veicolo_no_formula=1,ORE_PARCHEGGIATE*3,IF(Tipologia_veicolo_no_formula=2,ORE_PARCHEGGIATE*1)))</f>
        <v>7</v>
      </c>
    </row>
    <row r="20" spans="1:6" ht="12.5" x14ac:dyDescent="0.25">
      <c r="A20" s="2" t="s">
        <v>22</v>
      </c>
      <c r="B20" s="5">
        <v>8</v>
      </c>
      <c r="C20" t="str">
        <f t="shared" si="0"/>
        <v>2</v>
      </c>
      <c r="D20" s="6">
        <v>2</v>
      </c>
      <c r="E20" s="7">
        <f t="shared" si="1"/>
        <v>8</v>
      </c>
      <c r="F20">
        <f>IF(Tipologia_veicolo_no_formula=0,ORE_PARCHEGGIATE*4,IF(Tipologia_veicolo_no_formula=1,ORE_PARCHEGGIATE*3,IF(Tipologia_veicolo_no_formula=2,ORE_PARCHEGGIATE*1)))</f>
        <v>8</v>
      </c>
    </row>
    <row r="21" spans="1:6" ht="12.5" x14ac:dyDescent="0.25">
      <c r="A21" s="2" t="s">
        <v>23</v>
      </c>
      <c r="B21" s="5">
        <v>9</v>
      </c>
      <c r="C21" t="str">
        <f t="shared" si="0"/>
        <v>0</v>
      </c>
      <c r="D21" s="6">
        <v>0</v>
      </c>
      <c r="E21" s="7">
        <f t="shared" si="1"/>
        <v>36</v>
      </c>
      <c r="F21">
        <f>IF(Tipologia_veicolo_no_formula=0,ORE_PARCHEGGIATE*4,IF(Tipologia_veicolo_no_formula=1,ORE_PARCHEGGIATE*3,IF(Tipologia_veicolo_no_formula=2,ORE_PARCHEGGIATE*1)))</f>
        <v>36</v>
      </c>
    </row>
    <row r="22" spans="1:6" ht="12.5" x14ac:dyDescent="0.25">
      <c r="A22" s="2" t="s">
        <v>24</v>
      </c>
      <c r="B22" s="5">
        <v>10</v>
      </c>
      <c r="C22" t="str">
        <f t="shared" si="0"/>
        <v>0</v>
      </c>
      <c r="D22" s="6">
        <v>0</v>
      </c>
      <c r="E22" s="7">
        <f t="shared" si="1"/>
        <v>40</v>
      </c>
      <c r="F22">
        <f>IF(Tipologia_veicolo_no_formula=0,ORE_PARCHEGGIATE*4,IF(Tipologia_veicolo_no_formula=1,ORE_PARCHEGGIATE*3,IF(Tipologia_veicolo_no_formula=2,ORE_PARCHEGGIATE*1)))</f>
        <v>40</v>
      </c>
    </row>
    <row r="23" spans="1:6" ht="12.5" x14ac:dyDescent="0.25">
      <c r="A23" s="2" t="s">
        <v>25</v>
      </c>
      <c r="B23" s="5">
        <v>0.5</v>
      </c>
      <c r="C23" t="str">
        <f t="shared" si="0"/>
        <v>0</v>
      </c>
      <c r="D23" s="6">
        <v>0</v>
      </c>
      <c r="E23" s="7">
        <f t="shared" si="1"/>
        <v>2</v>
      </c>
      <c r="F23">
        <f>IF(Tipologia_veicolo_no_formula=0,ORE_PARCHEGGIATE*4,IF(Tipologia_veicolo_no_formula=1,ORE_PARCHEGGIATE*3,IF(Tipologia_veicolo_no_formula=2,ORE_PARCHEGGIATE*1)))</f>
        <v>2</v>
      </c>
    </row>
    <row r="24" spans="1:6" ht="12.5" x14ac:dyDescent="0.25">
      <c r="A24" s="2" t="s">
        <v>26</v>
      </c>
      <c r="B24" s="5">
        <v>1</v>
      </c>
      <c r="C24" t="str">
        <f t="shared" si="0"/>
        <v>1</v>
      </c>
      <c r="D24" s="6">
        <v>1</v>
      </c>
      <c r="E24" s="7">
        <f t="shared" si="1"/>
        <v>3</v>
      </c>
      <c r="F24">
        <f>IF(Tipologia_veicolo_no_formula=0,ORE_PARCHEGGIATE*4,IF(Tipologia_veicolo_no_formula=1,ORE_PARCHEGGIATE*3,IF(Tipologia_veicolo_no_formula=2,ORE_PARCHEGGIATE*1)))</f>
        <v>3</v>
      </c>
    </row>
    <row r="25" spans="1:6" ht="12.5" x14ac:dyDescent="0.25">
      <c r="A25" s="2" t="s">
        <v>27</v>
      </c>
      <c r="B25" s="5">
        <v>2</v>
      </c>
      <c r="C25" t="str">
        <f t="shared" si="0"/>
        <v>1</v>
      </c>
      <c r="D25" s="6">
        <v>1</v>
      </c>
      <c r="E25" s="7">
        <f t="shared" si="1"/>
        <v>6</v>
      </c>
      <c r="F25">
        <f>IF(Tipologia_veicolo_no_formula=0,ORE_PARCHEGGIATE*4,IF(Tipologia_veicolo_no_formula=1,ORE_PARCHEGGIATE*3,IF(Tipologia_veicolo_no_formula=2,ORE_PARCHEGGIATE*1)))</f>
        <v>6</v>
      </c>
    </row>
    <row r="26" spans="1:6" ht="12.5" x14ac:dyDescent="0.25">
      <c r="A26" s="2" t="s">
        <v>28</v>
      </c>
      <c r="B26" s="5">
        <v>3</v>
      </c>
      <c r="C26" t="str">
        <f t="shared" si="0"/>
        <v>1</v>
      </c>
      <c r="D26" s="6">
        <v>1</v>
      </c>
      <c r="E26" s="7">
        <f t="shared" si="1"/>
        <v>9</v>
      </c>
      <c r="F26">
        <f>IF(Tipologia_veicolo_no_formula=0,ORE_PARCHEGGIATE*4,IF(Tipologia_veicolo_no_formula=1,ORE_PARCHEGGIATE*3,IF(Tipologia_veicolo_no_formula=2,ORE_PARCHEGGIATE*1)))</f>
        <v>9</v>
      </c>
    </row>
    <row r="27" spans="1:6" ht="12.5" x14ac:dyDescent="0.25">
      <c r="A27" s="2" t="s">
        <v>29</v>
      </c>
      <c r="B27" s="5">
        <v>4</v>
      </c>
      <c r="C27" t="str">
        <f t="shared" si="0"/>
        <v>1</v>
      </c>
      <c r="D27" s="6">
        <v>1</v>
      </c>
      <c r="E27" s="7">
        <f t="shared" si="1"/>
        <v>12</v>
      </c>
      <c r="F27">
        <f>IF(Tipologia_veicolo_no_formula=0,ORE_PARCHEGGIATE*4,IF(Tipologia_veicolo_no_formula=1,ORE_PARCHEGGIATE*3,IF(Tipologia_veicolo_no_formula=2,ORE_PARCHEGGIATE*1)))</f>
        <v>12</v>
      </c>
    </row>
    <row r="28" spans="1:6" ht="12.5" x14ac:dyDescent="0.25">
      <c r="A28" s="2" t="s">
        <v>30</v>
      </c>
      <c r="B28" s="5">
        <v>5</v>
      </c>
      <c r="C28" t="str">
        <f t="shared" si="0"/>
        <v>2</v>
      </c>
      <c r="D28" s="6">
        <v>2</v>
      </c>
      <c r="E28" s="7">
        <f t="shared" si="1"/>
        <v>5</v>
      </c>
      <c r="F28">
        <f>IF(Tipologia_veicolo_no_formula=0,ORE_PARCHEGGIATE*4,IF(Tipologia_veicolo_no_formula=1,ORE_PARCHEGGIATE*3,IF(Tipologia_veicolo_no_formula=2,ORE_PARCHEGGIATE*1)))</f>
        <v>5</v>
      </c>
    </row>
    <row r="29" spans="1:6" ht="12.5" x14ac:dyDescent="0.25">
      <c r="A29" s="2" t="s">
        <v>31</v>
      </c>
      <c r="B29" s="5">
        <v>6</v>
      </c>
      <c r="C29" t="str">
        <f t="shared" si="0"/>
        <v>2</v>
      </c>
      <c r="D29" s="6">
        <v>2</v>
      </c>
      <c r="E29" s="7">
        <f t="shared" si="1"/>
        <v>6</v>
      </c>
      <c r="F29">
        <f>IF(Tipologia_veicolo_no_formula=0,ORE_PARCHEGGIATE*4,IF(Tipologia_veicolo_no_formula=1,ORE_PARCHEGGIATE*3,IF(Tipologia_veicolo_no_formula=2,ORE_PARCHEGGIATE*1)))</f>
        <v>6</v>
      </c>
    </row>
    <row r="30" spans="1:6" ht="12.5" x14ac:dyDescent="0.25">
      <c r="A30" s="2" t="s">
        <v>32</v>
      </c>
      <c r="B30" s="5">
        <v>7</v>
      </c>
      <c r="C30" t="str">
        <f t="shared" si="0"/>
        <v>2</v>
      </c>
      <c r="D30" s="6">
        <v>2</v>
      </c>
      <c r="E30" s="7">
        <f t="shared" si="1"/>
        <v>7</v>
      </c>
      <c r="F30">
        <f>IF(Tipologia_veicolo_no_formula=0,ORE_PARCHEGGIATE*4,IF(Tipologia_veicolo_no_formula=1,ORE_PARCHEGGIATE*3,IF(Tipologia_veicolo_no_formula=2,ORE_PARCHEGGIATE*1)))</f>
        <v>7</v>
      </c>
    </row>
    <row r="31" spans="1:6" ht="12.5" x14ac:dyDescent="0.25">
      <c r="A31" s="2" t="s">
        <v>33</v>
      </c>
      <c r="B31" s="5">
        <v>8</v>
      </c>
      <c r="C31" t="str">
        <f t="shared" si="0"/>
        <v>2</v>
      </c>
      <c r="D31" s="6">
        <v>2</v>
      </c>
      <c r="E31" s="7">
        <f t="shared" si="1"/>
        <v>8</v>
      </c>
      <c r="F31">
        <f>IF(Tipologia_veicolo_no_formula=0,ORE_PARCHEGGIATE*4,IF(Tipologia_veicolo_no_formula=1,ORE_PARCHEGGIATE*3,IF(Tipologia_veicolo_no_formula=2,ORE_PARCHEGGIATE*1)))</f>
        <v>8</v>
      </c>
    </row>
    <row r="32" spans="1:6" ht="12.5" x14ac:dyDescent="0.25">
      <c r="A32" s="2" t="s">
        <v>34</v>
      </c>
      <c r="B32" s="5">
        <v>9</v>
      </c>
      <c r="C32" t="str">
        <f t="shared" si="0"/>
        <v>2</v>
      </c>
      <c r="D32" s="6">
        <v>2</v>
      </c>
      <c r="E32" s="7">
        <f t="shared" si="1"/>
        <v>9</v>
      </c>
      <c r="F32">
        <f>IF(Tipologia_veicolo_no_formula=0,ORE_PARCHEGGIATE*4,IF(Tipologia_veicolo_no_formula=1,ORE_PARCHEGGIATE*3,IF(Tipologia_veicolo_no_formula=2,ORE_PARCHEGGIATE*1)))</f>
        <v>9</v>
      </c>
    </row>
    <row r="33" spans="1:6" ht="12.5" x14ac:dyDescent="0.25">
      <c r="A33" s="2" t="s">
        <v>35</v>
      </c>
      <c r="B33" s="5">
        <v>10</v>
      </c>
      <c r="C33" t="str">
        <f t="shared" si="0"/>
        <v>2</v>
      </c>
      <c r="D33" s="6">
        <v>2</v>
      </c>
      <c r="E33" s="7">
        <f t="shared" si="1"/>
        <v>10</v>
      </c>
      <c r="F33">
        <f>IF(Tipologia_veicolo_no_formula=0,ORE_PARCHEGGIATE*4,IF(Tipologia_veicolo_no_formula=1,ORE_PARCHEGGIATE*3,IF(Tipologia_veicolo_no_formula=2,ORE_PARCHEGGIATE*1)))</f>
        <v>10</v>
      </c>
    </row>
    <row r="34" spans="1:6" ht="12.5" x14ac:dyDescent="0.25">
      <c r="A34" s="2" t="s">
        <v>36</v>
      </c>
      <c r="B34" s="5">
        <v>0.5</v>
      </c>
      <c r="C34" t="str">
        <f t="shared" ref="C34:D65" si="2">IF(AND(LEFT(TARGA,1)&gt;="A",LEFT(TARGA,1)&lt;="F"),"0",(IF(AND(LEFT(TARGA,1)&gt;="G",LEFT(TARGA,1)&lt;="M"),"1",(IF(AND(LEFT(TARGA,1)&gt;="N",LEFT(TARGA,1)&lt;="Z"),"2","N/A")))))</f>
        <v>0</v>
      </c>
      <c r="D34" s="6">
        <v>0</v>
      </c>
      <c r="E34" s="7">
        <f t="shared" si="1"/>
        <v>2</v>
      </c>
      <c r="F34">
        <f>IF(Tipologia_veicolo_no_formula=0,ORE_PARCHEGGIATE*4,IF(Tipologia_veicolo_no_formula=1,ORE_PARCHEGGIATE*3,IF(Tipologia_veicolo_no_formula=2,ORE_PARCHEGGIATE*1)))</f>
        <v>2</v>
      </c>
    </row>
    <row r="35" spans="1:6" ht="12.5" x14ac:dyDescent="0.25">
      <c r="A35" s="2" t="s">
        <v>37</v>
      </c>
      <c r="B35" s="5">
        <v>1</v>
      </c>
      <c r="C35" t="str">
        <f t="shared" si="2"/>
        <v>0</v>
      </c>
      <c r="D35" s="6">
        <v>0</v>
      </c>
      <c r="E35" s="7">
        <f t="shared" si="1"/>
        <v>4</v>
      </c>
      <c r="F35">
        <f>IF(Tipologia_veicolo_no_formula=0,ORE_PARCHEGGIATE*4,IF(Tipologia_veicolo_no_formula=1,ORE_PARCHEGGIATE*3,IF(Tipologia_veicolo_no_formula=2,ORE_PARCHEGGIATE*1)))</f>
        <v>4</v>
      </c>
    </row>
    <row r="36" spans="1:6" ht="12.5" x14ac:dyDescent="0.25">
      <c r="A36" s="2" t="s">
        <v>38</v>
      </c>
      <c r="B36" s="5">
        <v>2</v>
      </c>
      <c r="C36" t="str">
        <f t="shared" si="2"/>
        <v>0</v>
      </c>
      <c r="D36" s="6">
        <v>0</v>
      </c>
      <c r="E36" s="7">
        <f t="shared" si="1"/>
        <v>8</v>
      </c>
      <c r="F36">
        <f>IF(Tipologia_veicolo_no_formula=0,ORE_PARCHEGGIATE*4,IF(Tipologia_veicolo_no_formula=1,ORE_PARCHEGGIATE*3,IF(Tipologia_veicolo_no_formula=2,ORE_PARCHEGGIATE*1)))</f>
        <v>8</v>
      </c>
    </row>
    <row r="37" spans="1:6" ht="12.5" x14ac:dyDescent="0.25">
      <c r="A37" s="2" t="s">
        <v>39</v>
      </c>
      <c r="B37" s="5">
        <v>3</v>
      </c>
      <c r="C37" t="str">
        <f t="shared" si="2"/>
        <v>1</v>
      </c>
      <c r="D37" s="6">
        <v>1</v>
      </c>
      <c r="E37" s="7">
        <f t="shared" si="1"/>
        <v>9</v>
      </c>
      <c r="F37">
        <f>IF(Tipologia_veicolo_no_formula=0,ORE_PARCHEGGIATE*4,IF(Tipologia_veicolo_no_formula=1,ORE_PARCHEGGIATE*3,IF(Tipologia_veicolo_no_formula=2,ORE_PARCHEGGIATE*1)))</f>
        <v>9</v>
      </c>
    </row>
    <row r="38" spans="1:6" ht="12.5" x14ac:dyDescent="0.25">
      <c r="A38" s="2" t="s">
        <v>40</v>
      </c>
      <c r="B38" s="5">
        <v>4</v>
      </c>
      <c r="C38" t="str">
        <f t="shared" si="2"/>
        <v>1</v>
      </c>
      <c r="D38" s="6">
        <v>1</v>
      </c>
      <c r="E38" s="7">
        <f t="shared" si="1"/>
        <v>12</v>
      </c>
      <c r="F38">
        <f>IF(Tipologia_veicolo_no_formula=0,ORE_PARCHEGGIATE*4,IF(Tipologia_veicolo_no_formula=1,ORE_PARCHEGGIATE*3,IF(Tipologia_veicolo_no_formula=2,ORE_PARCHEGGIATE*1)))</f>
        <v>12</v>
      </c>
    </row>
    <row r="39" spans="1:6" ht="12.5" x14ac:dyDescent="0.25">
      <c r="A39" s="2" t="s">
        <v>41</v>
      </c>
      <c r="B39" s="5">
        <v>5</v>
      </c>
      <c r="C39" t="str">
        <f t="shared" si="2"/>
        <v>1</v>
      </c>
      <c r="D39" s="6">
        <v>1</v>
      </c>
      <c r="E39" s="7">
        <f t="shared" si="1"/>
        <v>15</v>
      </c>
      <c r="F39">
        <f>IF(Tipologia_veicolo_no_formula=0,ORE_PARCHEGGIATE*4,IF(Tipologia_veicolo_no_formula=1,ORE_PARCHEGGIATE*3,IF(Tipologia_veicolo_no_formula=2,ORE_PARCHEGGIATE*1)))</f>
        <v>15</v>
      </c>
    </row>
    <row r="40" spans="1:6" ht="12.5" x14ac:dyDescent="0.25">
      <c r="A40" s="2" t="s">
        <v>42</v>
      </c>
      <c r="B40" s="5">
        <v>6</v>
      </c>
      <c r="C40" t="str">
        <f t="shared" si="2"/>
        <v>1</v>
      </c>
      <c r="D40" s="6">
        <v>1</v>
      </c>
      <c r="E40" s="7">
        <f t="shared" si="1"/>
        <v>18</v>
      </c>
      <c r="F40">
        <f>IF(Tipologia_veicolo_no_formula=0,ORE_PARCHEGGIATE*4,IF(Tipologia_veicolo_no_formula=1,ORE_PARCHEGGIATE*3,IF(Tipologia_veicolo_no_formula=2,ORE_PARCHEGGIATE*1)))</f>
        <v>18</v>
      </c>
    </row>
    <row r="41" spans="1:6" ht="12.5" x14ac:dyDescent="0.25">
      <c r="A41" s="2" t="s">
        <v>43</v>
      </c>
      <c r="B41" s="5">
        <v>7</v>
      </c>
      <c r="C41" t="str">
        <f t="shared" si="2"/>
        <v>2</v>
      </c>
      <c r="D41" s="6">
        <v>2</v>
      </c>
      <c r="E41" s="7">
        <f t="shared" si="1"/>
        <v>7</v>
      </c>
      <c r="F41">
        <f>IF(Tipologia_veicolo_no_formula=0,ORE_PARCHEGGIATE*4,IF(Tipologia_veicolo_no_formula=1,ORE_PARCHEGGIATE*3,IF(Tipologia_veicolo_no_formula=2,ORE_PARCHEGGIATE*1)))</f>
        <v>7</v>
      </c>
    </row>
    <row r="42" spans="1:6" ht="12.5" x14ac:dyDescent="0.25">
      <c r="A42" s="2" t="s">
        <v>44</v>
      </c>
      <c r="B42" s="5">
        <v>8</v>
      </c>
      <c r="C42" t="str">
        <f t="shared" si="2"/>
        <v>2</v>
      </c>
      <c r="D42" s="6">
        <v>2</v>
      </c>
      <c r="E42" s="7">
        <f t="shared" si="1"/>
        <v>8</v>
      </c>
      <c r="F42">
        <f>IF(Tipologia_veicolo_no_formula=0,ORE_PARCHEGGIATE*4,IF(Tipologia_veicolo_no_formula=1,ORE_PARCHEGGIATE*3,IF(Tipologia_veicolo_no_formula=2,ORE_PARCHEGGIATE*1)))</f>
        <v>8</v>
      </c>
    </row>
    <row r="43" spans="1:6" ht="12.5" x14ac:dyDescent="0.25">
      <c r="A43" s="2" t="s">
        <v>45</v>
      </c>
      <c r="B43" s="5">
        <v>9</v>
      </c>
      <c r="C43" t="str">
        <f t="shared" si="2"/>
        <v>2</v>
      </c>
      <c r="D43" s="6">
        <v>2</v>
      </c>
      <c r="E43" s="7">
        <f t="shared" si="1"/>
        <v>9</v>
      </c>
      <c r="F43">
        <f>IF(Tipologia_veicolo_no_formula=0,ORE_PARCHEGGIATE*4,IF(Tipologia_veicolo_no_formula=1,ORE_PARCHEGGIATE*3,IF(Tipologia_veicolo_no_formula=2,ORE_PARCHEGGIATE*1)))</f>
        <v>9</v>
      </c>
    </row>
    <row r="44" spans="1:6" ht="12.5" x14ac:dyDescent="0.25">
      <c r="A44" s="2" t="s">
        <v>7</v>
      </c>
      <c r="B44" s="5">
        <v>10</v>
      </c>
      <c r="C44" t="str">
        <f t="shared" si="2"/>
        <v>2</v>
      </c>
      <c r="D44" s="6">
        <v>2</v>
      </c>
      <c r="E44" s="7">
        <f t="shared" si="1"/>
        <v>10</v>
      </c>
      <c r="F44">
        <f>IF(Tipologia_veicolo_no_formula=0,ORE_PARCHEGGIATE*4,IF(Tipologia_veicolo_no_formula=1,ORE_PARCHEGGIATE*3,IF(Tipologia_veicolo_no_formula=2,ORE_PARCHEGGIATE*1)))</f>
        <v>10</v>
      </c>
    </row>
    <row r="45" spans="1:6" ht="12.5" x14ac:dyDescent="0.25">
      <c r="A45" s="2" t="s">
        <v>46</v>
      </c>
      <c r="B45" s="5">
        <v>0.5</v>
      </c>
      <c r="C45" t="str">
        <f t="shared" si="2"/>
        <v>2</v>
      </c>
      <c r="D45" s="6">
        <v>2</v>
      </c>
      <c r="E45" s="7">
        <f t="shared" si="1"/>
        <v>0.5</v>
      </c>
      <c r="F45">
        <f>IF(Tipologia_veicolo_no_formula=0,ORE_PARCHEGGIATE*4,IF(Tipologia_veicolo_no_formula=1,ORE_PARCHEGGIATE*3,IF(Tipologia_veicolo_no_formula=2,ORE_PARCHEGGIATE*1)))</f>
        <v>0.5</v>
      </c>
    </row>
    <row r="46" spans="1:6" ht="12.5" x14ac:dyDescent="0.25">
      <c r="A46" s="2" t="s">
        <v>47</v>
      </c>
      <c r="B46" s="5">
        <v>1</v>
      </c>
      <c r="C46" t="str">
        <f t="shared" si="2"/>
        <v>2</v>
      </c>
      <c r="D46" s="6">
        <v>2</v>
      </c>
      <c r="E46" s="7">
        <f t="shared" si="1"/>
        <v>1</v>
      </c>
      <c r="F46">
        <f>IF(Tipologia_veicolo_no_formula=0,ORE_PARCHEGGIATE*4,IF(Tipologia_veicolo_no_formula=1,ORE_PARCHEGGIATE*3,IF(Tipologia_veicolo_no_formula=2,ORE_PARCHEGGIATE*1)))</f>
        <v>1</v>
      </c>
    </row>
    <row r="47" spans="1:6" ht="12.5" x14ac:dyDescent="0.25">
      <c r="A47" s="2" t="s">
        <v>48</v>
      </c>
      <c r="B47" s="5">
        <v>2</v>
      </c>
      <c r="C47" t="str">
        <f t="shared" si="2"/>
        <v>0</v>
      </c>
      <c r="D47" s="6">
        <v>0</v>
      </c>
      <c r="E47" s="7">
        <f t="shared" si="1"/>
        <v>8</v>
      </c>
      <c r="F47">
        <f>IF(Tipologia_veicolo_no_formula=0,ORE_PARCHEGGIATE*4,IF(Tipologia_veicolo_no_formula=1,ORE_PARCHEGGIATE*3,IF(Tipologia_veicolo_no_formula=2,ORE_PARCHEGGIATE*1)))</f>
        <v>8</v>
      </c>
    </row>
    <row r="48" spans="1:6" ht="12.5" x14ac:dyDescent="0.25">
      <c r="A48" s="2" t="s">
        <v>49</v>
      </c>
      <c r="B48" s="5">
        <v>3</v>
      </c>
      <c r="C48" t="str">
        <f t="shared" si="2"/>
        <v>0</v>
      </c>
      <c r="D48" s="6">
        <v>0</v>
      </c>
      <c r="E48" s="7">
        <f t="shared" si="1"/>
        <v>12</v>
      </c>
      <c r="F48">
        <f>IF(Tipologia_veicolo_no_formula=0,ORE_PARCHEGGIATE*4,IF(Tipologia_veicolo_no_formula=1,ORE_PARCHEGGIATE*3,IF(Tipologia_veicolo_no_formula=2,ORE_PARCHEGGIATE*1)))</f>
        <v>12</v>
      </c>
    </row>
    <row r="49" spans="1:6" ht="12.5" x14ac:dyDescent="0.25">
      <c r="A49" s="2" t="s">
        <v>50</v>
      </c>
      <c r="B49" s="5">
        <v>4</v>
      </c>
      <c r="C49" t="str">
        <f t="shared" si="2"/>
        <v>0</v>
      </c>
      <c r="D49" s="6">
        <v>0</v>
      </c>
      <c r="E49" s="7">
        <f t="shared" si="1"/>
        <v>16</v>
      </c>
      <c r="F49">
        <f>IF(Tipologia_veicolo_no_formula=0,ORE_PARCHEGGIATE*4,IF(Tipologia_veicolo_no_formula=1,ORE_PARCHEGGIATE*3,IF(Tipologia_veicolo_no_formula=2,ORE_PARCHEGGIATE*1)))</f>
        <v>16</v>
      </c>
    </row>
    <row r="50" spans="1:6" ht="12.5" x14ac:dyDescent="0.25">
      <c r="A50" s="2" t="s">
        <v>51</v>
      </c>
      <c r="B50" s="5">
        <v>5</v>
      </c>
      <c r="C50" t="str">
        <f t="shared" si="2"/>
        <v>1</v>
      </c>
      <c r="D50" s="6">
        <v>1</v>
      </c>
      <c r="E50" s="7">
        <f t="shared" si="1"/>
        <v>15</v>
      </c>
      <c r="F50">
        <f>IF(Tipologia_veicolo_no_formula=0,ORE_PARCHEGGIATE*4,IF(Tipologia_veicolo_no_formula=1,ORE_PARCHEGGIATE*3,IF(Tipologia_veicolo_no_formula=2,ORE_PARCHEGGIATE*1)))</f>
        <v>15</v>
      </c>
    </row>
    <row r="51" spans="1:6" ht="12.5" x14ac:dyDescent="0.25">
      <c r="A51" s="2" t="s">
        <v>52</v>
      </c>
      <c r="B51" s="5">
        <v>6</v>
      </c>
      <c r="C51" t="str">
        <f t="shared" si="2"/>
        <v>1</v>
      </c>
      <c r="D51" s="6">
        <v>1</v>
      </c>
      <c r="E51" s="7">
        <f t="shared" si="1"/>
        <v>18</v>
      </c>
      <c r="F51">
        <f>IF(Tipologia_veicolo_no_formula=0,ORE_PARCHEGGIATE*4,IF(Tipologia_veicolo_no_formula=1,ORE_PARCHEGGIATE*3,IF(Tipologia_veicolo_no_formula=2,ORE_PARCHEGGIATE*1)))</f>
        <v>18</v>
      </c>
    </row>
    <row r="52" spans="1:6" ht="12.5" x14ac:dyDescent="0.25">
      <c r="A52" s="2" t="s">
        <v>53</v>
      </c>
      <c r="B52" s="5">
        <v>7</v>
      </c>
      <c r="C52" t="str">
        <f t="shared" si="2"/>
        <v>1</v>
      </c>
      <c r="D52" s="6">
        <v>1</v>
      </c>
      <c r="E52" s="7">
        <f t="shared" si="1"/>
        <v>21</v>
      </c>
      <c r="F52">
        <f>IF(Tipologia_veicolo_no_formula=0,ORE_PARCHEGGIATE*4,IF(Tipologia_veicolo_no_formula=1,ORE_PARCHEGGIATE*3,IF(Tipologia_veicolo_no_formula=2,ORE_PARCHEGGIATE*1)))</f>
        <v>21</v>
      </c>
    </row>
    <row r="53" spans="1:6" ht="12.5" x14ac:dyDescent="0.25">
      <c r="A53" s="2" t="s">
        <v>54</v>
      </c>
      <c r="B53" s="5">
        <v>8</v>
      </c>
      <c r="C53" t="str">
        <f t="shared" si="2"/>
        <v>1</v>
      </c>
      <c r="D53" s="6">
        <v>1</v>
      </c>
      <c r="E53" s="7">
        <f t="shared" si="1"/>
        <v>24</v>
      </c>
      <c r="F53">
        <f>IF(Tipologia_veicolo_no_formula=0,ORE_PARCHEGGIATE*4,IF(Tipologia_veicolo_no_formula=1,ORE_PARCHEGGIATE*3,IF(Tipologia_veicolo_no_formula=2,ORE_PARCHEGGIATE*1)))</f>
        <v>24</v>
      </c>
    </row>
    <row r="54" spans="1:6" ht="12.5" x14ac:dyDescent="0.25">
      <c r="A54" s="2" t="s">
        <v>55</v>
      </c>
      <c r="B54" s="5">
        <v>9</v>
      </c>
      <c r="C54" t="str">
        <f t="shared" si="2"/>
        <v>2</v>
      </c>
      <c r="D54" s="6">
        <v>2</v>
      </c>
      <c r="E54" s="7">
        <f t="shared" si="1"/>
        <v>9</v>
      </c>
      <c r="F54">
        <f>IF(Tipologia_veicolo_no_formula=0,ORE_PARCHEGGIATE*4,IF(Tipologia_veicolo_no_formula=1,ORE_PARCHEGGIATE*3,IF(Tipologia_veicolo_no_formula=2,ORE_PARCHEGGIATE*1)))</f>
        <v>9</v>
      </c>
    </row>
    <row r="55" spans="1:6" ht="12.5" x14ac:dyDescent="0.25">
      <c r="A55" s="2" t="s">
        <v>56</v>
      </c>
      <c r="B55" s="5">
        <v>10</v>
      </c>
      <c r="C55" t="str">
        <f t="shared" si="2"/>
        <v>2</v>
      </c>
      <c r="D55" s="6">
        <v>2</v>
      </c>
      <c r="E55" s="7">
        <f t="shared" si="1"/>
        <v>10</v>
      </c>
      <c r="F55">
        <f>IF(Tipologia_veicolo_no_formula=0,ORE_PARCHEGGIATE*4,IF(Tipologia_veicolo_no_formula=1,ORE_PARCHEGGIATE*3,IF(Tipologia_veicolo_no_formula=2,ORE_PARCHEGGIATE*1)))</f>
        <v>10</v>
      </c>
    </row>
    <row r="56" spans="1:6" ht="12.5" x14ac:dyDescent="0.25">
      <c r="A56" s="2" t="s">
        <v>57</v>
      </c>
      <c r="B56" s="5">
        <v>0.5</v>
      </c>
      <c r="C56" t="str">
        <f t="shared" si="2"/>
        <v>2</v>
      </c>
      <c r="D56" s="6">
        <v>2</v>
      </c>
      <c r="E56" s="7">
        <f t="shared" si="1"/>
        <v>0.5</v>
      </c>
      <c r="F56">
        <f>IF(Tipologia_veicolo_no_formula=0,ORE_PARCHEGGIATE*4,IF(Tipologia_veicolo_no_formula=1,ORE_PARCHEGGIATE*3,IF(Tipologia_veicolo_no_formula=2,ORE_PARCHEGGIATE*1)))</f>
        <v>0.5</v>
      </c>
    </row>
    <row r="57" spans="1:6" ht="12.5" x14ac:dyDescent="0.25">
      <c r="A57" s="2" t="s">
        <v>58</v>
      </c>
      <c r="B57" s="5">
        <v>1</v>
      </c>
      <c r="C57" t="str">
        <f t="shared" si="2"/>
        <v>2</v>
      </c>
      <c r="D57" s="6">
        <v>2</v>
      </c>
      <c r="E57" s="7">
        <f t="shared" si="1"/>
        <v>1</v>
      </c>
      <c r="F57">
        <f>IF(Tipologia_veicolo_no_formula=0,ORE_PARCHEGGIATE*4,IF(Tipologia_veicolo_no_formula=1,ORE_PARCHEGGIATE*3,IF(Tipologia_veicolo_no_formula=2,ORE_PARCHEGGIATE*1)))</f>
        <v>1</v>
      </c>
    </row>
    <row r="58" spans="1:6" ht="12.5" x14ac:dyDescent="0.25">
      <c r="A58" s="2" t="s">
        <v>59</v>
      </c>
      <c r="B58" s="5">
        <v>2</v>
      </c>
      <c r="C58" t="str">
        <f t="shared" si="2"/>
        <v>2</v>
      </c>
      <c r="D58" s="6">
        <v>2</v>
      </c>
      <c r="E58" s="7">
        <f t="shared" si="1"/>
        <v>2</v>
      </c>
      <c r="F58">
        <f>IF(Tipologia_veicolo_no_formula=0,ORE_PARCHEGGIATE*4,IF(Tipologia_veicolo_no_formula=1,ORE_PARCHEGGIATE*3,IF(Tipologia_veicolo_no_formula=2,ORE_PARCHEGGIATE*1)))</f>
        <v>2</v>
      </c>
    </row>
    <row r="59" spans="1:6" ht="12.5" x14ac:dyDescent="0.25">
      <c r="A59" s="2" t="s">
        <v>60</v>
      </c>
      <c r="B59" s="5">
        <v>3</v>
      </c>
      <c r="C59" t="str">
        <f t="shared" si="2"/>
        <v>2</v>
      </c>
      <c r="D59" s="6">
        <v>2</v>
      </c>
      <c r="E59" s="7">
        <f t="shared" si="1"/>
        <v>3</v>
      </c>
      <c r="F59">
        <f>IF(Tipologia_veicolo_no_formula=0,ORE_PARCHEGGIATE*4,IF(Tipologia_veicolo_no_formula=1,ORE_PARCHEGGIATE*3,IF(Tipologia_veicolo_no_formula=2,ORE_PARCHEGGIATE*1)))</f>
        <v>3</v>
      </c>
    </row>
    <row r="60" spans="1:6" ht="12.5" x14ac:dyDescent="0.25">
      <c r="A60" s="2" t="s">
        <v>61</v>
      </c>
      <c r="B60" s="5">
        <v>4</v>
      </c>
      <c r="C60" t="str">
        <f t="shared" si="2"/>
        <v>0</v>
      </c>
      <c r="D60" s="6">
        <v>0</v>
      </c>
      <c r="E60" s="7">
        <f t="shared" si="1"/>
        <v>16</v>
      </c>
      <c r="F60">
        <f>IF(Tipologia_veicolo_no_formula=0,ORE_PARCHEGGIATE*4,IF(Tipologia_veicolo_no_formula=1,ORE_PARCHEGGIATE*3,IF(Tipologia_veicolo_no_formula=2,ORE_PARCHEGGIATE*1)))</f>
        <v>16</v>
      </c>
    </row>
    <row r="61" spans="1:6" ht="12.5" x14ac:dyDescent="0.25">
      <c r="A61" s="2" t="s">
        <v>62</v>
      </c>
      <c r="B61" s="5">
        <v>5</v>
      </c>
      <c r="C61" t="str">
        <f t="shared" si="2"/>
        <v>0</v>
      </c>
      <c r="D61" s="6">
        <v>0</v>
      </c>
      <c r="E61" s="7">
        <f t="shared" si="1"/>
        <v>20</v>
      </c>
      <c r="F61">
        <f>IF(Tipologia_veicolo_no_formula=0,ORE_PARCHEGGIATE*4,IF(Tipologia_veicolo_no_formula=1,ORE_PARCHEGGIATE*3,IF(Tipologia_veicolo_no_formula=2,ORE_PARCHEGGIATE*1)))</f>
        <v>20</v>
      </c>
    </row>
    <row r="62" spans="1:6" ht="12.5" x14ac:dyDescent="0.25">
      <c r="A62" s="2" t="s">
        <v>63</v>
      </c>
      <c r="B62" s="5">
        <v>6</v>
      </c>
      <c r="C62" t="str">
        <f t="shared" si="2"/>
        <v>0</v>
      </c>
      <c r="D62" s="6">
        <v>0</v>
      </c>
      <c r="E62" s="7">
        <f t="shared" si="1"/>
        <v>24</v>
      </c>
      <c r="F62">
        <f>IF(Tipologia_veicolo_no_formula=0,ORE_PARCHEGGIATE*4,IF(Tipologia_veicolo_no_formula=1,ORE_PARCHEGGIATE*3,IF(Tipologia_veicolo_no_formula=2,ORE_PARCHEGGIATE*1)))</f>
        <v>24</v>
      </c>
    </row>
    <row r="63" spans="1:6" ht="12.5" x14ac:dyDescent="0.25">
      <c r="A63" s="2" t="s">
        <v>64</v>
      </c>
      <c r="B63" s="5">
        <v>7</v>
      </c>
      <c r="C63" t="str">
        <f t="shared" si="2"/>
        <v>1</v>
      </c>
      <c r="D63" s="6">
        <v>1</v>
      </c>
      <c r="E63" s="7">
        <f t="shared" si="1"/>
        <v>21</v>
      </c>
      <c r="F63">
        <f>IF(Tipologia_veicolo_no_formula=0,ORE_PARCHEGGIATE*4,IF(Tipologia_veicolo_no_formula=1,ORE_PARCHEGGIATE*3,IF(Tipologia_veicolo_no_formula=2,ORE_PARCHEGGIATE*1)))</f>
        <v>21</v>
      </c>
    </row>
    <row r="64" spans="1:6" ht="12.5" x14ac:dyDescent="0.25">
      <c r="A64" s="2" t="s">
        <v>65</v>
      </c>
      <c r="B64" s="5">
        <v>8</v>
      </c>
      <c r="C64" t="str">
        <f t="shared" si="2"/>
        <v>1</v>
      </c>
      <c r="D64" s="6">
        <v>1</v>
      </c>
      <c r="E64" s="7">
        <f t="shared" si="1"/>
        <v>24</v>
      </c>
      <c r="F64">
        <f>IF(Tipologia_veicolo_no_formula=0,ORE_PARCHEGGIATE*4,IF(Tipologia_veicolo_no_formula=1,ORE_PARCHEGGIATE*3,IF(Tipologia_veicolo_no_formula=2,ORE_PARCHEGGIATE*1)))</f>
        <v>24</v>
      </c>
    </row>
    <row r="65" spans="1:6" ht="12.5" x14ac:dyDescent="0.25">
      <c r="A65" s="2" t="s">
        <v>66</v>
      </c>
      <c r="B65" s="5">
        <v>9</v>
      </c>
      <c r="C65" t="str">
        <f t="shared" si="2"/>
        <v>1</v>
      </c>
      <c r="D65" s="6">
        <v>1</v>
      </c>
      <c r="E65" s="7">
        <f t="shared" si="1"/>
        <v>27</v>
      </c>
      <c r="F65">
        <f>IF(Tipologia_veicolo_no_formula=0,ORE_PARCHEGGIATE*4,IF(Tipologia_veicolo_no_formula=1,ORE_PARCHEGGIATE*3,IF(Tipologia_veicolo_no_formula=2,ORE_PARCHEGGIATE*1)))</f>
        <v>27</v>
      </c>
    </row>
    <row r="66" spans="1:6" ht="12.5" x14ac:dyDescent="0.25">
      <c r="A66" s="2" t="s">
        <v>67</v>
      </c>
      <c r="B66" s="5">
        <v>10</v>
      </c>
      <c r="C66" t="str">
        <f t="shared" ref="C66:D101" si="3">IF(AND(LEFT(TARGA,1)&gt;="A",LEFT(TARGA,1)&lt;="F"),"0",(IF(AND(LEFT(TARGA,1)&gt;="G",LEFT(TARGA,1)&lt;="M"),"1",(IF(AND(LEFT(TARGA,1)&gt;="N",LEFT(TARGA,1)&lt;="Z"),"2","N/A")))))</f>
        <v>1</v>
      </c>
      <c r="D66" s="6">
        <v>1</v>
      </c>
      <c r="E66" s="7">
        <f t="shared" si="1"/>
        <v>30</v>
      </c>
      <c r="F66">
        <f>IF(Tipologia_veicolo_no_formula=0,ORE_PARCHEGGIATE*4,IF(Tipologia_veicolo_no_formula=1,ORE_PARCHEGGIATE*3,IF(Tipologia_veicolo_no_formula=2,ORE_PARCHEGGIATE*1)))</f>
        <v>30</v>
      </c>
    </row>
    <row r="67" spans="1:6" ht="12.5" x14ac:dyDescent="0.25">
      <c r="A67" s="2" t="s">
        <v>68</v>
      </c>
      <c r="B67" s="5">
        <v>0.5</v>
      </c>
      <c r="C67" t="str">
        <f t="shared" si="3"/>
        <v>2</v>
      </c>
      <c r="D67" s="6">
        <v>2</v>
      </c>
      <c r="E67" s="7">
        <f t="shared" ref="E67:E101" si="4">VLOOKUP(D67,G:H,2,0)*B67</f>
        <v>0.5</v>
      </c>
      <c r="F67">
        <f>IF(Tipologia_veicolo_no_formula=0,ORE_PARCHEGGIATE*4,IF(Tipologia_veicolo_no_formula=1,ORE_PARCHEGGIATE*3,IF(Tipologia_veicolo_no_formula=2,ORE_PARCHEGGIATE*1)))</f>
        <v>0.5</v>
      </c>
    </row>
    <row r="68" spans="1:6" ht="12.5" x14ac:dyDescent="0.25">
      <c r="A68" s="2" t="s">
        <v>69</v>
      </c>
      <c r="B68" s="5">
        <v>1</v>
      </c>
      <c r="C68" t="str">
        <f t="shared" si="3"/>
        <v>2</v>
      </c>
      <c r="D68" s="6">
        <v>2</v>
      </c>
      <c r="E68" s="7">
        <f t="shared" si="4"/>
        <v>1</v>
      </c>
      <c r="F68">
        <f>IF(Tipologia_veicolo_no_formula=0,ORE_PARCHEGGIATE*4,IF(Tipologia_veicolo_no_formula=1,ORE_PARCHEGGIATE*3,IF(Tipologia_veicolo_no_formula=2,ORE_PARCHEGGIATE*1)))</f>
        <v>1</v>
      </c>
    </row>
    <row r="69" spans="1:6" ht="12.5" x14ac:dyDescent="0.25">
      <c r="A69" s="2" t="s">
        <v>70</v>
      </c>
      <c r="B69" s="5">
        <v>2</v>
      </c>
      <c r="C69" t="str">
        <f t="shared" si="3"/>
        <v>2</v>
      </c>
      <c r="D69" s="6">
        <v>2</v>
      </c>
      <c r="E69" s="7">
        <f t="shared" si="4"/>
        <v>2</v>
      </c>
      <c r="F69">
        <f>IF(Tipologia_veicolo_no_formula=0,ORE_PARCHEGGIATE*4,IF(Tipologia_veicolo_no_formula=1,ORE_PARCHEGGIATE*3,IF(Tipologia_veicolo_no_formula=2,ORE_PARCHEGGIATE*1)))</f>
        <v>2</v>
      </c>
    </row>
    <row r="70" spans="1:6" ht="12.5" x14ac:dyDescent="0.25">
      <c r="A70" s="2" t="s">
        <v>71</v>
      </c>
      <c r="B70" s="5">
        <v>3</v>
      </c>
      <c r="C70" t="str">
        <f t="shared" si="3"/>
        <v>2</v>
      </c>
      <c r="D70" s="6">
        <v>2</v>
      </c>
      <c r="E70" s="7">
        <f t="shared" si="4"/>
        <v>3</v>
      </c>
      <c r="F70">
        <f>IF(Tipologia_veicolo_no_formula=0,ORE_PARCHEGGIATE*4,IF(Tipologia_veicolo_no_formula=1,ORE_PARCHEGGIATE*3,IF(Tipologia_veicolo_no_formula=2,ORE_PARCHEGGIATE*1)))</f>
        <v>3</v>
      </c>
    </row>
    <row r="71" spans="1:6" ht="12.5" x14ac:dyDescent="0.25">
      <c r="A71" s="2" t="s">
        <v>72</v>
      </c>
      <c r="B71" s="5">
        <v>4</v>
      </c>
      <c r="C71" t="str">
        <f t="shared" si="3"/>
        <v>2</v>
      </c>
      <c r="D71" s="6">
        <v>2</v>
      </c>
      <c r="E71" s="7">
        <f t="shared" si="4"/>
        <v>4</v>
      </c>
      <c r="F71">
        <f>IF(Tipologia_veicolo_no_formula=0,ORE_PARCHEGGIATE*4,IF(Tipologia_veicolo_no_formula=1,ORE_PARCHEGGIATE*3,IF(Tipologia_veicolo_no_formula=2,ORE_PARCHEGGIATE*1)))</f>
        <v>4</v>
      </c>
    </row>
    <row r="72" spans="1:6" ht="12.5" x14ac:dyDescent="0.25">
      <c r="A72" s="2" t="s">
        <v>73</v>
      </c>
      <c r="B72" s="5">
        <v>5</v>
      </c>
      <c r="C72" t="str">
        <f t="shared" si="3"/>
        <v>2</v>
      </c>
      <c r="D72" s="6">
        <v>2</v>
      </c>
      <c r="E72" s="7">
        <f t="shared" si="4"/>
        <v>5</v>
      </c>
      <c r="F72">
        <f>IF(Tipologia_veicolo_no_formula=0,ORE_PARCHEGGIATE*4,IF(Tipologia_veicolo_no_formula=1,ORE_PARCHEGGIATE*3,IF(Tipologia_veicolo_no_formula=2,ORE_PARCHEGGIATE*1)))</f>
        <v>5</v>
      </c>
    </row>
    <row r="73" spans="1:6" ht="12.5" x14ac:dyDescent="0.25">
      <c r="A73" s="2" t="s">
        <v>74</v>
      </c>
      <c r="B73" s="5">
        <v>6</v>
      </c>
      <c r="C73" t="str">
        <f t="shared" si="3"/>
        <v>0</v>
      </c>
      <c r="D73" s="6">
        <v>0</v>
      </c>
      <c r="E73" s="7">
        <f t="shared" si="4"/>
        <v>24</v>
      </c>
      <c r="F73">
        <f>IF(Tipologia_veicolo_no_formula=0,ORE_PARCHEGGIATE*4,IF(Tipologia_veicolo_no_formula=1,ORE_PARCHEGGIATE*3,IF(Tipologia_veicolo_no_formula=2,ORE_PARCHEGGIATE*1)))</f>
        <v>24</v>
      </c>
    </row>
    <row r="74" spans="1:6" ht="12.5" x14ac:dyDescent="0.25">
      <c r="A74" s="2" t="s">
        <v>75</v>
      </c>
      <c r="B74" s="5">
        <v>7</v>
      </c>
      <c r="C74" t="str">
        <f t="shared" si="3"/>
        <v>0</v>
      </c>
      <c r="D74" s="6">
        <v>0</v>
      </c>
      <c r="E74" s="7">
        <f t="shared" si="4"/>
        <v>28</v>
      </c>
      <c r="F74">
        <f>IF(Tipologia_veicolo_no_formula=0,ORE_PARCHEGGIATE*4,IF(Tipologia_veicolo_no_formula=1,ORE_PARCHEGGIATE*3,IF(Tipologia_veicolo_no_formula=2,ORE_PARCHEGGIATE*1)))</f>
        <v>28</v>
      </c>
    </row>
    <row r="75" spans="1:6" ht="12.5" x14ac:dyDescent="0.25">
      <c r="A75" s="2" t="s">
        <v>76</v>
      </c>
      <c r="B75" s="5">
        <v>8</v>
      </c>
      <c r="C75" t="str">
        <f t="shared" si="3"/>
        <v>0</v>
      </c>
      <c r="D75" s="6">
        <v>0</v>
      </c>
      <c r="E75" s="7">
        <f t="shared" si="4"/>
        <v>32</v>
      </c>
      <c r="F75">
        <f>IF(Tipologia_veicolo_no_formula=0,ORE_PARCHEGGIATE*4,IF(Tipologia_veicolo_no_formula=1,ORE_PARCHEGGIATE*3,IF(Tipologia_veicolo_no_formula=2,ORE_PARCHEGGIATE*1)))</f>
        <v>32</v>
      </c>
    </row>
    <row r="76" spans="1:6" ht="12.5" x14ac:dyDescent="0.25">
      <c r="A76" s="2" t="s">
        <v>77</v>
      </c>
      <c r="B76" s="5">
        <v>9</v>
      </c>
      <c r="C76" t="str">
        <f t="shared" si="3"/>
        <v>1</v>
      </c>
      <c r="D76" s="6">
        <v>1</v>
      </c>
      <c r="E76" s="7">
        <f t="shared" si="4"/>
        <v>27</v>
      </c>
      <c r="F76">
        <f>IF(Tipologia_veicolo_no_formula=0,ORE_PARCHEGGIATE*4,IF(Tipologia_veicolo_no_formula=1,ORE_PARCHEGGIATE*3,IF(Tipologia_veicolo_no_formula=2,ORE_PARCHEGGIATE*1)))</f>
        <v>27</v>
      </c>
    </row>
    <row r="77" spans="1:6" ht="12.5" x14ac:dyDescent="0.25">
      <c r="A77" s="2" t="s">
        <v>78</v>
      </c>
      <c r="B77" s="5">
        <v>10</v>
      </c>
      <c r="C77" t="str">
        <f t="shared" si="3"/>
        <v>1</v>
      </c>
      <c r="D77" s="6">
        <v>1</v>
      </c>
      <c r="E77" s="7">
        <f t="shared" si="4"/>
        <v>30</v>
      </c>
      <c r="F77">
        <f>IF(Tipologia_veicolo_no_formula=0,ORE_PARCHEGGIATE*4,IF(Tipologia_veicolo_no_formula=1,ORE_PARCHEGGIATE*3,IF(Tipologia_veicolo_no_formula=2,ORE_PARCHEGGIATE*1)))</f>
        <v>30</v>
      </c>
    </row>
    <row r="78" spans="1:6" ht="12.5" x14ac:dyDescent="0.25">
      <c r="A78" s="2" t="s">
        <v>79</v>
      </c>
      <c r="B78" s="5">
        <v>0.5</v>
      </c>
      <c r="C78" t="str">
        <f t="shared" si="3"/>
        <v>1</v>
      </c>
      <c r="D78" s="6">
        <v>1</v>
      </c>
      <c r="E78" s="7">
        <f t="shared" si="4"/>
        <v>1.5</v>
      </c>
      <c r="F78">
        <f>IF(Tipologia_veicolo_no_formula=0,ORE_PARCHEGGIATE*4,IF(Tipologia_veicolo_no_formula=1,ORE_PARCHEGGIATE*3,IF(Tipologia_veicolo_no_formula=2,ORE_PARCHEGGIATE*1)))</f>
        <v>1.5</v>
      </c>
    </row>
    <row r="79" spans="1:6" ht="12.5" x14ac:dyDescent="0.25">
      <c r="A79" s="2" t="s">
        <v>80</v>
      </c>
      <c r="B79" s="5">
        <v>1</v>
      </c>
      <c r="C79" t="str">
        <f t="shared" si="3"/>
        <v>1</v>
      </c>
      <c r="D79" s="6">
        <v>1</v>
      </c>
      <c r="E79" s="7">
        <f t="shared" si="4"/>
        <v>3</v>
      </c>
      <c r="F79">
        <f>IF(Tipologia_veicolo_no_formula=0,ORE_PARCHEGGIATE*4,IF(Tipologia_veicolo_no_formula=1,ORE_PARCHEGGIATE*3,IF(Tipologia_veicolo_no_formula=2,ORE_PARCHEGGIATE*1)))</f>
        <v>3</v>
      </c>
    </row>
    <row r="80" spans="1:6" ht="12.5" x14ac:dyDescent="0.25">
      <c r="A80" s="2" t="s">
        <v>81</v>
      </c>
      <c r="B80" s="5">
        <v>2</v>
      </c>
      <c r="C80" t="str">
        <f t="shared" si="3"/>
        <v>2</v>
      </c>
      <c r="D80" s="6">
        <v>2</v>
      </c>
      <c r="E80" s="7">
        <f t="shared" si="4"/>
        <v>2</v>
      </c>
      <c r="F80">
        <f>IF(Tipologia_veicolo_no_formula=0,ORE_PARCHEGGIATE*4,IF(Tipologia_veicolo_no_formula=1,ORE_PARCHEGGIATE*3,IF(Tipologia_veicolo_no_formula=2,ORE_PARCHEGGIATE*1)))</f>
        <v>2</v>
      </c>
    </row>
    <row r="81" spans="1:6" ht="12.5" x14ac:dyDescent="0.25">
      <c r="A81" s="2" t="s">
        <v>82</v>
      </c>
      <c r="B81" s="5">
        <v>3</v>
      </c>
      <c r="C81" t="str">
        <f t="shared" si="3"/>
        <v>2</v>
      </c>
      <c r="D81" s="6">
        <v>2</v>
      </c>
      <c r="E81" s="7">
        <f t="shared" si="4"/>
        <v>3</v>
      </c>
      <c r="F81">
        <f>IF(Tipologia_veicolo_no_formula=0,ORE_PARCHEGGIATE*4,IF(Tipologia_veicolo_no_formula=1,ORE_PARCHEGGIATE*3,IF(Tipologia_veicolo_no_formula=2,ORE_PARCHEGGIATE*1)))</f>
        <v>3</v>
      </c>
    </row>
    <row r="82" spans="1:6" ht="12.5" x14ac:dyDescent="0.25">
      <c r="A82" s="2" t="s">
        <v>83</v>
      </c>
      <c r="B82" s="5">
        <v>4</v>
      </c>
      <c r="C82" t="str">
        <f t="shared" si="3"/>
        <v>2</v>
      </c>
      <c r="D82" s="6">
        <v>2</v>
      </c>
      <c r="E82" s="7">
        <f t="shared" si="4"/>
        <v>4</v>
      </c>
      <c r="F82">
        <f>IF(Tipologia_veicolo_no_formula=0,ORE_PARCHEGGIATE*4,IF(Tipologia_veicolo_no_formula=1,ORE_PARCHEGGIATE*3,IF(Tipologia_veicolo_no_formula=2,ORE_PARCHEGGIATE*1)))</f>
        <v>4</v>
      </c>
    </row>
    <row r="83" spans="1:6" ht="12.5" x14ac:dyDescent="0.25">
      <c r="A83" s="2" t="s">
        <v>84</v>
      </c>
      <c r="B83" s="5">
        <v>5</v>
      </c>
      <c r="C83" t="str">
        <f t="shared" si="3"/>
        <v>2</v>
      </c>
      <c r="D83" s="6">
        <v>2</v>
      </c>
      <c r="E83" s="7">
        <f t="shared" si="4"/>
        <v>5</v>
      </c>
      <c r="F83">
        <f>IF(Tipologia_veicolo_no_formula=0,ORE_PARCHEGGIATE*4,IF(Tipologia_veicolo_no_formula=1,ORE_PARCHEGGIATE*3,IF(Tipologia_veicolo_no_formula=2,ORE_PARCHEGGIATE*1)))</f>
        <v>5</v>
      </c>
    </row>
    <row r="84" spans="1:6" ht="12.5" x14ac:dyDescent="0.25">
      <c r="A84" s="2" t="s">
        <v>85</v>
      </c>
      <c r="B84" s="5">
        <v>6</v>
      </c>
      <c r="C84" t="str">
        <f t="shared" si="3"/>
        <v>2</v>
      </c>
      <c r="D84" s="6">
        <v>2</v>
      </c>
      <c r="E84" s="7">
        <f t="shared" si="4"/>
        <v>6</v>
      </c>
      <c r="F84">
        <f>IF(Tipologia_veicolo_no_formula=0,ORE_PARCHEGGIATE*4,IF(Tipologia_veicolo_no_formula=1,ORE_PARCHEGGIATE*3,IF(Tipologia_veicolo_no_formula=2,ORE_PARCHEGGIATE*1)))</f>
        <v>6</v>
      </c>
    </row>
    <row r="85" spans="1:6" ht="12.5" x14ac:dyDescent="0.25">
      <c r="A85" s="2" t="s">
        <v>86</v>
      </c>
      <c r="B85" s="5">
        <v>7</v>
      </c>
      <c r="C85" t="str">
        <f t="shared" si="3"/>
        <v>2</v>
      </c>
      <c r="D85" s="6">
        <v>2</v>
      </c>
      <c r="E85" s="7">
        <f t="shared" si="4"/>
        <v>7</v>
      </c>
      <c r="F85">
        <f>IF(Tipologia_veicolo_no_formula=0,ORE_PARCHEGGIATE*4,IF(Tipologia_veicolo_no_formula=1,ORE_PARCHEGGIATE*3,IF(Tipologia_veicolo_no_formula=2,ORE_PARCHEGGIATE*1)))</f>
        <v>7</v>
      </c>
    </row>
    <row r="86" spans="1:6" ht="12.5" x14ac:dyDescent="0.25">
      <c r="A86" s="2" t="s">
        <v>87</v>
      </c>
      <c r="B86" s="5">
        <v>8</v>
      </c>
      <c r="C86" t="str">
        <f t="shared" si="3"/>
        <v>0</v>
      </c>
      <c r="D86" s="6">
        <v>0</v>
      </c>
      <c r="E86" s="7">
        <f t="shared" si="4"/>
        <v>32</v>
      </c>
      <c r="F86">
        <f>IF(Tipologia_veicolo_no_formula=0,ORE_PARCHEGGIATE*4,IF(Tipologia_veicolo_no_formula=1,ORE_PARCHEGGIATE*3,IF(Tipologia_veicolo_no_formula=2,ORE_PARCHEGGIATE*1)))</f>
        <v>32</v>
      </c>
    </row>
    <row r="87" spans="1:6" ht="12.5" x14ac:dyDescent="0.25">
      <c r="A87" s="2" t="s">
        <v>88</v>
      </c>
      <c r="B87" s="5">
        <v>9</v>
      </c>
      <c r="C87" t="str">
        <f t="shared" si="3"/>
        <v>0</v>
      </c>
      <c r="D87" s="6">
        <v>0</v>
      </c>
      <c r="E87" s="7">
        <f t="shared" si="4"/>
        <v>36</v>
      </c>
      <c r="F87">
        <f>IF(Tipologia_veicolo_no_formula=0,ORE_PARCHEGGIATE*4,IF(Tipologia_veicolo_no_formula=1,ORE_PARCHEGGIATE*3,IF(Tipologia_veicolo_no_formula=2,ORE_PARCHEGGIATE*1)))</f>
        <v>36</v>
      </c>
    </row>
    <row r="88" spans="1:6" ht="12.5" x14ac:dyDescent="0.25">
      <c r="A88" s="2" t="s">
        <v>89</v>
      </c>
      <c r="B88" s="5">
        <v>10</v>
      </c>
      <c r="C88" t="str">
        <f t="shared" si="3"/>
        <v>0</v>
      </c>
      <c r="D88" s="6">
        <v>0</v>
      </c>
      <c r="E88" s="7">
        <f t="shared" si="4"/>
        <v>40</v>
      </c>
      <c r="F88">
        <f>IF(Tipologia_veicolo_no_formula=0,ORE_PARCHEGGIATE*4,IF(Tipologia_veicolo_no_formula=1,ORE_PARCHEGGIATE*3,IF(Tipologia_veicolo_no_formula=2,ORE_PARCHEGGIATE*1)))</f>
        <v>40</v>
      </c>
    </row>
    <row r="89" spans="1:6" ht="12.5" x14ac:dyDescent="0.25">
      <c r="A89" s="2" t="s">
        <v>90</v>
      </c>
      <c r="B89" s="5">
        <v>0.5</v>
      </c>
      <c r="C89" t="str">
        <f t="shared" si="3"/>
        <v>1</v>
      </c>
      <c r="D89" s="6">
        <v>1</v>
      </c>
      <c r="E89" s="7">
        <f t="shared" si="4"/>
        <v>1.5</v>
      </c>
      <c r="F89">
        <f>IF(Tipologia_veicolo_no_formula=0,ORE_PARCHEGGIATE*4,IF(Tipologia_veicolo_no_formula=1,ORE_PARCHEGGIATE*3,IF(Tipologia_veicolo_no_formula=2,ORE_PARCHEGGIATE*1)))</f>
        <v>1.5</v>
      </c>
    </row>
    <row r="90" spans="1:6" ht="12.5" x14ac:dyDescent="0.25">
      <c r="A90" s="2" t="s">
        <v>91</v>
      </c>
      <c r="B90" s="5">
        <v>1</v>
      </c>
      <c r="C90" t="str">
        <f t="shared" si="3"/>
        <v>1</v>
      </c>
      <c r="D90" s="6">
        <v>1</v>
      </c>
      <c r="E90" s="7">
        <f t="shared" si="4"/>
        <v>3</v>
      </c>
      <c r="F90">
        <f>IF(Tipologia_veicolo_no_formula=0,ORE_PARCHEGGIATE*4,IF(Tipologia_veicolo_no_formula=1,ORE_PARCHEGGIATE*3,IF(Tipologia_veicolo_no_formula=2,ORE_PARCHEGGIATE*1)))</f>
        <v>3</v>
      </c>
    </row>
    <row r="91" spans="1:6" ht="12.5" x14ac:dyDescent="0.25">
      <c r="A91" s="2" t="s">
        <v>92</v>
      </c>
      <c r="B91" s="5">
        <v>2</v>
      </c>
      <c r="C91" t="str">
        <f t="shared" si="3"/>
        <v>1</v>
      </c>
      <c r="D91" s="6">
        <v>1</v>
      </c>
      <c r="E91" s="7">
        <f t="shared" si="4"/>
        <v>6</v>
      </c>
      <c r="F91">
        <f>IF(Tipologia_veicolo_no_formula=0,ORE_PARCHEGGIATE*4,IF(Tipologia_veicolo_no_formula=1,ORE_PARCHEGGIATE*3,IF(Tipologia_veicolo_no_formula=2,ORE_PARCHEGGIATE*1)))</f>
        <v>6</v>
      </c>
    </row>
    <row r="92" spans="1:6" ht="12.5" x14ac:dyDescent="0.25">
      <c r="A92" s="2" t="s">
        <v>93</v>
      </c>
      <c r="B92" s="5">
        <v>3</v>
      </c>
      <c r="C92" t="str">
        <f t="shared" si="3"/>
        <v>1</v>
      </c>
      <c r="D92" s="6">
        <v>1</v>
      </c>
      <c r="E92" s="7">
        <f t="shared" si="4"/>
        <v>9</v>
      </c>
      <c r="F92">
        <f>IF(Tipologia_veicolo_no_formula=0,ORE_PARCHEGGIATE*4,IF(Tipologia_veicolo_no_formula=1,ORE_PARCHEGGIATE*3,IF(Tipologia_veicolo_no_formula=2,ORE_PARCHEGGIATE*1)))</f>
        <v>9</v>
      </c>
    </row>
    <row r="93" spans="1:6" ht="12.5" x14ac:dyDescent="0.25">
      <c r="A93" s="2" t="s">
        <v>94</v>
      </c>
      <c r="B93" s="5">
        <v>4</v>
      </c>
      <c r="C93" t="str">
        <f t="shared" si="3"/>
        <v>2</v>
      </c>
      <c r="D93" s="6">
        <v>2</v>
      </c>
      <c r="E93" s="7">
        <f t="shared" si="4"/>
        <v>4</v>
      </c>
      <c r="F93">
        <f>IF(Tipologia_veicolo_no_formula=0,ORE_PARCHEGGIATE*4,IF(Tipologia_veicolo_no_formula=1,ORE_PARCHEGGIATE*3,IF(Tipologia_veicolo_no_formula=2,ORE_PARCHEGGIATE*1)))</f>
        <v>4</v>
      </c>
    </row>
    <row r="94" spans="1:6" ht="12.5" x14ac:dyDescent="0.25">
      <c r="A94" s="2" t="s">
        <v>95</v>
      </c>
      <c r="B94" s="5">
        <v>5</v>
      </c>
      <c r="C94" t="str">
        <f t="shared" si="3"/>
        <v>2</v>
      </c>
      <c r="D94" s="6">
        <v>2</v>
      </c>
      <c r="E94" s="7">
        <f t="shared" si="4"/>
        <v>5</v>
      </c>
      <c r="F94">
        <f>IF(Tipologia_veicolo_no_formula=0,ORE_PARCHEGGIATE*4,IF(Tipologia_veicolo_no_formula=1,ORE_PARCHEGGIATE*3,IF(Tipologia_veicolo_no_formula=2,ORE_PARCHEGGIATE*1)))</f>
        <v>5</v>
      </c>
    </row>
    <row r="95" spans="1:6" ht="12.5" x14ac:dyDescent="0.25">
      <c r="A95" s="2" t="s">
        <v>96</v>
      </c>
      <c r="B95" s="5">
        <v>6</v>
      </c>
      <c r="C95" t="str">
        <f t="shared" si="3"/>
        <v>2</v>
      </c>
      <c r="D95" s="6">
        <v>2</v>
      </c>
      <c r="E95" s="7">
        <f t="shared" si="4"/>
        <v>6</v>
      </c>
      <c r="F95">
        <f>IF(Tipologia_veicolo_no_formula=0,ORE_PARCHEGGIATE*4,IF(Tipologia_veicolo_no_formula=1,ORE_PARCHEGGIATE*3,IF(Tipologia_veicolo_no_formula=2,ORE_PARCHEGGIATE*1)))</f>
        <v>6</v>
      </c>
    </row>
    <row r="96" spans="1:6" ht="12.5" x14ac:dyDescent="0.25">
      <c r="A96" s="2" t="s">
        <v>97</v>
      </c>
      <c r="B96" s="5">
        <v>7</v>
      </c>
      <c r="C96" t="str">
        <f t="shared" si="3"/>
        <v>2</v>
      </c>
      <c r="D96" s="6">
        <v>2</v>
      </c>
      <c r="E96" s="7">
        <f t="shared" si="4"/>
        <v>7</v>
      </c>
      <c r="F96">
        <f>IF(Tipologia_veicolo_no_formula=0,ORE_PARCHEGGIATE*4,IF(Tipologia_veicolo_no_formula=1,ORE_PARCHEGGIATE*3,IF(Tipologia_veicolo_no_formula=2,ORE_PARCHEGGIATE*1)))</f>
        <v>7</v>
      </c>
    </row>
    <row r="97" spans="1:6" ht="12.5" x14ac:dyDescent="0.25">
      <c r="A97" s="2" t="s">
        <v>98</v>
      </c>
      <c r="B97" s="5">
        <v>8</v>
      </c>
      <c r="C97" t="str">
        <f t="shared" si="3"/>
        <v>2</v>
      </c>
      <c r="D97" s="6">
        <v>2</v>
      </c>
      <c r="E97" s="7">
        <f t="shared" si="4"/>
        <v>8</v>
      </c>
      <c r="F97">
        <f>IF(Tipologia_veicolo_no_formula=0,ORE_PARCHEGGIATE*4,IF(Tipologia_veicolo_no_formula=1,ORE_PARCHEGGIATE*3,IF(Tipologia_veicolo_no_formula=2,ORE_PARCHEGGIATE*1)))</f>
        <v>8</v>
      </c>
    </row>
    <row r="98" spans="1:6" ht="12.5" x14ac:dyDescent="0.25">
      <c r="A98" s="2" t="s">
        <v>99</v>
      </c>
      <c r="B98" s="5">
        <v>9</v>
      </c>
      <c r="C98" t="str">
        <f t="shared" si="3"/>
        <v>2</v>
      </c>
      <c r="D98" s="6">
        <v>2</v>
      </c>
      <c r="E98" s="7">
        <f t="shared" si="4"/>
        <v>9</v>
      </c>
      <c r="F98">
        <f>IF(Tipologia_veicolo_no_formula=0,ORE_PARCHEGGIATE*4,IF(Tipologia_veicolo_no_formula=1,ORE_PARCHEGGIATE*3,IF(Tipologia_veicolo_no_formula=2,ORE_PARCHEGGIATE*1)))</f>
        <v>9</v>
      </c>
    </row>
    <row r="99" spans="1:6" ht="12.5" x14ac:dyDescent="0.25">
      <c r="A99" s="2" t="s">
        <v>100</v>
      </c>
      <c r="B99" s="5">
        <v>10</v>
      </c>
      <c r="C99" t="str">
        <f t="shared" si="3"/>
        <v>0</v>
      </c>
      <c r="D99" s="6">
        <v>0</v>
      </c>
      <c r="E99" s="7">
        <f t="shared" si="4"/>
        <v>40</v>
      </c>
      <c r="F99">
        <f>IF(Tipologia_veicolo_no_formula=0,ORE_PARCHEGGIATE*4,IF(Tipologia_veicolo_no_formula=1,ORE_PARCHEGGIATE*3,IF(Tipologia_veicolo_no_formula=2,ORE_PARCHEGGIATE*1)))</f>
        <v>40</v>
      </c>
    </row>
    <row r="100" spans="1:6" ht="12.5" x14ac:dyDescent="0.25">
      <c r="A100" s="2" t="s">
        <v>101</v>
      </c>
      <c r="B100" s="5">
        <v>0.5</v>
      </c>
      <c r="C100" t="str">
        <f t="shared" si="3"/>
        <v>0</v>
      </c>
      <c r="D100" s="6">
        <v>0</v>
      </c>
      <c r="E100" s="7">
        <f t="shared" si="4"/>
        <v>2</v>
      </c>
      <c r="F100">
        <f>IF(Tipologia_veicolo_no_formula=0,ORE_PARCHEGGIATE*4,IF(Tipologia_veicolo_no_formula=1,ORE_PARCHEGGIATE*3,IF(Tipologia_veicolo_no_formula=2,ORE_PARCHEGGIATE*1)))</f>
        <v>2</v>
      </c>
    </row>
    <row r="101" spans="1:6" ht="12.5" x14ac:dyDescent="0.25">
      <c r="A101" s="2" t="s">
        <v>102</v>
      </c>
      <c r="B101" s="5">
        <v>1</v>
      </c>
      <c r="C101" t="str">
        <f t="shared" si="3"/>
        <v>0</v>
      </c>
      <c r="D101" s="6">
        <v>0</v>
      </c>
      <c r="E101" s="7">
        <f t="shared" si="4"/>
        <v>4</v>
      </c>
      <c r="F101">
        <f>IF(Tipologia_veicolo_no_formula=0,ORE_PARCHEGGIATE*4,IF(Tipologia_veicolo_no_formula=1,ORE_PARCHEGGIATE*3,IF(Tipologia_veicolo_no_formula=2,ORE_PARCHEGGIATE*1)))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selection activeCell="E11" sqref="E11"/>
    </sheetView>
  </sheetViews>
  <sheetFormatPr defaultColWidth="12.54296875" defaultRowHeight="15.75" customHeight="1" x14ac:dyDescent="0.25"/>
  <cols>
    <col min="2" max="2" width="25.453125" customWidth="1"/>
    <col min="3" max="3" width="20.1796875" customWidth="1"/>
    <col min="4" max="4" width="22.7265625" customWidth="1"/>
  </cols>
  <sheetData>
    <row r="1" spans="1:26" ht="15.75" customHeight="1" x14ac:dyDescent="0.3">
      <c r="A1" s="1" t="s">
        <v>103</v>
      </c>
      <c r="B1" s="1" t="s">
        <v>104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" x14ac:dyDescent="0.3">
      <c r="A2" s="2" t="s">
        <v>105</v>
      </c>
      <c r="B2" s="2">
        <v>55</v>
      </c>
      <c r="E2" s="4" t="s">
        <v>113</v>
      </c>
      <c r="F2" s="4"/>
      <c r="G2" s="4" t="s">
        <v>114</v>
      </c>
      <c r="H2" s="4" t="s">
        <v>115</v>
      </c>
    </row>
    <row r="3" spans="1:26" ht="12.5" x14ac:dyDescent="0.25">
      <c r="A3" s="2" t="s">
        <v>106</v>
      </c>
      <c r="B3" s="2">
        <v>70</v>
      </c>
      <c r="C3" s="2">
        <v>80</v>
      </c>
      <c r="E3" t="s">
        <v>110</v>
      </c>
      <c r="F3" t="s">
        <v>111</v>
      </c>
      <c r="G3" t="s">
        <v>116</v>
      </c>
      <c r="H3" t="s">
        <v>112</v>
      </c>
    </row>
    <row r="4" spans="1:26" ht="12.5" x14ac:dyDescent="0.25">
      <c r="A4" s="2" t="s">
        <v>107</v>
      </c>
      <c r="B4" s="2">
        <v>40</v>
      </c>
      <c r="C4" s="2">
        <v>60</v>
      </c>
      <c r="E4" t="s">
        <v>107</v>
      </c>
      <c r="F4">
        <f t="shared" ref="F4:F7" si="0">COUNTIF(A:A,E4)</f>
        <v>11</v>
      </c>
      <c r="G4">
        <f ca="1">SUMIF(A:C,E4,C:C)</f>
        <v>495</v>
      </c>
      <c r="H4">
        <f>SUMIFS(C2:C47,A2:A47,"Mela",B2:B47,"&gt;80")</f>
        <v>0</v>
      </c>
    </row>
    <row r="5" spans="1:26" ht="12.5" x14ac:dyDescent="0.25">
      <c r="A5" s="2" t="s">
        <v>105</v>
      </c>
      <c r="B5" s="2">
        <v>20</v>
      </c>
      <c r="C5" s="2">
        <v>100</v>
      </c>
      <c r="E5" t="s">
        <v>106</v>
      </c>
      <c r="F5">
        <f t="shared" si="0"/>
        <v>14</v>
      </c>
      <c r="G5">
        <f t="shared" ref="G5:G8" ca="1" si="1">SUMIF(A:C,E5,C:C)</f>
        <v>815</v>
      </c>
    </row>
    <row r="6" spans="1:26" ht="12.5" x14ac:dyDescent="0.25">
      <c r="A6" s="2" t="s">
        <v>108</v>
      </c>
      <c r="B6" s="2">
        <v>90</v>
      </c>
      <c r="C6" s="2">
        <v>30</v>
      </c>
      <c r="E6" t="s">
        <v>105</v>
      </c>
      <c r="F6">
        <f t="shared" si="0"/>
        <v>11</v>
      </c>
      <c r="G6">
        <f t="shared" ca="1" si="1"/>
        <v>555</v>
      </c>
    </row>
    <row r="7" spans="1:26" ht="12.5" x14ac:dyDescent="0.25">
      <c r="A7" s="2" t="s">
        <v>106</v>
      </c>
      <c r="B7" s="2">
        <v>50</v>
      </c>
      <c r="C7" s="2">
        <v>40</v>
      </c>
      <c r="E7" t="s">
        <v>108</v>
      </c>
      <c r="F7">
        <f t="shared" si="0"/>
        <v>7</v>
      </c>
      <c r="G7">
        <f t="shared" ca="1" si="1"/>
        <v>225</v>
      </c>
    </row>
    <row r="8" spans="1:26" ht="12.5" x14ac:dyDescent="0.25">
      <c r="A8" s="2" t="s">
        <v>107</v>
      </c>
      <c r="B8" s="2">
        <v>60</v>
      </c>
      <c r="C8" s="2">
        <v>55</v>
      </c>
      <c r="E8" t="s">
        <v>109</v>
      </c>
      <c r="F8">
        <f>COUNTIF(A:A,E8)</f>
        <v>3</v>
      </c>
      <c r="G8">
        <f t="shared" ca="1" si="1"/>
        <v>150</v>
      </c>
    </row>
    <row r="9" spans="1:26" ht="12.5" x14ac:dyDescent="0.25">
      <c r="A9" s="2" t="s">
        <v>105</v>
      </c>
      <c r="B9" s="2">
        <v>45</v>
      </c>
    </row>
    <row r="10" spans="1:26" ht="12.5" x14ac:dyDescent="0.25">
      <c r="A10" s="2" t="s">
        <v>106</v>
      </c>
      <c r="B10" s="2">
        <v>25</v>
      </c>
      <c r="C10" s="2">
        <v>85</v>
      </c>
    </row>
    <row r="11" spans="1:26" ht="12.5" x14ac:dyDescent="0.25">
      <c r="A11" s="2" t="s">
        <v>108</v>
      </c>
      <c r="B11" s="2">
        <v>35</v>
      </c>
      <c r="C11" s="2">
        <v>50</v>
      </c>
    </row>
    <row r="12" spans="1:26" ht="12.5" x14ac:dyDescent="0.25">
      <c r="A12" s="2" t="s">
        <v>109</v>
      </c>
      <c r="B12" s="2">
        <v>60</v>
      </c>
      <c r="C12" s="2">
        <v>95</v>
      </c>
    </row>
    <row r="13" spans="1:26" ht="12.5" x14ac:dyDescent="0.25">
      <c r="A13" s="2" t="s">
        <v>107</v>
      </c>
      <c r="B13" s="2">
        <v>80</v>
      </c>
    </row>
    <row r="14" spans="1:26" ht="12.5" x14ac:dyDescent="0.25">
      <c r="A14" s="2" t="s">
        <v>106</v>
      </c>
      <c r="B14" s="2">
        <v>40</v>
      </c>
      <c r="C14" s="2">
        <v>45</v>
      </c>
    </row>
    <row r="15" spans="1:26" ht="12.5" x14ac:dyDescent="0.25">
      <c r="A15" s="2" t="s">
        <v>105</v>
      </c>
      <c r="B15" s="2">
        <v>65</v>
      </c>
      <c r="C15" s="2">
        <v>65</v>
      </c>
    </row>
    <row r="16" spans="1:26" ht="12.5" x14ac:dyDescent="0.25">
      <c r="A16" s="2" t="s">
        <v>107</v>
      </c>
      <c r="B16" s="2">
        <v>55</v>
      </c>
      <c r="C16" s="2">
        <v>30</v>
      </c>
    </row>
    <row r="17" spans="1:3" ht="12.5" x14ac:dyDescent="0.25">
      <c r="A17" s="2" t="s">
        <v>108</v>
      </c>
      <c r="B17" s="2">
        <v>70</v>
      </c>
    </row>
    <row r="18" spans="1:3" ht="12.5" x14ac:dyDescent="0.25">
      <c r="A18" s="2" t="s">
        <v>106</v>
      </c>
      <c r="B18" s="2">
        <v>45</v>
      </c>
      <c r="C18" s="2">
        <v>80</v>
      </c>
    </row>
    <row r="19" spans="1:3" ht="12.5" x14ac:dyDescent="0.25">
      <c r="A19" s="2" t="s">
        <v>105</v>
      </c>
      <c r="B19" s="2">
        <v>25</v>
      </c>
      <c r="C19" s="2">
        <v>60</v>
      </c>
    </row>
    <row r="20" spans="1:3" ht="12.5" x14ac:dyDescent="0.25">
      <c r="A20" s="2" t="s">
        <v>106</v>
      </c>
      <c r="B20" s="2">
        <v>35</v>
      </c>
    </row>
    <row r="21" spans="1:3" ht="12.5" x14ac:dyDescent="0.25">
      <c r="A21" s="2" t="s">
        <v>107</v>
      </c>
      <c r="B21" s="2">
        <v>60</v>
      </c>
      <c r="C21" s="2">
        <v>30</v>
      </c>
    </row>
    <row r="22" spans="1:3" ht="12.5" x14ac:dyDescent="0.25">
      <c r="A22" s="2" t="s">
        <v>105</v>
      </c>
      <c r="B22" s="2">
        <v>70</v>
      </c>
      <c r="C22" s="2">
        <v>40</v>
      </c>
    </row>
    <row r="23" spans="1:3" ht="12.5" x14ac:dyDescent="0.25">
      <c r="A23" s="2" t="s">
        <v>106</v>
      </c>
      <c r="B23" s="2">
        <v>45</v>
      </c>
      <c r="C23" s="2">
        <v>55</v>
      </c>
    </row>
    <row r="24" spans="1:3" ht="12.5" x14ac:dyDescent="0.25">
      <c r="A24" s="2" t="s">
        <v>108</v>
      </c>
      <c r="B24" s="2">
        <v>25</v>
      </c>
      <c r="C24" s="2">
        <v>70</v>
      </c>
    </row>
    <row r="25" spans="1:3" ht="12.5" x14ac:dyDescent="0.25">
      <c r="A25" s="2" t="s">
        <v>109</v>
      </c>
      <c r="B25" s="2">
        <v>35</v>
      </c>
    </row>
    <row r="26" spans="1:3" ht="12.5" x14ac:dyDescent="0.25">
      <c r="A26" s="2" t="s">
        <v>107</v>
      </c>
      <c r="B26" s="2">
        <v>60</v>
      </c>
      <c r="C26" s="2">
        <v>50</v>
      </c>
    </row>
    <row r="27" spans="1:3" ht="12.5" x14ac:dyDescent="0.25">
      <c r="A27" s="2" t="s">
        <v>106</v>
      </c>
      <c r="B27" s="2">
        <v>80</v>
      </c>
      <c r="C27" s="2">
        <v>95</v>
      </c>
    </row>
    <row r="28" spans="1:3" ht="12.5" x14ac:dyDescent="0.25">
      <c r="A28" s="2" t="s">
        <v>105</v>
      </c>
      <c r="B28" s="2">
        <v>40</v>
      </c>
      <c r="C28" s="2">
        <v>75</v>
      </c>
    </row>
    <row r="29" spans="1:3" ht="12.5" x14ac:dyDescent="0.25">
      <c r="A29" s="2" t="s">
        <v>107</v>
      </c>
      <c r="B29" s="2">
        <v>65</v>
      </c>
      <c r="C29" s="2">
        <v>45</v>
      </c>
    </row>
    <row r="30" spans="1:3" ht="12.5" x14ac:dyDescent="0.25">
      <c r="A30" s="2" t="s">
        <v>106</v>
      </c>
      <c r="B30" s="2">
        <v>55</v>
      </c>
      <c r="C30" s="2">
        <v>65</v>
      </c>
    </row>
    <row r="31" spans="1:3" ht="12.5" x14ac:dyDescent="0.25">
      <c r="A31" s="2" t="s">
        <v>108</v>
      </c>
      <c r="B31" s="2">
        <v>70</v>
      </c>
      <c r="C31" s="2">
        <v>30</v>
      </c>
    </row>
    <row r="32" spans="1:3" ht="12.5" x14ac:dyDescent="0.25">
      <c r="A32" s="2" t="s">
        <v>105</v>
      </c>
      <c r="B32" s="2">
        <v>45</v>
      </c>
    </row>
    <row r="33" spans="1:3" ht="12.5" x14ac:dyDescent="0.25">
      <c r="A33" s="2" t="s">
        <v>106</v>
      </c>
      <c r="B33" s="2">
        <v>25</v>
      </c>
      <c r="C33" s="2">
        <v>80</v>
      </c>
    </row>
    <row r="34" spans="1:3" ht="12.5" x14ac:dyDescent="0.25">
      <c r="A34" s="2" t="s">
        <v>107</v>
      </c>
      <c r="B34" s="2">
        <v>35</v>
      </c>
      <c r="C34" s="2">
        <v>60</v>
      </c>
    </row>
    <row r="35" spans="1:3" ht="12.5" x14ac:dyDescent="0.25">
      <c r="A35" s="2" t="s">
        <v>105</v>
      </c>
      <c r="B35" s="2">
        <v>60</v>
      </c>
      <c r="C35" s="2">
        <v>100</v>
      </c>
    </row>
    <row r="36" spans="1:3" ht="12.5" x14ac:dyDescent="0.25">
      <c r="A36" s="2" t="s">
        <v>106</v>
      </c>
      <c r="B36" s="2">
        <v>80</v>
      </c>
      <c r="C36" s="2">
        <v>30</v>
      </c>
    </row>
    <row r="37" spans="1:3" ht="12.5" x14ac:dyDescent="0.25">
      <c r="A37" s="2" t="s">
        <v>108</v>
      </c>
      <c r="B37" s="2">
        <v>40</v>
      </c>
    </row>
    <row r="38" spans="1:3" ht="12.5" x14ac:dyDescent="0.25">
      <c r="A38" s="2" t="s">
        <v>109</v>
      </c>
      <c r="B38" s="2">
        <v>65</v>
      </c>
      <c r="C38" s="2">
        <v>55</v>
      </c>
    </row>
    <row r="39" spans="1:3" ht="12.5" x14ac:dyDescent="0.25">
      <c r="A39" s="2" t="s">
        <v>107</v>
      </c>
      <c r="B39" s="2">
        <v>55</v>
      </c>
      <c r="C39" s="2">
        <v>70</v>
      </c>
    </row>
    <row r="40" spans="1:3" ht="12.5" x14ac:dyDescent="0.25">
      <c r="A40" s="2" t="s">
        <v>106</v>
      </c>
      <c r="B40" s="2">
        <v>70</v>
      </c>
      <c r="C40" s="2">
        <v>85</v>
      </c>
    </row>
    <row r="41" spans="1:3" ht="12.5" x14ac:dyDescent="0.25">
      <c r="A41" s="2" t="s">
        <v>105</v>
      </c>
      <c r="B41" s="2">
        <v>40</v>
      </c>
      <c r="C41" s="2">
        <v>50</v>
      </c>
    </row>
    <row r="42" spans="1:3" ht="12.5" x14ac:dyDescent="0.25">
      <c r="A42" s="2" t="s">
        <v>107</v>
      </c>
      <c r="B42" s="2">
        <v>20</v>
      </c>
      <c r="C42" s="2">
        <v>95</v>
      </c>
    </row>
    <row r="43" spans="1:3" ht="12.5" x14ac:dyDescent="0.25">
      <c r="A43" s="2" t="s">
        <v>106</v>
      </c>
      <c r="B43" s="2">
        <v>90</v>
      </c>
      <c r="C43" s="2">
        <v>75</v>
      </c>
    </row>
    <row r="44" spans="1:3" ht="12.5" x14ac:dyDescent="0.25">
      <c r="A44" s="2" t="s">
        <v>108</v>
      </c>
      <c r="B44" s="2">
        <v>50</v>
      </c>
      <c r="C44" s="2">
        <v>45</v>
      </c>
    </row>
    <row r="45" spans="1:3" ht="12.5" x14ac:dyDescent="0.25">
      <c r="A45" s="2" t="s">
        <v>105</v>
      </c>
      <c r="B45" s="2">
        <v>60</v>
      </c>
      <c r="C45" s="2">
        <v>65</v>
      </c>
    </row>
    <row r="46" spans="1:3" ht="12.5" x14ac:dyDescent="0.25">
      <c r="A46" s="2" t="s">
        <v>106</v>
      </c>
      <c r="B46" s="2">
        <v>45</v>
      </c>
    </row>
    <row r="47" spans="1:3" ht="12.5" x14ac:dyDescent="0.25">
      <c r="A47" s="2" t="s">
        <v>107</v>
      </c>
      <c r="B47" s="2">
        <v>25</v>
      </c>
    </row>
  </sheetData>
  <autoFilter ref="A1:Z47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Parcheggio</vt:lpstr>
      <vt:lpstr>Frutta</vt:lpstr>
      <vt:lpstr>COSTO</vt:lpstr>
      <vt:lpstr>ORE_PARCHEGGIATE</vt:lpstr>
      <vt:lpstr>TARGA</vt:lpstr>
      <vt:lpstr>TIPOLOGIA_VEICOLO</vt:lpstr>
      <vt:lpstr>Tipologia_veicolo_no_formula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Patrizia Rohr</dc:creator>
  <cp:lastModifiedBy>Patrizia Rohr</cp:lastModifiedBy>
  <dcterms:created xsi:type="dcterms:W3CDTF">2024-11-10T16:05:34Z</dcterms:created>
  <dcterms:modified xsi:type="dcterms:W3CDTF">2024-11-10T16:05:34Z</dcterms:modified>
</cp:coreProperties>
</file>