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ANTIGUA GUATEMALA" sheetId="2" r:id="rId5"/>
    <sheet state="visible" name="JOCOTENANGO" sheetId="3" r:id="rId6"/>
    <sheet state="visible" name="PASTORES" sheetId="4" r:id="rId7"/>
    <sheet state="visible" name="SUMPANGO" sheetId="5" r:id="rId8"/>
    <sheet state="visible" name="SANTO DOMINGO XENACOJ" sheetId="6" r:id="rId9"/>
    <sheet state="visible" name="SANTIAGO SACATEPÉQUEZ" sheetId="7" r:id="rId10"/>
    <sheet state="visible" name="SAN BARTOLOMÉ MILPAS ALTAS" sheetId="8" r:id="rId11"/>
    <sheet state="visible" name="SAN LUCAS SACATEPÉQUEZ" sheetId="9" r:id="rId12"/>
    <sheet state="visible" name="SANTA LUCÍA MILPAS ALTAS" sheetId="10" r:id="rId13"/>
    <sheet state="visible" name="MAGDALENA MILPAS ALTAS" sheetId="11" r:id="rId14"/>
    <sheet state="visible" name="SANTA MARÍA DE JESÚS" sheetId="12" r:id="rId15"/>
    <sheet state="visible" name="CIUDAD VIEJA" sheetId="13" r:id="rId16"/>
    <sheet state="visible" name="SAN MIGUEL DUEÑAS" sheetId="14" r:id="rId17"/>
    <sheet state="visible" name="ALOTENANGO" sheetId="15" r:id="rId18"/>
    <sheet state="visible" name="SAN ANTONIO AGUAS CALIENTES" sheetId="16" r:id="rId19"/>
    <sheet state="visible" name="SANTA CATARINA BARAHONA" sheetId="17" r:id="rId20"/>
    <sheet state="visible" name="JRV" sheetId="18" r:id="rId21"/>
  </sheets>
  <definedNames/>
  <calcPr/>
</workbook>
</file>

<file path=xl/sharedStrings.xml><?xml version="1.0" encoding="utf-8"?>
<sst xmlns="http://schemas.openxmlformats.org/spreadsheetml/2006/main" count="600" uniqueCount="105">
  <si>
    <t>Total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</si>
  <si>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</si>
  <si>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</si>
  <si>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</si>
  <si>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</si>
  <si>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</si>
  <si>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</si>
  <si>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</si>
  <si>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</si>
  <si>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</si>
  <si>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</si>
  <si>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</si>
  <si>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</si>
  <si>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</si>
  <si>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</si>
  <si>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</si>
  <si>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</si>
  <si>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Partido</t>
  </si>
  <si>
    <t>Votos</t>
  </si>
  <si>
    <t>BIEN</t>
  </si>
  <si>
    <t>AZUL</t>
  </si>
  <si>
    <t>BIENESTAR NACIONAL(BIEN)</t>
  </si>
  <si>
    <t>CABAL</t>
  </si>
  <si>
    <t xml:space="preserve">BIEN </t>
  </si>
  <si>
    <t>CABAL(CABAL)</t>
  </si>
  <si>
    <t>CAMBIO</t>
  </si>
  <si>
    <t xml:space="preserve">CABAL </t>
  </si>
  <si>
    <t>CAMBIO(CAMBIO)</t>
  </si>
  <si>
    <t>COMUNIDAD ELEFANTE</t>
  </si>
  <si>
    <t xml:space="preserve">CAMBIO </t>
  </si>
  <si>
    <t>COMPROMISO, RENOVACION Y ORDEN(CREO)</t>
  </si>
  <si>
    <t>CREO</t>
  </si>
  <si>
    <t xml:space="preserve">CREO </t>
  </si>
  <si>
    <t>COMUNIDAD ELEFANTE(ELEFANTE)</t>
  </si>
  <si>
    <t>EN BLANCO</t>
  </si>
  <si>
    <t xml:space="preserve">ELEFANTE </t>
  </si>
  <si>
    <t>FCN NACION</t>
  </si>
  <si>
    <t>En blanco</t>
  </si>
  <si>
    <t>FRENTE DE CONVERGENCIA NACIONAL(FCN-NACION)</t>
  </si>
  <si>
    <t>MI FAMILIA</t>
  </si>
  <si>
    <t xml:space="preserve">FCN-NACION </t>
  </si>
  <si>
    <t>MI FAMILIA(MI FAMILIA)</t>
  </si>
  <si>
    <t>NOSOTROS</t>
  </si>
  <si>
    <t xml:space="preserve">MI FAMILIA </t>
  </si>
  <si>
    <t>MOVIMIENTO SEMILLA(SEMILLA)</t>
  </si>
  <si>
    <t>NULOS</t>
  </si>
  <si>
    <t>Nulos</t>
  </si>
  <si>
    <t>PARTIDO AZUL</t>
  </si>
  <si>
    <t xml:space="preserve">PHG </t>
  </si>
  <si>
    <t>PARTIDO AZUL(AZUL)</t>
  </si>
  <si>
    <t>PARTIDO HUMANISTA</t>
  </si>
  <si>
    <t xml:space="preserve">PIN </t>
  </si>
  <si>
    <t>PARTIDO DE INTEGRACION NACIONAL(PIN)</t>
  </si>
  <si>
    <t>PARTIDO REPUBLICANO</t>
  </si>
  <si>
    <t xml:space="preserve">PPN </t>
  </si>
  <si>
    <t>PARTIDO HUMANISTA DE GUATEMALA(PHG)</t>
  </si>
  <si>
    <t>PIN</t>
  </si>
  <si>
    <t xml:space="preserve">PR </t>
  </si>
  <si>
    <t>PARTIDO POLITICO NOSOTROS(PPN)</t>
  </si>
  <si>
    <t>SEMILLA</t>
  </si>
  <si>
    <t xml:space="preserve">SEMILLA </t>
  </si>
  <si>
    <t>PARTIDO REPUBLICANO (PR)</t>
  </si>
  <si>
    <t>TODOS</t>
  </si>
  <si>
    <t xml:space="preserve">TODOS </t>
  </si>
  <si>
    <t>TODOS(TODOS)</t>
  </si>
  <si>
    <t>TOTAL</t>
  </si>
  <si>
    <t>UNE</t>
  </si>
  <si>
    <t>UNIDAD NACIONAL DE LA ESPERANZA (UNE)</t>
  </si>
  <si>
    <t>UNION REPUBLICANA</t>
  </si>
  <si>
    <t xml:space="preserve">UR </t>
  </si>
  <si>
    <t>UNION REPUBLICANA(UR)</t>
  </si>
  <si>
    <t>URNG WINAQ</t>
  </si>
  <si>
    <t xml:space="preserve">URNG-MAIZ </t>
  </si>
  <si>
    <t>URNG MAIZ WINAQ(URNG-MAIZ WINAQ)</t>
  </si>
  <si>
    <t>VALIDOS</t>
  </si>
  <si>
    <t>Validos</t>
  </si>
  <si>
    <t>VALOR UNIONISTA</t>
  </si>
  <si>
    <t>VALOR UNIONISTA(VALOR UNIONISTA)</t>
  </si>
  <si>
    <t>VAMOS</t>
  </si>
  <si>
    <t xml:space="preserve">VAMOS </t>
  </si>
  <si>
    <t>VAMOS POR UNA GUATEMALA DIFERENTE (VAMOS)</t>
  </si>
  <si>
    <t>VICTORIA</t>
  </si>
  <si>
    <t xml:space="preserve">VICTORIA </t>
  </si>
  <si>
    <t>VICTORIA (VICTORIA)</t>
  </si>
  <si>
    <t>VIVA</t>
  </si>
  <si>
    <t xml:space="preserve">VIVA </t>
  </si>
  <si>
    <t>VISION CON VALORES(VIVA)</t>
  </si>
  <si>
    <t>VOS</t>
  </si>
  <si>
    <t xml:space="preserve">VOS </t>
  </si>
  <si>
    <t>VOLUNTAD, OPORTUNDAD Y SOLIDARIDAD(VOS)</t>
  </si>
  <si>
    <t>Presidencial</t>
  </si>
  <si>
    <t>Mesa Inicio</t>
  </si>
  <si>
    <t>Sacatepequez</t>
  </si>
  <si>
    <t>Mesa Final</t>
  </si>
  <si>
    <t>Ctrl F para buscar mesa</t>
  </si>
  <si>
    <t>Total de Votos</t>
  </si>
  <si>
    <t>Partidos</t>
  </si>
  <si>
    <t>Total Bruto</t>
  </si>
  <si>
    <t>En Blanco</t>
  </si>
  <si>
    <t>Chequeo Suma</t>
  </si>
  <si>
    <t>Municipio</t>
  </si>
  <si>
    <t>Empadronados</t>
  </si>
  <si>
    <t>Mesas</t>
  </si>
  <si>
    <t>JRV Inicial</t>
  </si>
  <si>
    <t>JRV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</si>
</sst>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20.0"/>
      <color theme="1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DECEC"/>
        <bgColor rgb="FFEDECEC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FFFF00"/>
        <bgColor rgb="FFFFFF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3" fontId="3" numFmtId="0" xfId="0" applyFont="1"/>
    <xf borderId="0" fillId="4" fontId="3" numFmtId="0" xfId="0" applyAlignment="1" applyFill="1" applyFont="1">
      <alignment readingOrder="0"/>
    </xf>
    <xf borderId="0" fillId="4" fontId="3" numFmtId="0" xfId="0" applyFont="1"/>
    <xf borderId="0" fillId="2" fontId="1" numFmtId="0" xfId="0" applyFont="1"/>
    <xf borderId="1" fillId="0" fontId="3" numFmtId="0" xfId="0" applyAlignment="1" applyBorder="1" applyFont="1">
      <alignment readingOrder="0"/>
    </xf>
    <xf borderId="1" fillId="0" fontId="1" numFmtId="0" xfId="0" applyBorder="1" applyFont="1"/>
    <xf borderId="1" fillId="5" fontId="1" numFmtId="0" xfId="0" applyBorder="1" applyFill="1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EA9999"/>
          <bgColor rgb="FFEA9999"/>
        </patternFill>
      </fill>
      <border/>
    </dxf>
    <dxf>
      <font>
        <u/>
      </font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D1" s="1" t="s">
        <v>1</v>
      </c>
      <c r="G1" s="1" t="s">
        <v>2</v>
      </c>
      <c r="J1" s="1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8</v>
      </c>
      <c r="AB1" s="1" t="s">
        <v>9</v>
      </c>
      <c r="AE1" s="1" t="s">
        <v>10</v>
      </c>
      <c r="AH1" s="1" t="s">
        <v>11</v>
      </c>
      <c r="AK1" s="1" t="s">
        <v>12</v>
      </c>
      <c r="AN1" s="1" t="s">
        <v>13</v>
      </c>
      <c r="AQ1" s="1" t="s">
        <v>14</v>
      </c>
      <c r="AT1" s="1" t="s">
        <v>15</v>
      </c>
      <c r="AW1" s="1" t="s">
        <v>16</v>
      </c>
    </row>
    <row r="2" hidden="1">
      <c r="D2" s="2" t="str">
        <f>D1 &amp; "!B7:B50"</f>
        <v>ANTIGUA GUATEMALA!B7:B50</v>
      </c>
      <c r="E2" s="2" t="str">
        <f>D1 &amp; "!$A$7:$B$32"</f>
        <v>ANTIGUA GUATEMALA!$A$7:$B$32</v>
      </c>
      <c r="F2" s="2" t="str">
        <f>D1 &amp; "!$B$7:$B$32"</f>
        <v>ANTIGUA GUATEMALA!$B$7:$B$32</v>
      </c>
      <c r="G2" s="2" t="str">
        <f>G1 &amp; "!B7:B50"</f>
        <v>JOCOTENANGO!B7:B50</v>
      </c>
      <c r="H2" s="2" t="str">
        <f>G1 &amp; "!$A$7:$B$32"</f>
        <v>JOCOTENANGO!$A$7:$B$32</v>
      </c>
      <c r="I2" s="2" t="str">
        <f>G1 &amp; "!$B$7:$B$32"</f>
        <v>JOCOTENANGO!$B$7:$B$32</v>
      </c>
      <c r="J2" s="2" t="str">
        <f>J1 &amp; "!B7:B50"</f>
        <v>PASTORES!B7:B50</v>
      </c>
      <c r="K2" s="2" t="str">
        <f>J1 &amp; "!$A$7:$B$32"</f>
        <v>PASTORES!$A$7:$B$32</v>
      </c>
      <c r="L2" s="2" t="str">
        <f>J1 &amp; "!$B$7:$B$32"</f>
        <v>PASTORES!$B$7:$B$32</v>
      </c>
      <c r="M2" s="2" t="str">
        <f>M1 &amp; "!B7:B50"</f>
        <v>SUMPANGO!B7:B50</v>
      </c>
      <c r="N2" s="2" t="str">
        <f>M1 &amp; "!$A$7:$B$32"</f>
        <v>SUMPANGO!$A$7:$B$32</v>
      </c>
      <c r="O2" s="2" t="str">
        <f>M1 &amp; "!$B$7:$B$32"</f>
        <v>SUMPANGO!$B$7:$B$32</v>
      </c>
      <c r="P2" s="2" t="str">
        <f>P1 &amp; "!B7:B50"</f>
        <v>SANTO DOMINGO XENACOJ!B7:B50</v>
      </c>
      <c r="Q2" s="2" t="str">
        <f>P1 &amp; "!$A$7:$B$32"</f>
        <v>SANTO DOMINGO XENACOJ!$A$7:$B$32</v>
      </c>
      <c r="R2" s="2" t="str">
        <f>P1 &amp; "!$B$7:$B$32"</f>
        <v>SANTO DOMINGO XENACOJ!$B$7:$B$32</v>
      </c>
      <c r="S2" s="2" t="str">
        <f>S1 &amp; "!B7:B50"</f>
        <v>SANTIAGO SACATEPÉQUEZ!B7:B50</v>
      </c>
      <c r="T2" s="2" t="str">
        <f>S1 &amp; "!$A$7:$B$32"</f>
        <v>SANTIAGO SACATEPÉQUEZ!$A$7:$B$32</v>
      </c>
      <c r="U2" s="2" t="str">
        <f>S1 &amp; "!$B$7:$B$32"</f>
        <v>SANTIAGO SACATEPÉQUEZ!$B$7:$B$32</v>
      </c>
      <c r="V2" s="2" t="str">
        <f>V1 &amp; "!B7:B50"</f>
        <v>SAN BARTOLOMÉ MILPAS ALTAS!B7:B50</v>
      </c>
      <c r="W2" s="2" t="str">
        <f>V1 &amp; "!$A$7:$B$32"</f>
        <v>SAN BARTOLOMÉ MILPAS ALTAS!$A$7:$B$32</v>
      </c>
      <c r="X2" s="2" t="str">
        <f>V1 &amp; "!$B$7:$B$32"</f>
        <v>SAN BARTOLOMÉ MILPAS ALTAS!$B$7:$B$32</v>
      </c>
      <c r="Y2" s="2" t="str">
        <f>Y1 &amp; "!B7:B50"</f>
        <v>SAN LUCAS SACATEPÉQUEZ!B7:B50</v>
      </c>
      <c r="Z2" s="2" t="str">
        <f>Y1 &amp; "!$A$7:$B$32"</f>
        <v>SAN LUCAS SACATEPÉQUEZ!$A$7:$B$32</v>
      </c>
      <c r="AA2" s="2" t="str">
        <f>Y1 &amp; "!$B$7:$B$32"</f>
        <v>SAN LUCAS SACATEPÉQUEZ!$B$7:$B$32</v>
      </c>
      <c r="AB2" s="2" t="str">
        <f>AB1 &amp; "!B7:B50"</f>
        <v>SANTA LUCÍA MILPAS ALTAS!B7:B50</v>
      </c>
      <c r="AC2" s="2" t="str">
        <f>AB1 &amp; "!$A$7:$B$32"</f>
        <v>SANTA LUCÍA MILPAS ALTAS!$A$7:$B$32</v>
      </c>
      <c r="AD2" s="2" t="str">
        <f>AB1 &amp; "!$B$7:$B$32"</f>
        <v>SANTA LUCÍA MILPAS ALTAS!$B$7:$B$32</v>
      </c>
      <c r="AE2" s="2" t="str">
        <f>AE1 &amp; "!B7:B50"</f>
        <v>MAGDALENA MILPAS ALTAS!B7:B50</v>
      </c>
      <c r="AF2" s="2" t="str">
        <f>AE1 &amp; "!$A$7:$B$32"</f>
        <v>MAGDALENA MILPAS ALTAS!$A$7:$B$32</v>
      </c>
      <c r="AG2" s="2" t="str">
        <f>AE1 &amp; "!$B$7:$B$32"</f>
        <v>MAGDALENA MILPAS ALTAS!$B$7:$B$32</v>
      </c>
      <c r="AH2" s="2" t="str">
        <f>AH1 &amp; "!B7:B50"</f>
        <v>SANTA MARÍA DE JESÚS!B7:B50</v>
      </c>
      <c r="AI2" s="2" t="str">
        <f>AH1 &amp; "!$A$7:$B$32"</f>
        <v>SANTA MARÍA DE JESÚS!$A$7:$B$32</v>
      </c>
      <c r="AJ2" s="2" t="str">
        <f>AH1 &amp; "!$B$7:$B$32"</f>
        <v>SANTA MARÍA DE JESÚS!$B$7:$B$32</v>
      </c>
      <c r="AK2" s="2" t="str">
        <f>AK1 &amp; "!B7:B50"</f>
        <v>CIUDAD VIEJA!B7:B50</v>
      </c>
      <c r="AL2" s="2" t="str">
        <f>AK1 &amp; "!$A$7:$B$32"</f>
        <v>CIUDAD VIEJA!$A$7:$B$32</v>
      </c>
      <c r="AM2" s="2" t="str">
        <f>AK1 &amp; "!$B$7:$B$32"</f>
        <v>CIUDAD VIEJA!$B$7:$B$32</v>
      </c>
      <c r="AN2" s="2" t="str">
        <f>AN1 &amp; "!B7:B50"</f>
        <v>SAN MIGUEL DUEÑAS!B7:B50</v>
      </c>
      <c r="AO2" s="2" t="str">
        <f>AN1 &amp; "!$A$7:$B$32"</f>
        <v>SAN MIGUEL DUEÑAS!$A$7:$B$32</v>
      </c>
      <c r="AP2" s="2" t="str">
        <f>AN1 &amp; "!$B$7:$B$32"</f>
        <v>SAN MIGUEL DUEÑAS!$B$7:$B$32</v>
      </c>
      <c r="AQ2" s="2" t="str">
        <f>AQ1 &amp; "!B7:B50"</f>
        <v>ALOTENANGO!B7:B50</v>
      </c>
      <c r="AR2" s="2" t="str">
        <f>AQ1 &amp; "!$A$7:$B$32"</f>
        <v>ALOTENANGO!$A$7:$B$32</v>
      </c>
      <c r="AS2" s="2" t="str">
        <f>AQ1 &amp; "!$B$7:$B$32"</f>
        <v>ALOTENANGO!$B$7:$B$32</v>
      </c>
      <c r="AT2" s="2" t="str">
        <f>AT1 &amp; "!B7:B50"</f>
        <v>SAN ANTONIO AGUAS CALIENTES!B7:B50</v>
      </c>
      <c r="AU2" s="2" t="str">
        <f>AT1 &amp; "!$A$7:$B$32"</f>
        <v>SAN ANTONIO AGUAS CALIENTES!$A$7:$B$32</v>
      </c>
      <c r="AV2" s="2" t="str">
        <f>AT1 &amp; "!$B$7:$B$32"</f>
        <v>SAN ANTONIO AGUAS CALIENTES!$B$7:$B$32</v>
      </c>
      <c r="AW2" s="2" t="str">
        <f>AW1 &amp; "!B7:B50"</f>
        <v>SANTA CATARINA BARAHONA!B7:B50</v>
      </c>
      <c r="AX2" s="2" t="str">
        <f>AW1 &amp; "!$A$7:$B$32"</f>
        <v>SANTA CATARINA BARAHONA!$A$7:$B$32</v>
      </c>
      <c r="AY2" s="2" t="str">
        <f>AW1 &amp; "!$B$7:$B$32"</f>
        <v>SANTA CATARINA BARAHONA!$B$7:$B$32</v>
      </c>
    </row>
    <row r="3">
      <c r="A3" s="1" t="s">
        <v>17</v>
      </c>
      <c r="B3" s="1" t="s">
        <v>18</v>
      </c>
      <c r="D3" s="1" t="s">
        <v>17</v>
      </c>
      <c r="E3" s="1" t="s">
        <v>18</v>
      </c>
      <c r="G3" s="1" t="s">
        <v>17</v>
      </c>
      <c r="H3" s="1" t="s">
        <v>18</v>
      </c>
      <c r="J3" s="1" t="s">
        <v>17</v>
      </c>
      <c r="K3" s="1" t="s">
        <v>18</v>
      </c>
      <c r="M3" s="1" t="s">
        <v>17</v>
      </c>
      <c r="N3" s="1" t="s">
        <v>18</v>
      </c>
      <c r="P3" s="1" t="s">
        <v>17</v>
      </c>
      <c r="Q3" s="1" t="s">
        <v>18</v>
      </c>
      <c r="S3" s="1" t="s">
        <v>17</v>
      </c>
      <c r="T3" s="1" t="s">
        <v>18</v>
      </c>
      <c r="V3" s="1" t="s">
        <v>17</v>
      </c>
      <c r="W3" s="1" t="s">
        <v>18</v>
      </c>
      <c r="Y3" s="1" t="s">
        <v>17</v>
      </c>
      <c r="Z3" s="1" t="s">
        <v>18</v>
      </c>
      <c r="AB3" s="1" t="s">
        <v>17</v>
      </c>
      <c r="AC3" s="1" t="s">
        <v>18</v>
      </c>
      <c r="AE3" s="1" t="s">
        <v>17</v>
      </c>
      <c r="AF3" s="1" t="s">
        <v>18</v>
      </c>
      <c r="AH3" s="1" t="s">
        <v>17</v>
      </c>
      <c r="AI3" s="1" t="s">
        <v>18</v>
      </c>
      <c r="AK3" s="1" t="s">
        <v>17</v>
      </c>
      <c r="AL3" s="1" t="s">
        <v>18</v>
      </c>
      <c r="AN3" s="1" t="s">
        <v>17</v>
      </c>
      <c r="AO3" s="1" t="s">
        <v>18</v>
      </c>
      <c r="AQ3" s="1" t="s">
        <v>17</v>
      </c>
      <c r="AR3" s="1" t="s">
        <v>18</v>
      </c>
      <c r="AT3" s="1" t="s">
        <v>17</v>
      </c>
      <c r="AU3" s="1" t="s">
        <v>18</v>
      </c>
      <c r="AW3" s="1" t="s">
        <v>17</v>
      </c>
      <c r="AX3" s="1" t="s">
        <v>18</v>
      </c>
    </row>
    <row r="4">
      <c r="A4" s="2" t="str">
        <f t="array" ref="A4:A47">Sort(Indirect(D2))</f>
        <v>BIEN</v>
      </c>
      <c r="B4" s="2">
        <f t="shared" ref="B4:B50" si="1">SUMIF(E4:AY4,"&lt;&gt;#N/A")</f>
        <v>590</v>
      </c>
      <c r="D4" s="2" t="str">
        <f t="array" ref="D4:D47">Sort(Indirect(D2))</f>
        <v>BIEN</v>
      </c>
      <c r="E4" s="2">
        <f t="shared" ref="E4:E50" si="2">Index(INDIRECT(E$2), Match(D4,Indirect(F$2),0),0)</f>
        <v>429</v>
      </c>
      <c r="F4" s="2" t="s">
        <v>19</v>
      </c>
      <c r="G4" s="2" t="str">
        <f t="array" ref="G4:G47">Sort(Indirect(G2))</f>
        <v/>
      </c>
      <c r="H4" s="2" t="str">
        <f t="shared" ref="H4:H50" si="3">Index(INDIRECT(H$2), Match(G4,Indirect(I$2),0),0)</f>
        <v>#N/A</v>
      </c>
      <c r="J4" s="2" t="str">
        <f t="array" ref="J4:J47">Sort(Indirect(J2))</f>
        <v/>
      </c>
      <c r="K4" s="2" t="str">
        <f t="shared" ref="K4:K50" si="4">Index(INDIRECT(K$2), Match(J4,Indirect(L$2),0),0)</f>
        <v>#N/A</v>
      </c>
      <c r="M4" s="2" t="str">
        <f t="array" ref="M4:M47">Sort(Indirect(M2))</f>
        <v/>
      </c>
      <c r="N4" s="2" t="str">
        <f t="shared" ref="N4:N50" si="5">Index(INDIRECT(N$2), Match(M4,Indirect(O$2),0),0)</f>
        <v>#N/A</v>
      </c>
      <c r="P4" s="2" t="str">
        <f t="array" ref="P4:P47">Sort(Indirect(P2))</f>
        <v/>
      </c>
      <c r="Q4" s="2" t="str">
        <f t="shared" ref="Q4:Q50" si="6">Index(INDIRECT(Q$2), Match(P4,Indirect(R$2),0),0)</f>
        <v>#N/A</v>
      </c>
      <c r="S4" s="2" t="str">
        <f t="array" ref="S4:S47">Sort(Indirect(S2))</f>
        <v/>
      </c>
      <c r="T4" s="2" t="str">
        <f t="shared" ref="T4:T50" si="7">Index(INDIRECT(T$2), Match(S4,Indirect(U$2),0),0)</f>
        <v>#N/A</v>
      </c>
      <c r="V4" s="2" t="str">
        <f t="array" ref="V4:V47">Sort(Indirect(V2))</f>
        <v/>
      </c>
      <c r="W4" s="2" t="str">
        <f t="shared" ref="W4:W50" si="8">Index(INDIRECT(W$2), Match(V4,Indirect(X$2),0),0)</f>
        <v>#N/A</v>
      </c>
      <c r="Y4" s="2" t="str">
        <f t="array" ref="Y4:Y47">Sort(Indirect(Y2))</f>
        <v>AZUL</v>
      </c>
      <c r="Z4" s="2">
        <f t="shared" ref="Z4:Z50" si="9">Index(INDIRECT(Z$2), Match(Y4,Indirect(AA$2),0),0)</f>
        <v>91</v>
      </c>
      <c r="AA4" s="2" t="s">
        <v>20</v>
      </c>
      <c r="AB4" s="2" t="str">
        <f t="array" ref="AB4:AB47">Sort(Indirect(AB2))</f>
        <v/>
      </c>
      <c r="AC4" s="2" t="str">
        <f t="shared" ref="AC4:AC50" si="10">Index(INDIRECT(AC$2), Match(AB4,Indirect(AD$2),0),0)</f>
        <v>#N/A</v>
      </c>
      <c r="AE4" s="2" t="str">
        <f t="array" ref="AE4:AE47">Sort(Indirect(AE2))</f>
        <v>BIENESTAR NACIONAL(BIEN)</v>
      </c>
      <c r="AF4" s="2">
        <f t="shared" ref="AF4:AF50" si="11">Index(INDIRECT(AF$2), Match(AE4,Indirect(AG$2),0),0)</f>
        <v>70</v>
      </c>
      <c r="AG4" s="2" t="s">
        <v>21</v>
      </c>
      <c r="AH4" s="2" t="str">
        <f t="array" ref="AH4:AH47">Sort(Indirect(AH2))</f>
        <v/>
      </c>
      <c r="AI4" s="2" t="str">
        <f t="shared" ref="AI4:AI50" si="12">Index(INDIRECT(AI$2), Match(AH4,Indirect(AJ$2),0),0)</f>
        <v>#N/A</v>
      </c>
      <c r="AK4" s="2" t="str">
        <f t="array" ref="AK4:AK47">Sort(Indirect(AK2))</f>
        <v/>
      </c>
      <c r="AL4" s="2" t="str">
        <f t="shared" ref="AL4:AL50" si="13">Index(INDIRECT(AL$2), Match(AK4,Indirect(AM$2),0),0)</f>
        <v>#N/A</v>
      </c>
      <c r="AN4" s="2" t="str">
        <f t="array" ref="AN4:AN47">Sort(Indirect(AN2))</f>
        <v/>
      </c>
      <c r="AO4" s="2" t="str">
        <f t="shared" ref="AO4:AO50" si="14">Index(INDIRECT(AO$2), Match(AN4,Indirect(AP$2),0),0)</f>
        <v>#N/A</v>
      </c>
      <c r="AQ4" s="2" t="str">
        <f t="array" ref="AQ4:AQ47">Sort(Indirect(AQ2))</f>
        <v/>
      </c>
      <c r="AR4" s="2" t="str">
        <f t="shared" ref="AR4:AR50" si="15">Index(INDIRECT(AR$2), Match(AQ4,Indirect(AS$2),0),0)</f>
        <v>#N/A</v>
      </c>
      <c r="AT4" s="2" t="str">
        <f t="array" ref="AT4:AT47">Sort(Indirect(AT2))</f>
        <v/>
      </c>
      <c r="AU4" s="2" t="str">
        <f t="shared" ref="AU4:AU50" si="16">Index(INDIRECT(AU$2), Match(AT4,Indirect(AV$2),0),0)</f>
        <v>#N/A</v>
      </c>
      <c r="AW4" s="2" t="str">
        <f t="array" ref="AW4:AW47">Sort(Indirect(AW2))</f>
        <v/>
      </c>
      <c r="AX4" s="2" t="str">
        <f t="shared" ref="AX4:AX50" si="17">Index(INDIRECT(AX$2), Match(AW4,Indirect(AY$2),0),0)</f>
        <v>#N/A</v>
      </c>
    </row>
    <row r="5">
      <c r="A5" s="2" t="s">
        <v>22</v>
      </c>
      <c r="B5" s="2">
        <f t="shared" si="1"/>
        <v>1557</v>
      </c>
      <c r="D5" s="2" t="s">
        <v>22</v>
      </c>
      <c r="E5" s="2">
        <f t="shared" si="2"/>
        <v>1024</v>
      </c>
      <c r="F5" s="2" t="s">
        <v>22</v>
      </c>
      <c r="G5" s="2"/>
      <c r="H5" s="2" t="str">
        <f t="shared" si="3"/>
        <v>#N/A</v>
      </c>
      <c r="J5" s="2"/>
      <c r="K5" s="2" t="str">
        <f t="shared" si="4"/>
        <v>#N/A</v>
      </c>
      <c r="M5" s="2"/>
      <c r="N5" s="2" t="str">
        <f t="shared" si="5"/>
        <v>#N/A</v>
      </c>
      <c r="P5" s="2"/>
      <c r="Q5" s="2" t="str">
        <f t="shared" si="6"/>
        <v>#N/A</v>
      </c>
      <c r="S5" s="2"/>
      <c r="T5" s="2" t="str">
        <f t="shared" si="7"/>
        <v>#N/A</v>
      </c>
      <c r="V5" s="2"/>
      <c r="W5" s="2" t="str">
        <f t="shared" si="8"/>
        <v>#N/A</v>
      </c>
      <c r="Y5" s="2" t="s">
        <v>23</v>
      </c>
      <c r="Z5" s="2">
        <f t="shared" si="9"/>
        <v>244</v>
      </c>
      <c r="AA5" s="2" t="s">
        <v>23</v>
      </c>
      <c r="AB5" s="2"/>
      <c r="AC5" s="2" t="str">
        <f t="shared" si="10"/>
        <v>#N/A</v>
      </c>
      <c r="AE5" s="2" t="s">
        <v>24</v>
      </c>
      <c r="AF5" s="2">
        <f t="shared" si="11"/>
        <v>289</v>
      </c>
      <c r="AG5" s="2" t="s">
        <v>24</v>
      </c>
      <c r="AH5" s="2"/>
      <c r="AI5" s="2" t="str">
        <f t="shared" si="12"/>
        <v>#N/A</v>
      </c>
      <c r="AK5" s="2"/>
      <c r="AL5" s="2" t="str">
        <f t="shared" si="13"/>
        <v>#N/A</v>
      </c>
      <c r="AN5" s="2"/>
      <c r="AO5" s="2" t="str">
        <f t="shared" si="14"/>
        <v>#N/A</v>
      </c>
      <c r="AQ5" s="2"/>
      <c r="AR5" s="2" t="str">
        <f t="shared" si="15"/>
        <v>#N/A</v>
      </c>
      <c r="AT5" s="2"/>
      <c r="AU5" s="2" t="str">
        <f t="shared" si="16"/>
        <v>#N/A</v>
      </c>
      <c r="AW5" s="2"/>
      <c r="AX5" s="2" t="str">
        <f t="shared" si="17"/>
        <v>#N/A</v>
      </c>
    </row>
    <row r="6">
      <c r="A6" s="2" t="s">
        <v>25</v>
      </c>
      <c r="B6" s="2">
        <f t="shared" si="1"/>
        <v>395</v>
      </c>
      <c r="D6" s="2" t="s">
        <v>25</v>
      </c>
      <c r="E6" s="2">
        <f t="shared" si="2"/>
        <v>20</v>
      </c>
      <c r="F6" s="2" t="s">
        <v>25</v>
      </c>
      <c r="G6" s="2"/>
      <c r="H6" s="2" t="str">
        <f t="shared" si="3"/>
        <v>#N/A</v>
      </c>
      <c r="J6" s="2"/>
      <c r="K6" s="2" t="str">
        <f t="shared" si="4"/>
        <v>#N/A</v>
      </c>
      <c r="M6" s="2"/>
      <c r="N6" s="2" t="str">
        <f t="shared" si="5"/>
        <v>#N/A</v>
      </c>
      <c r="P6" s="2"/>
      <c r="Q6" s="2" t="str">
        <f t="shared" si="6"/>
        <v>#N/A</v>
      </c>
      <c r="S6" s="2"/>
      <c r="T6" s="2" t="str">
        <f t="shared" si="7"/>
        <v>#N/A</v>
      </c>
      <c r="V6" s="2"/>
      <c r="W6" s="2" t="str">
        <f t="shared" si="8"/>
        <v>#N/A</v>
      </c>
      <c r="Y6" s="2" t="s">
        <v>26</v>
      </c>
      <c r="Z6" s="2">
        <f t="shared" si="9"/>
        <v>372</v>
      </c>
      <c r="AA6" s="2" t="s">
        <v>26</v>
      </c>
      <c r="AB6" s="2"/>
      <c r="AC6" s="2" t="str">
        <f t="shared" si="10"/>
        <v>#N/A</v>
      </c>
      <c r="AE6" s="2" t="s">
        <v>27</v>
      </c>
      <c r="AF6" s="2">
        <f t="shared" si="11"/>
        <v>3</v>
      </c>
      <c r="AG6" s="2" t="s">
        <v>27</v>
      </c>
      <c r="AH6" s="2"/>
      <c r="AI6" s="2" t="str">
        <f t="shared" si="12"/>
        <v>#N/A</v>
      </c>
      <c r="AK6" s="2"/>
      <c r="AL6" s="2" t="str">
        <f t="shared" si="13"/>
        <v>#N/A</v>
      </c>
      <c r="AN6" s="2"/>
      <c r="AO6" s="2" t="str">
        <f t="shared" si="14"/>
        <v>#N/A</v>
      </c>
      <c r="AQ6" s="2"/>
      <c r="AR6" s="2" t="str">
        <f t="shared" si="15"/>
        <v>#N/A</v>
      </c>
      <c r="AT6" s="2"/>
      <c r="AU6" s="2" t="str">
        <f t="shared" si="16"/>
        <v>#N/A</v>
      </c>
      <c r="AW6" s="2"/>
      <c r="AX6" s="2" t="str">
        <f t="shared" si="17"/>
        <v>#N/A</v>
      </c>
    </row>
    <row r="7">
      <c r="A7" s="2" t="s">
        <v>28</v>
      </c>
      <c r="B7" s="2">
        <f t="shared" si="1"/>
        <v>90</v>
      </c>
      <c r="D7" s="2" t="s">
        <v>28</v>
      </c>
      <c r="E7" s="2">
        <f t="shared" si="2"/>
        <v>71</v>
      </c>
      <c r="F7" s="2" t="s">
        <v>28</v>
      </c>
      <c r="G7" s="2"/>
      <c r="H7" s="2" t="str">
        <f t="shared" si="3"/>
        <v>#N/A</v>
      </c>
      <c r="J7" s="2"/>
      <c r="K7" s="2" t="str">
        <f t="shared" si="4"/>
        <v>#N/A</v>
      </c>
      <c r="M7" s="2"/>
      <c r="N7" s="2" t="str">
        <f t="shared" si="5"/>
        <v>#N/A</v>
      </c>
      <c r="P7" s="2"/>
      <c r="Q7" s="2" t="str">
        <f t="shared" si="6"/>
        <v>#N/A</v>
      </c>
      <c r="S7" s="2"/>
      <c r="T7" s="2" t="str">
        <f t="shared" si="7"/>
        <v>#N/A</v>
      </c>
      <c r="V7" s="2"/>
      <c r="W7" s="2" t="str">
        <f t="shared" si="8"/>
        <v>#N/A</v>
      </c>
      <c r="Y7" s="2" t="s">
        <v>29</v>
      </c>
      <c r="Z7" s="2">
        <f t="shared" si="9"/>
        <v>2</v>
      </c>
      <c r="AA7" s="2" t="s">
        <v>29</v>
      </c>
      <c r="AB7" s="2"/>
      <c r="AC7" s="2" t="str">
        <f t="shared" si="10"/>
        <v>#N/A</v>
      </c>
      <c r="AE7" s="2" t="s">
        <v>30</v>
      </c>
      <c r="AF7" s="2">
        <f t="shared" si="11"/>
        <v>17</v>
      </c>
      <c r="AG7" s="2" t="s">
        <v>30</v>
      </c>
      <c r="AH7" s="2"/>
      <c r="AI7" s="2" t="str">
        <f t="shared" si="12"/>
        <v>#N/A</v>
      </c>
      <c r="AK7" s="2"/>
      <c r="AL7" s="2" t="str">
        <f t="shared" si="13"/>
        <v>#N/A</v>
      </c>
      <c r="AN7" s="2"/>
      <c r="AO7" s="2" t="str">
        <f t="shared" si="14"/>
        <v>#N/A</v>
      </c>
      <c r="AQ7" s="2"/>
      <c r="AR7" s="2" t="str">
        <f t="shared" si="15"/>
        <v>#N/A</v>
      </c>
      <c r="AT7" s="2"/>
      <c r="AU7" s="2" t="str">
        <f t="shared" si="16"/>
        <v>#N/A</v>
      </c>
      <c r="AW7" s="2"/>
      <c r="AX7" s="2" t="str">
        <f t="shared" si="17"/>
        <v>#N/A</v>
      </c>
    </row>
    <row r="8">
      <c r="A8" s="2" t="s">
        <v>31</v>
      </c>
      <c r="B8" s="2">
        <f t="shared" si="1"/>
        <v>164</v>
      </c>
      <c r="D8" s="2" t="s">
        <v>31</v>
      </c>
      <c r="E8" s="2">
        <f t="shared" si="2"/>
        <v>118</v>
      </c>
      <c r="F8" s="2" t="s">
        <v>31</v>
      </c>
      <c r="G8" s="2"/>
      <c r="H8" s="2" t="str">
        <f t="shared" si="3"/>
        <v>#N/A</v>
      </c>
      <c r="J8" s="2"/>
      <c r="K8" s="2" t="str">
        <f t="shared" si="4"/>
        <v>#N/A</v>
      </c>
      <c r="M8" s="2"/>
      <c r="N8" s="2" t="str">
        <f t="shared" si="5"/>
        <v>#N/A</v>
      </c>
      <c r="P8" s="2"/>
      <c r="Q8" s="2" t="str">
        <f t="shared" si="6"/>
        <v>#N/A</v>
      </c>
      <c r="S8" s="2"/>
      <c r="T8" s="2" t="str">
        <f t="shared" si="7"/>
        <v>#N/A</v>
      </c>
      <c r="V8" s="2"/>
      <c r="W8" s="2" t="str">
        <f t="shared" si="8"/>
        <v>#N/A</v>
      </c>
      <c r="Y8" s="2" t="s">
        <v>32</v>
      </c>
      <c r="Z8" s="2">
        <f t="shared" si="9"/>
        <v>28</v>
      </c>
      <c r="AA8" s="2" t="s">
        <v>32</v>
      </c>
      <c r="AB8" s="2"/>
      <c r="AC8" s="2" t="str">
        <f t="shared" si="10"/>
        <v>#N/A</v>
      </c>
      <c r="AE8" s="2" t="s">
        <v>33</v>
      </c>
      <c r="AF8" s="2">
        <f t="shared" si="11"/>
        <v>18</v>
      </c>
      <c r="AG8" s="2" t="s">
        <v>33</v>
      </c>
      <c r="AH8" s="2"/>
      <c r="AI8" s="2" t="str">
        <f t="shared" si="12"/>
        <v>#N/A</v>
      </c>
      <c r="AK8" s="2"/>
      <c r="AL8" s="2" t="str">
        <f t="shared" si="13"/>
        <v>#N/A</v>
      </c>
      <c r="AN8" s="2"/>
      <c r="AO8" s="2" t="str">
        <f t="shared" si="14"/>
        <v>#N/A</v>
      </c>
      <c r="AQ8" s="2"/>
      <c r="AR8" s="2" t="str">
        <f t="shared" si="15"/>
        <v>#N/A</v>
      </c>
      <c r="AT8" s="2"/>
      <c r="AU8" s="2" t="str">
        <f t="shared" si="16"/>
        <v>#N/A</v>
      </c>
      <c r="AW8" s="2"/>
      <c r="AX8" s="2" t="str">
        <f t="shared" si="17"/>
        <v>#N/A</v>
      </c>
    </row>
    <row r="9">
      <c r="A9" s="2" t="s">
        <v>34</v>
      </c>
      <c r="B9" s="2">
        <f t="shared" si="1"/>
        <v>459</v>
      </c>
      <c r="D9" s="2" t="s">
        <v>34</v>
      </c>
      <c r="E9" s="2">
        <f t="shared" si="2"/>
        <v>328</v>
      </c>
      <c r="F9" s="2" t="s">
        <v>34</v>
      </c>
      <c r="G9" s="2"/>
      <c r="H9" s="2" t="str">
        <f t="shared" si="3"/>
        <v>#N/A</v>
      </c>
      <c r="J9" s="2"/>
      <c r="K9" s="2" t="str">
        <f t="shared" si="4"/>
        <v>#N/A</v>
      </c>
      <c r="M9" s="2"/>
      <c r="N9" s="2" t="str">
        <f t="shared" si="5"/>
        <v>#N/A</v>
      </c>
      <c r="P9" s="2"/>
      <c r="Q9" s="2" t="str">
        <f t="shared" si="6"/>
        <v>#N/A</v>
      </c>
      <c r="S9" s="2"/>
      <c r="T9" s="2" t="str">
        <f t="shared" si="7"/>
        <v>#N/A</v>
      </c>
      <c r="V9" s="2"/>
      <c r="W9" s="2" t="str">
        <f t="shared" si="8"/>
        <v>#N/A</v>
      </c>
      <c r="Y9" s="2" t="s">
        <v>35</v>
      </c>
      <c r="Z9" s="2">
        <f t="shared" si="9"/>
        <v>31</v>
      </c>
      <c r="AA9" s="2" t="s">
        <v>35</v>
      </c>
      <c r="AB9" s="2"/>
      <c r="AC9" s="2" t="str">
        <f t="shared" si="10"/>
        <v>#N/A</v>
      </c>
      <c r="AE9" s="2" t="s">
        <v>34</v>
      </c>
      <c r="AF9" s="2">
        <f t="shared" si="11"/>
        <v>100</v>
      </c>
      <c r="AG9" s="2" t="s">
        <v>34</v>
      </c>
      <c r="AH9" s="2"/>
      <c r="AI9" s="2" t="str">
        <f t="shared" si="12"/>
        <v>#N/A</v>
      </c>
      <c r="AK9" s="2"/>
      <c r="AL9" s="2" t="str">
        <f t="shared" si="13"/>
        <v>#N/A</v>
      </c>
      <c r="AN9" s="2"/>
      <c r="AO9" s="2" t="str">
        <f t="shared" si="14"/>
        <v>#N/A</v>
      </c>
      <c r="AQ9" s="2"/>
      <c r="AR9" s="2" t="str">
        <f t="shared" si="15"/>
        <v>#N/A</v>
      </c>
      <c r="AT9" s="2"/>
      <c r="AU9" s="2" t="str">
        <f t="shared" si="16"/>
        <v>#N/A</v>
      </c>
      <c r="AW9" s="2"/>
      <c r="AX9" s="2" t="str">
        <f t="shared" si="17"/>
        <v>#N/A</v>
      </c>
    </row>
    <row r="10">
      <c r="A10" s="2" t="s">
        <v>36</v>
      </c>
      <c r="B10" s="2">
        <f t="shared" si="1"/>
        <v>146</v>
      </c>
      <c r="D10" s="2" t="s">
        <v>36</v>
      </c>
      <c r="E10" s="2">
        <f t="shared" si="2"/>
        <v>58</v>
      </c>
      <c r="F10" s="2" t="s">
        <v>36</v>
      </c>
      <c r="G10" s="2"/>
      <c r="H10" s="2" t="str">
        <f t="shared" si="3"/>
        <v>#N/A</v>
      </c>
      <c r="J10" s="2"/>
      <c r="K10" s="2" t="str">
        <f t="shared" si="4"/>
        <v>#N/A</v>
      </c>
      <c r="M10" s="2"/>
      <c r="N10" s="2" t="str">
        <f t="shared" si="5"/>
        <v>#N/A</v>
      </c>
      <c r="P10" s="2"/>
      <c r="Q10" s="2" t="str">
        <f t="shared" si="6"/>
        <v>#N/A</v>
      </c>
      <c r="S10" s="2"/>
      <c r="T10" s="2" t="str">
        <f t="shared" si="7"/>
        <v>#N/A</v>
      </c>
      <c r="V10" s="2"/>
      <c r="W10" s="2" t="str">
        <f t="shared" si="8"/>
        <v>#N/A</v>
      </c>
      <c r="Y10" s="2" t="s">
        <v>37</v>
      </c>
      <c r="Z10" s="2">
        <f t="shared" si="9"/>
        <v>72</v>
      </c>
      <c r="AA10" s="2" t="s">
        <v>37</v>
      </c>
      <c r="AB10" s="2"/>
      <c r="AC10" s="2" t="str">
        <f t="shared" si="10"/>
        <v>#N/A</v>
      </c>
      <c r="AE10" s="2" t="s">
        <v>38</v>
      </c>
      <c r="AF10" s="2">
        <f t="shared" si="11"/>
        <v>16</v>
      </c>
      <c r="AG10" s="2" t="s">
        <v>38</v>
      </c>
      <c r="AH10" s="2"/>
      <c r="AI10" s="2" t="str">
        <f t="shared" si="12"/>
        <v>#N/A</v>
      </c>
      <c r="AK10" s="2"/>
      <c r="AL10" s="2" t="str">
        <f t="shared" si="13"/>
        <v>#N/A</v>
      </c>
      <c r="AN10" s="2"/>
      <c r="AO10" s="2" t="str">
        <f t="shared" si="14"/>
        <v>#N/A</v>
      </c>
      <c r="AQ10" s="2"/>
      <c r="AR10" s="2" t="str">
        <f t="shared" si="15"/>
        <v>#N/A</v>
      </c>
      <c r="AT10" s="2"/>
      <c r="AU10" s="2" t="str">
        <f t="shared" si="16"/>
        <v>#N/A</v>
      </c>
      <c r="AW10" s="2"/>
      <c r="AX10" s="2" t="str">
        <f t="shared" si="17"/>
        <v>#N/A</v>
      </c>
    </row>
    <row r="11">
      <c r="A11" s="2" t="s">
        <v>39</v>
      </c>
      <c r="B11" s="2">
        <f t="shared" si="1"/>
        <v>481</v>
      </c>
      <c r="D11" s="2" t="s">
        <v>39</v>
      </c>
      <c r="E11" s="2">
        <f t="shared" si="2"/>
        <v>379</v>
      </c>
      <c r="F11" s="2" t="s">
        <v>39</v>
      </c>
      <c r="G11" s="2"/>
      <c r="H11" s="2" t="str">
        <f t="shared" si="3"/>
        <v>#N/A</v>
      </c>
      <c r="J11" s="2"/>
      <c r="K11" s="2" t="str">
        <f t="shared" si="4"/>
        <v>#N/A</v>
      </c>
      <c r="M11" s="2"/>
      <c r="N11" s="2" t="str">
        <f t="shared" si="5"/>
        <v>#N/A</v>
      </c>
      <c r="P11" s="2"/>
      <c r="Q11" s="2" t="str">
        <f t="shared" si="6"/>
        <v>#N/A</v>
      </c>
      <c r="S11" s="2"/>
      <c r="T11" s="2" t="str">
        <f t="shared" si="7"/>
        <v>#N/A</v>
      </c>
      <c r="V11" s="2"/>
      <c r="W11" s="2" t="str">
        <f t="shared" si="8"/>
        <v>#N/A</v>
      </c>
      <c r="Y11" s="2" t="s">
        <v>40</v>
      </c>
      <c r="Z11" s="2">
        <f t="shared" si="9"/>
        <v>37</v>
      </c>
      <c r="AA11" s="2" t="s">
        <v>40</v>
      </c>
      <c r="AB11" s="2"/>
      <c r="AC11" s="2" t="str">
        <f t="shared" si="10"/>
        <v>#N/A</v>
      </c>
      <c r="AE11" s="2" t="s">
        <v>41</v>
      </c>
      <c r="AF11" s="2">
        <f t="shared" si="11"/>
        <v>65</v>
      </c>
      <c r="AG11" s="2" t="s">
        <v>41</v>
      </c>
      <c r="AH11" s="2"/>
      <c r="AI11" s="2" t="str">
        <f t="shared" si="12"/>
        <v>#N/A</v>
      </c>
      <c r="AK11" s="2"/>
      <c r="AL11" s="2" t="str">
        <f t="shared" si="13"/>
        <v>#N/A</v>
      </c>
      <c r="AN11" s="2"/>
      <c r="AO11" s="2" t="str">
        <f t="shared" si="14"/>
        <v>#N/A</v>
      </c>
      <c r="AQ11" s="2"/>
      <c r="AR11" s="2" t="str">
        <f t="shared" si="15"/>
        <v>#N/A</v>
      </c>
      <c r="AT11" s="2"/>
      <c r="AU11" s="2" t="str">
        <f t="shared" si="16"/>
        <v>#N/A</v>
      </c>
      <c r="AW11" s="2"/>
      <c r="AX11" s="2" t="str">
        <f t="shared" si="17"/>
        <v>#N/A</v>
      </c>
    </row>
    <row r="12">
      <c r="A12" s="2" t="s">
        <v>42</v>
      </c>
      <c r="B12" s="2">
        <f t="shared" si="1"/>
        <v>683</v>
      </c>
      <c r="D12" s="2" t="s">
        <v>42</v>
      </c>
      <c r="E12" s="2">
        <f t="shared" si="2"/>
        <v>57</v>
      </c>
      <c r="F12" s="2" t="s">
        <v>42</v>
      </c>
      <c r="G12" s="2"/>
      <c r="H12" s="2" t="str">
        <f t="shared" si="3"/>
        <v>#N/A</v>
      </c>
      <c r="J12" s="2"/>
      <c r="K12" s="2" t="str">
        <f t="shared" si="4"/>
        <v>#N/A</v>
      </c>
      <c r="M12" s="2"/>
      <c r="N12" s="2" t="str">
        <f t="shared" si="5"/>
        <v>#N/A</v>
      </c>
      <c r="P12" s="2"/>
      <c r="Q12" s="2" t="str">
        <f t="shared" si="6"/>
        <v>#N/A</v>
      </c>
      <c r="S12" s="2"/>
      <c r="T12" s="2" t="str">
        <f t="shared" si="7"/>
        <v>#N/A</v>
      </c>
      <c r="V12" s="2"/>
      <c r="W12" s="2" t="str">
        <f t="shared" si="8"/>
        <v>#N/A</v>
      </c>
      <c r="Y12" s="2" t="s">
        <v>43</v>
      </c>
      <c r="Z12" s="2">
        <f t="shared" si="9"/>
        <v>92</v>
      </c>
      <c r="AA12" s="2" t="s">
        <v>43</v>
      </c>
      <c r="AB12" s="2"/>
      <c r="AC12" s="2" t="str">
        <f t="shared" si="10"/>
        <v>#N/A</v>
      </c>
      <c r="AE12" s="2" t="s">
        <v>44</v>
      </c>
      <c r="AF12" s="2">
        <f t="shared" si="11"/>
        <v>534</v>
      </c>
      <c r="AG12" s="2" t="s">
        <v>44</v>
      </c>
      <c r="AH12" s="2"/>
      <c r="AI12" s="2" t="str">
        <f t="shared" si="12"/>
        <v>#N/A</v>
      </c>
      <c r="AK12" s="2"/>
      <c r="AL12" s="2" t="str">
        <f t="shared" si="13"/>
        <v>#N/A</v>
      </c>
      <c r="AN12" s="2"/>
      <c r="AO12" s="2" t="str">
        <f t="shared" si="14"/>
        <v>#N/A</v>
      </c>
      <c r="AQ12" s="2"/>
      <c r="AR12" s="2" t="str">
        <f t="shared" si="15"/>
        <v>#N/A</v>
      </c>
      <c r="AT12" s="2"/>
      <c r="AU12" s="2" t="str">
        <f t="shared" si="16"/>
        <v>#N/A</v>
      </c>
      <c r="AW12" s="2"/>
      <c r="AX12" s="2" t="str">
        <f t="shared" si="17"/>
        <v>#N/A</v>
      </c>
    </row>
    <row r="13">
      <c r="A13" s="2" t="s">
        <v>45</v>
      </c>
      <c r="B13" s="2">
        <f t="shared" si="1"/>
        <v>2282</v>
      </c>
      <c r="D13" s="2" t="s">
        <v>45</v>
      </c>
      <c r="E13" s="2">
        <f t="shared" si="2"/>
        <v>1172</v>
      </c>
      <c r="F13" s="2" t="s">
        <v>45</v>
      </c>
      <c r="G13" s="2"/>
      <c r="H13" s="2" t="str">
        <f t="shared" si="3"/>
        <v>#N/A</v>
      </c>
      <c r="J13" s="2"/>
      <c r="K13" s="2" t="str">
        <f t="shared" si="4"/>
        <v>#N/A</v>
      </c>
      <c r="M13" s="2"/>
      <c r="N13" s="2" t="str">
        <f t="shared" si="5"/>
        <v>#N/A</v>
      </c>
      <c r="P13" s="2"/>
      <c r="Q13" s="2" t="str">
        <f t="shared" si="6"/>
        <v>#N/A</v>
      </c>
      <c r="S13" s="2"/>
      <c r="T13" s="2" t="str">
        <f t="shared" si="7"/>
        <v>#N/A</v>
      </c>
      <c r="V13" s="2"/>
      <c r="W13" s="2" t="str">
        <f t="shared" si="8"/>
        <v>#N/A</v>
      </c>
      <c r="Y13" s="2" t="s">
        <v>46</v>
      </c>
      <c r="Z13" s="2">
        <f t="shared" si="9"/>
        <v>675</v>
      </c>
      <c r="AA13" s="2" t="s">
        <v>46</v>
      </c>
      <c r="AB13" s="2"/>
      <c r="AC13" s="2" t="str">
        <f t="shared" si="10"/>
        <v>#N/A</v>
      </c>
      <c r="AE13" s="2" t="s">
        <v>45</v>
      </c>
      <c r="AF13" s="2">
        <f t="shared" si="11"/>
        <v>435</v>
      </c>
      <c r="AG13" s="2" t="s">
        <v>45</v>
      </c>
      <c r="AH13" s="2"/>
      <c r="AI13" s="2" t="str">
        <f t="shared" si="12"/>
        <v>#N/A</v>
      </c>
      <c r="AK13" s="2"/>
      <c r="AL13" s="2" t="str">
        <f t="shared" si="13"/>
        <v>#N/A</v>
      </c>
      <c r="AN13" s="2"/>
      <c r="AO13" s="2" t="str">
        <f t="shared" si="14"/>
        <v>#N/A</v>
      </c>
      <c r="AQ13" s="2"/>
      <c r="AR13" s="2" t="str">
        <f t="shared" si="15"/>
        <v>#N/A</v>
      </c>
      <c r="AT13" s="2"/>
      <c r="AU13" s="2" t="str">
        <f t="shared" si="16"/>
        <v>#N/A</v>
      </c>
      <c r="AW13" s="2"/>
      <c r="AX13" s="2" t="str">
        <f t="shared" si="17"/>
        <v>#N/A</v>
      </c>
    </row>
    <row r="14">
      <c r="A14" s="2" t="s">
        <v>47</v>
      </c>
      <c r="B14" s="2">
        <f t="shared" si="1"/>
        <v>183</v>
      </c>
      <c r="D14" s="2" t="s">
        <v>47</v>
      </c>
      <c r="E14" s="2">
        <f t="shared" si="2"/>
        <v>128</v>
      </c>
      <c r="F14" s="2" t="s">
        <v>47</v>
      </c>
      <c r="G14" s="2"/>
      <c r="H14" s="2" t="str">
        <f t="shared" si="3"/>
        <v>#N/A</v>
      </c>
      <c r="J14" s="2"/>
      <c r="K14" s="2" t="str">
        <f t="shared" si="4"/>
        <v>#N/A</v>
      </c>
      <c r="M14" s="2"/>
      <c r="N14" s="2" t="str">
        <f t="shared" si="5"/>
        <v>#N/A</v>
      </c>
      <c r="P14" s="2"/>
      <c r="Q14" s="2" t="str">
        <f t="shared" si="6"/>
        <v>#N/A</v>
      </c>
      <c r="S14" s="2"/>
      <c r="T14" s="2" t="str">
        <f t="shared" si="7"/>
        <v>#N/A</v>
      </c>
      <c r="V14" s="2"/>
      <c r="W14" s="2" t="str">
        <f t="shared" si="8"/>
        <v>#N/A</v>
      </c>
      <c r="Y14" s="2" t="s">
        <v>48</v>
      </c>
      <c r="Z14" s="2">
        <f t="shared" si="9"/>
        <v>6</v>
      </c>
      <c r="AA14" s="2" t="s">
        <v>48</v>
      </c>
      <c r="AB14" s="2"/>
      <c r="AC14" s="2" t="str">
        <f t="shared" si="10"/>
        <v>#N/A</v>
      </c>
      <c r="AE14" s="2" t="s">
        <v>49</v>
      </c>
      <c r="AF14" s="2">
        <f t="shared" si="11"/>
        <v>49</v>
      </c>
      <c r="AG14" s="2" t="s">
        <v>49</v>
      </c>
      <c r="AH14" s="2"/>
      <c r="AI14" s="2" t="str">
        <f t="shared" si="12"/>
        <v>#N/A</v>
      </c>
      <c r="AK14" s="2"/>
      <c r="AL14" s="2" t="str">
        <f t="shared" si="13"/>
        <v>#N/A</v>
      </c>
      <c r="AN14" s="2"/>
      <c r="AO14" s="2" t="str">
        <f t="shared" si="14"/>
        <v>#N/A</v>
      </c>
      <c r="AQ14" s="2"/>
      <c r="AR14" s="2" t="str">
        <f t="shared" si="15"/>
        <v>#N/A</v>
      </c>
      <c r="AT14" s="2"/>
      <c r="AU14" s="2" t="str">
        <f t="shared" si="16"/>
        <v>#N/A</v>
      </c>
      <c r="AW14" s="2"/>
      <c r="AX14" s="2" t="str">
        <f t="shared" si="17"/>
        <v>#N/A</v>
      </c>
    </row>
    <row r="15">
      <c r="A15" s="2" t="s">
        <v>50</v>
      </c>
      <c r="B15" s="2">
        <f t="shared" si="1"/>
        <v>36</v>
      </c>
      <c r="D15" s="2" t="s">
        <v>50</v>
      </c>
      <c r="E15" s="2">
        <f t="shared" si="2"/>
        <v>24</v>
      </c>
      <c r="F15" s="2" t="s">
        <v>50</v>
      </c>
      <c r="G15" s="2"/>
      <c r="H15" s="2" t="str">
        <f t="shared" si="3"/>
        <v>#N/A</v>
      </c>
      <c r="J15" s="2"/>
      <c r="K15" s="2" t="str">
        <f t="shared" si="4"/>
        <v>#N/A</v>
      </c>
      <c r="M15" s="2"/>
      <c r="N15" s="2" t="str">
        <f t="shared" si="5"/>
        <v>#N/A</v>
      </c>
      <c r="P15" s="2"/>
      <c r="Q15" s="2" t="str">
        <f t="shared" si="6"/>
        <v>#N/A</v>
      </c>
      <c r="S15" s="2"/>
      <c r="T15" s="2" t="str">
        <f t="shared" si="7"/>
        <v>#N/A</v>
      </c>
      <c r="V15" s="2"/>
      <c r="W15" s="2" t="str">
        <f t="shared" si="8"/>
        <v>#N/A</v>
      </c>
      <c r="Y15" s="2" t="s">
        <v>51</v>
      </c>
      <c r="Z15" s="2">
        <f t="shared" si="9"/>
        <v>5</v>
      </c>
      <c r="AA15" s="2" t="s">
        <v>51</v>
      </c>
      <c r="AB15" s="2"/>
      <c r="AC15" s="2" t="str">
        <f t="shared" si="10"/>
        <v>#N/A</v>
      </c>
      <c r="AE15" s="2" t="s">
        <v>52</v>
      </c>
      <c r="AF15" s="2">
        <f t="shared" si="11"/>
        <v>7</v>
      </c>
      <c r="AG15" s="2" t="s">
        <v>52</v>
      </c>
      <c r="AH15" s="2"/>
      <c r="AI15" s="2" t="str">
        <f t="shared" si="12"/>
        <v>#N/A</v>
      </c>
      <c r="AK15" s="2"/>
      <c r="AL15" s="2" t="str">
        <f t="shared" si="13"/>
        <v>#N/A</v>
      </c>
      <c r="AN15" s="2"/>
      <c r="AO15" s="2" t="str">
        <f t="shared" si="14"/>
        <v>#N/A</v>
      </c>
      <c r="AQ15" s="2"/>
      <c r="AR15" s="2" t="str">
        <f t="shared" si="15"/>
        <v>#N/A</v>
      </c>
      <c r="AT15" s="2"/>
      <c r="AU15" s="2" t="str">
        <f t="shared" si="16"/>
        <v>#N/A</v>
      </c>
      <c r="AW15" s="2"/>
      <c r="AX15" s="2" t="str">
        <f t="shared" si="17"/>
        <v>#N/A</v>
      </c>
    </row>
    <row r="16">
      <c r="A16" s="2" t="s">
        <v>53</v>
      </c>
      <c r="B16" s="2">
        <f t="shared" si="1"/>
        <v>253</v>
      </c>
      <c r="D16" s="2" t="s">
        <v>53</v>
      </c>
      <c r="E16" s="2">
        <f t="shared" si="2"/>
        <v>151</v>
      </c>
      <c r="F16" s="2" t="s">
        <v>53</v>
      </c>
      <c r="G16" s="2"/>
      <c r="H16" s="2" t="str">
        <f t="shared" si="3"/>
        <v>#N/A</v>
      </c>
      <c r="J16" s="2"/>
      <c r="K16" s="2" t="str">
        <f t="shared" si="4"/>
        <v>#N/A</v>
      </c>
      <c r="M16" s="2"/>
      <c r="N16" s="2" t="str">
        <f t="shared" si="5"/>
        <v>#N/A</v>
      </c>
      <c r="P16" s="2"/>
      <c r="Q16" s="2" t="str">
        <f t="shared" si="6"/>
        <v>#N/A</v>
      </c>
      <c r="S16" s="2"/>
      <c r="T16" s="2" t="str">
        <f t="shared" si="7"/>
        <v>#N/A</v>
      </c>
      <c r="V16" s="2"/>
      <c r="W16" s="2" t="str">
        <f t="shared" si="8"/>
        <v>#N/A</v>
      </c>
      <c r="Y16" s="2" t="s">
        <v>54</v>
      </c>
      <c r="Z16" s="2">
        <f t="shared" si="9"/>
        <v>98</v>
      </c>
      <c r="AA16" s="2" t="s">
        <v>54</v>
      </c>
      <c r="AB16" s="2"/>
      <c r="AC16" s="2" t="str">
        <f t="shared" si="10"/>
        <v>#N/A</v>
      </c>
      <c r="AE16" s="2" t="s">
        <v>55</v>
      </c>
      <c r="AF16" s="2">
        <f t="shared" si="11"/>
        <v>4</v>
      </c>
      <c r="AG16" s="2" t="s">
        <v>55</v>
      </c>
      <c r="AH16" s="2"/>
      <c r="AI16" s="2" t="str">
        <f t="shared" si="12"/>
        <v>#N/A</v>
      </c>
      <c r="AK16" s="2"/>
      <c r="AL16" s="2" t="str">
        <f t="shared" si="13"/>
        <v>#N/A</v>
      </c>
      <c r="AN16" s="2"/>
      <c r="AO16" s="2" t="str">
        <f t="shared" si="14"/>
        <v>#N/A</v>
      </c>
      <c r="AQ16" s="2"/>
      <c r="AR16" s="2" t="str">
        <f t="shared" si="15"/>
        <v>#N/A</v>
      </c>
      <c r="AT16" s="2"/>
      <c r="AU16" s="2" t="str">
        <f t="shared" si="16"/>
        <v>#N/A</v>
      </c>
      <c r="AW16" s="2"/>
      <c r="AX16" s="2" t="str">
        <f t="shared" si="17"/>
        <v>#N/A</v>
      </c>
    </row>
    <row r="17">
      <c r="A17" s="2" t="s">
        <v>56</v>
      </c>
      <c r="B17" s="2">
        <f t="shared" si="1"/>
        <v>122</v>
      </c>
      <c r="D17" s="2" t="s">
        <v>56</v>
      </c>
      <c r="E17" s="2">
        <f t="shared" si="2"/>
        <v>41</v>
      </c>
      <c r="F17" s="2" t="s">
        <v>56</v>
      </c>
      <c r="G17" s="2"/>
      <c r="H17" s="2" t="str">
        <f t="shared" si="3"/>
        <v>#N/A</v>
      </c>
      <c r="J17" s="2"/>
      <c r="K17" s="2" t="str">
        <f t="shared" si="4"/>
        <v>#N/A</v>
      </c>
      <c r="M17" s="2"/>
      <c r="N17" s="2" t="str">
        <f t="shared" si="5"/>
        <v>#N/A</v>
      </c>
      <c r="P17" s="2"/>
      <c r="Q17" s="2" t="str">
        <f t="shared" si="6"/>
        <v>#N/A</v>
      </c>
      <c r="S17" s="2"/>
      <c r="T17" s="2" t="str">
        <f t="shared" si="7"/>
        <v>#N/A</v>
      </c>
      <c r="V17" s="2"/>
      <c r="W17" s="2" t="str">
        <f t="shared" si="8"/>
        <v>#N/A</v>
      </c>
      <c r="Y17" s="2" t="s">
        <v>57</v>
      </c>
      <c r="Z17" s="2">
        <f t="shared" si="9"/>
        <v>52</v>
      </c>
      <c r="AA17" s="2" t="s">
        <v>57</v>
      </c>
      <c r="AB17" s="2"/>
      <c r="AC17" s="2" t="str">
        <f t="shared" si="10"/>
        <v>#N/A</v>
      </c>
      <c r="AE17" s="2" t="s">
        <v>58</v>
      </c>
      <c r="AF17" s="2">
        <f t="shared" si="11"/>
        <v>29</v>
      </c>
      <c r="AG17" s="2" t="s">
        <v>58</v>
      </c>
      <c r="AH17" s="2"/>
      <c r="AI17" s="2" t="str">
        <f t="shared" si="12"/>
        <v>#N/A</v>
      </c>
      <c r="AK17" s="2"/>
      <c r="AL17" s="2" t="str">
        <f t="shared" si="13"/>
        <v>#N/A</v>
      </c>
      <c r="AN17" s="2"/>
      <c r="AO17" s="2" t="str">
        <f t="shared" si="14"/>
        <v>#N/A</v>
      </c>
      <c r="AQ17" s="2"/>
      <c r="AR17" s="2" t="str">
        <f t="shared" si="15"/>
        <v>#N/A</v>
      </c>
      <c r="AT17" s="2"/>
      <c r="AU17" s="2" t="str">
        <f t="shared" si="16"/>
        <v>#N/A</v>
      </c>
      <c r="AW17" s="2"/>
      <c r="AX17" s="2" t="str">
        <f t="shared" si="17"/>
        <v>#N/A</v>
      </c>
    </row>
    <row r="18">
      <c r="A18" s="2" t="s">
        <v>59</v>
      </c>
      <c r="B18" s="2">
        <f t="shared" si="1"/>
        <v>5332</v>
      </c>
      <c r="D18" s="2" t="s">
        <v>59</v>
      </c>
      <c r="E18" s="2">
        <f t="shared" si="2"/>
        <v>3532</v>
      </c>
      <c r="F18" s="2" t="s">
        <v>59</v>
      </c>
      <c r="G18" s="2"/>
      <c r="H18" s="2" t="str">
        <f t="shared" si="3"/>
        <v>#N/A</v>
      </c>
      <c r="J18" s="2"/>
      <c r="K18" s="2" t="str">
        <f t="shared" si="4"/>
        <v>#N/A</v>
      </c>
      <c r="M18" s="2"/>
      <c r="N18" s="2" t="str">
        <f t="shared" si="5"/>
        <v>#N/A</v>
      </c>
      <c r="P18" s="2"/>
      <c r="Q18" s="2" t="str">
        <f t="shared" si="6"/>
        <v>#N/A</v>
      </c>
      <c r="S18" s="2"/>
      <c r="T18" s="2" t="str">
        <f t="shared" si="7"/>
        <v>#N/A</v>
      </c>
      <c r="V18" s="2"/>
      <c r="W18" s="2" t="str">
        <f t="shared" si="8"/>
        <v>#N/A</v>
      </c>
      <c r="Y18" s="2" t="s">
        <v>60</v>
      </c>
      <c r="Z18" s="2">
        <f t="shared" si="9"/>
        <v>1773</v>
      </c>
      <c r="AA18" s="2" t="s">
        <v>60</v>
      </c>
      <c r="AB18" s="2"/>
      <c r="AC18" s="2" t="str">
        <f t="shared" si="10"/>
        <v>#N/A</v>
      </c>
      <c r="AE18" s="2" t="s">
        <v>61</v>
      </c>
      <c r="AF18" s="2">
        <f t="shared" si="11"/>
        <v>27</v>
      </c>
      <c r="AG18" s="2" t="s">
        <v>61</v>
      </c>
      <c r="AH18" s="2"/>
      <c r="AI18" s="2" t="str">
        <f t="shared" si="12"/>
        <v>#N/A</v>
      </c>
      <c r="AK18" s="2"/>
      <c r="AL18" s="2" t="str">
        <f t="shared" si="13"/>
        <v>#N/A</v>
      </c>
      <c r="AN18" s="2"/>
      <c r="AO18" s="2" t="str">
        <f t="shared" si="14"/>
        <v>#N/A</v>
      </c>
      <c r="AQ18" s="2"/>
      <c r="AR18" s="2" t="str">
        <f t="shared" si="15"/>
        <v>#N/A</v>
      </c>
      <c r="AT18" s="2"/>
      <c r="AU18" s="2" t="str">
        <f t="shared" si="16"/>
        <v>#N/A</v>
      </c>
      <c r="AW18" s="2"/>
      <c r="AX18" s="2" t="str">
        <f t="shared" si="17"/>
        <v>#N/A</v>
      </c>
    </row>
    <row r="19">
      <c r="A19" s="2" t="s">
        <v>62</v>
      </c>
      <c r="B19" s="2">
        <f t="shared" si="1"/>
        <v>215</v>
      </c>
      <c r="D19" s="2" t="s">
        <v>62</v>
      </c>
      <c r="E19" s="2">
        <f t="shared" si="2"/>
        <v>186</v>
      </c>
      <c r="F19" s="2" t="s">
        <v>62</v>
      </c>
      <c r="G19" s="2"/>
      <c r="H19" s="2" t="str">
        <f t="shared" si="3"/>
        <v>#N/A</v>
      </c>
      <c r="J19" s="2"/>
      <c r="K19" s="2" t="str">
        <f t="shared" si="4"/>
        <v>#N/A</v>
      </c>
      <c r="M19" s="2"/>
      <c r="N19" s="2" t="str">
        <f t="shared" si="5"/>
        <v>#N/A</v>
      </c>
      <c r="P19" s="2"/>
      <c r="Q19" s="2" t="str">
        <f t="shared" si="6"/>
        <v>#N/A</v>
      </c>
      <c r="S19" s="2"/>
      <c r="T19" s="2" t="str">
        <f t="shared" si="7"/>
        <v>#N/A</v>
      </c>
      <c r="V19" s="2"/>
      <c r="W19" s="2" t="str">
        <f t="shared" si="8"/>
        <v>#N/A</v>
      </c>
      <c r="Y19" s="2" t="s">
        <v>63</v>
      </c>
      <c r="Z19" s="2">
        <f t="shared" si="9"/>
        <v>19</v>
      </c>
      <c r="AA19" s="2" t="s">
        <v>63</v>
      </c>
      <c r="AB19" s="2"/>
      <c r="AC19" s="2" t="str">
        <f t="shared" si="10"/>
        <v>#N/A</v>
      </c>
      <c r="AE19" s="2" t="s">
        <v>64</v>
      </c>
      <c r="AF19" s="2">
        <f t="shared" si="11"/>
        <v>10</v>
      </c>
      <c r="AG19" s="2" t="s">
        <v>64</v>
      </c>
      <c r="AH19" s="2"/>
      <c r="AI19" s="2" t="str">
        <f t="shared" si="12"/>
        <v>#N/A</v>
      </c>
      <c r="AK19" s="2"/>
      <c r="AL19" s="2" t="str">
        <f t="shared" si="13"/>
        <v>#N/A</v>
      </c>
      <c r="AN19" s="2"/>
      <c r="AO19" s="2" t="str">
        <f t="shared" si="14"/>
        <v>#N/A</v>
      </c>
      <c r="AQ19" s="2"/>
      <c r="AR19" s="2" t="str">
        <f t="shared" si="15"/>
        <v>#N/A</v>
      </c>
      <c r="AT19" s="2"/>
      <c r="AU19" s="2" t="str">
        <f t="shared" si="16"/>
        <v>#N/A</v>
      </c>
      <c r="AW19" s="2"/>
      <c r="AX19" s="2" t="str">
        <f t="shared" si="17"/>
        <v>#N/A</v>
      </c>
    </row>
    <row r="20">
      <c r="A20" s="2" t="s">
        <v>65</v>
      </c>
      <c r="B20" s="2">
        <f t="shared" si="1"/>
        <v>20729</v>
      </c>
      <c r="D20" s="2" t="s">
        <v>65</v>
      </c>
      <c r="E20" s="2">
        <f t="shared" si="2"/>
        <v>12255</v>
      </c>
      <c r="F20" s="2" t="s">
        <v>65</v>
      </c>
      <c r="G20" s="2"/>
      <c r="H20" s="2" t="str">
        <f t="shared" si="3"/>
        <v>#N/A</v>
      </c>
      <c r="J20" s="2"/>
      <c r="K20" s="2" t="str">
        <f t="shared" si="4"/>
        <v>#N/A</v>
      </c>
      <c r="M20" s="2"/>
      <c r="N20" s="2" t="str">
        <f t="shared" si="5"/>
        <v>#N/A</v>
      </c>
      <c r="P20" s="2"/>
      <c r="Q20" s="2" t="str">
        <f t="shared" si="6"/>
        <v>#N/A</v>
      </c>
      <c r="S20" s="2"/>
      <c r="T20" s="2" t="str">
        <f t="shared" si="7"/>
        <v>#N/A</v>
      </c>
      <c r="V20" s="2"/>
      <c r="W20" s="2" t="str">
        <f t="shared" si="8"/>
        <v>#N/A</v>
      </c>
      <c r="Y20" s="2" t="s">
        <v>0</v>
      </c>
      <c r="Z20" s="2">
        <f t="shared" si="9"/>
        <v>5597</v>
      </c>
      <c r="AA20" s="2" t="s">
        <v>0</v>
      </c>
      <c r="AB20" s="2"/>
      <c r="AC20" s="2" t="str">
        <f t="shared" si="10"/>
        <v>#N/A</v>
      </c>
      <c r="AE20" s="2" t="s">
        <v>65</v>
      </c>
      <c r="AF20" s="2">
        <f t="shared" si="11"/>
        <v>2877</v>
      </c>
      <c r="AG20" s="2" t="s">
        <v>65</v>
      </c>
      <c r="AH20" s="2"/>
      <c r="AI20" s="2" t="str">
        <f t="shared" si="12"/>
        <v>#N/A</v>
      </c>
      <c r="AK20" s="2"/>
      <c r="AL20" s="2" t="str">
        <f t="shared" si="13"/>
        <v>#N/A</v>
      </c>
      <c r="AN20" s="2"/>
      <c r="AO20" s="2" t="str">
        <f t="shared" si="14"/>
        <v>#N/A</v>
      </c>
      <c r="AQ20" s="2"/>
      <c r="AR20" s="2" t="str">
        <f t="shared" si="15"/>
        <v>#N/A</v>
      </c>
      <c r="AT20" s="2"/>
      <c r="AU20" s="2" t="str">
        <f t="shared" si="16"/>
        <v>#N/A</v>
      </c>
      <c r="AW20" s="2"/>
      <c r="AX20" s="2" t="str">
        <f t="shared" si="17"/>
        <v>#N/A</v>
      </c>
    </row>
    <row r="21">
      <c r="A21" s="2" t="s">
        <v>66</v>
      </c>
      <c r="B21" s="2">
        <f t="shared" si="1"/>
        <v>1071</v>
      </c>
      <c r="D21" s="2" t="s">
        <v>66</v>
      </c>
      <c r="E21" s="2">
        <f t="shared" si="2"/>
        <v>512</v>
      </c>
      <c r="F21" s="2" t="s">
        <v>66</v>
      </c>
      <c r="G21" s="2"/>
      <c r="H21" s="2" t="str">
        <f t="shared" si="3"/>
        <v>#N/A</v>
      </c>
      <c r="J21" s="2"/>
      <c r="K21" s="2" t="str">
        <f t="shared" si="4"/>
        <v>#N/A</v>
      </c>
      <c r="M21" s="2"/>
      <c r="N21" s="2" t="str">
        <f t="shared" si="5"/>
        <v>#N/A</v>
      </c>
      <c r="P21" s="2"/>
      <c r="Q21" s="2" t="str">
        <f t="shared" si="6"/>
        <v>#N/A</v>
      </c>
      <c r="S21" s="2"/>
      <c r="T21" s="2" t="str">
        <f t="shared" si="7"/>
        <v>#N/A</v>
      </c>
      <c r="V21" s="2"/>
      <c r="W21" s="2" t="str">
        <f t="shared" si="8"/>
        <v>#N/A</v>
      </c>
      <c r="Y21" s="2" t="s">
        <v>66</v>
      </c>
      <c r="Z21" s="2">
        <f t="shared" si="9"/>
        <v>373</v>
      </c>
      <c r="AA21" s="2" t="s">
        <v>66</v>
      </c>
      <c r="AB21" s="2"/>
      <c r="AC21" s="2" t="str">
        <f t="shared" si="10"/>
        <v>#N/A</v>
      </c>
      <c r="AE21" s="2" t="s">
        <v>67</v>
      </c>
      <c r="AF21" s="2">
        <f t="shared" si="11"/>
        <v>186</v>
      </c>
      <c r="AG21" s="2" t="s">
        <v>67</v>
      </c>
      <c r="AH21" s="2"/>
      <c r="AI21" s="2" t="str">
        <f t="shared" si="12"/>
        <v>#N/A</v>
      </c>
      <c r="AK21" s="2"/>
      <c r="AL21" s="2" t="str">
        <f t="shared" si="13"/>
        <v>#N/A</v>
      </c>
      <c r="AN21" s="2"/>
      <c r="AO21" s="2" t="str">
        <f t="shared" si="14"/>
        <v>#N/A</v>
      </c>
      <c r="AQ21" s="2"/>
      <c r="AR21" s="2" t="str">
        <f t="shared" si="15"/>
        <v>#N/A</v>
      </c>
      <c r="AT21" s="2"/>
      <c r="AU21" s="2" t="str">
        <f t="shared" si="16"/>
        <v>#N/A</v>
      </c>
      <c r="AW21" s="2"/>
      <c r="AX21" s="2" t="str">
        <f t="shared" si="17"/>
        <v>#N/A</v>
      </c>
    </row>
    <row r="22">
      <c r="A22" s="2" t="s">
        <v>68</v>
      </c>
      <c r="B22" s="2">
        <f t="shared" si="1"/>
        <v>353</v>
      </c>
      <c r="D22" s="2" t="s">
        <v>68</v>
      </c>
      <c r="E22" s="2">
        <f t="shared" si="2"/>
        <v>197</v>
      </c>
      <c r="F22" s="2" t="s">
        <v>68</v>
      </c>
      <c r="G22" s="2"/>
      <c r="H22" s="2" t="str">
        <f t="shared" si="3"/>
        <v>#N/A</v>
      </c>
      <c r="J22" s="2"/>
      <c r="K22" s="2" t="str">
        <f t="shared" si="4"/>
        <v>#N/A</v>
      </c>
      <c r="M22" s="2"/>
      <c r="N22" s="2" t="str">
        <f t="shared" si="5"/>
        <v>#N/A</v>
      </c>
      <c r="P22" s="2"/>
      <c r="Q22" s="2" t="str">
        <f t="shared" si="6"/>
        <v>#N/A</v>
      </c>
      <c r="S22" s="2"/>
      <c r="T22" s="2" t="str">
        <f t="shared" si="7"/>
        <v>#N/A</v>
      </c>
      <c r="V22" s="2"/>
      <c r="W22" s="2" t="str">
        <f t="shared" si="8"/>
        <v>#N/A</v>
      </c>
      <c r="Y22" s="2" t="s">
        <v>69</v>
      </c>
      <c r="Z22" s="2">
        <f t="shared" si="9"/>
        <v>70</v>
      </c>
      <c r="AA22" s="2" t="s">
        <v>69</v>
      </c>
      <c r="AB22" s="2"/>
      <c r="AC22" s="2" t="str">
        <f t="shared" si="10"/>
        <v>#N/A</v>
      </c>
      <c r="AE22" s="2" t="s">
        <v>70</v>
      </c>
      <c r="AF22" s="2">
        <f t="shared" si="11"/>
        <v>86</v>
      </c>
      <c r="AG22" s="2" t="s">
        <v>70</v>
      </c>
      <c r="AH22" s="2"/>
      <c r="AI22" s="2" t="str">
        <f t="shared" si="12"/>
        <v>#N/A</v>
      </c>
      <c r="AK22" s="2"/>
      <c r="AL22" s="2" t="str">
        <f t="shared" si="13"/>
        <v>#N/A</v>
      </c>
      <c r="AN22" s="2"/>
      <c r="AO22" s="2" t="str">
        <f t="shared" si="14"/>
        <v>#N/A</v>
      </c>
      <c r="AQ22" s="2"/>
      <c r="AR22" s="2" t="str">
        <f t="shared" si="15"/>
        <v>#N/A</v>
      </c>
      <c r="AT22" s="2"/>
      <c r="AU22" s="2" t="str">
        <f t="shared" si="16"/>
        <v>#N/A</v>
      </c>
      <c r="AW22" s="2"/>
      <c r="AX22" s="2" t="str">
        <f t="shared" si="17"/>
        <v>#N/A</v>
      </c>
    </row>
    <row r="23">
      <c r="A23" s="2" t="s">
        <v>71</v>
      </c>
      <c r="B23" s="2">
        <f t="shared" si="1"/>
        <v>292</v>
      </c>
      <c r="D23" s="2" t="s">
        <v>71</v>
      </c>
      <c r="E23" s="2">
        <f t="shared" si="2"/>
        <v>187</v>
      </c>
      <c r="F23" s="2" t="s">
        <v>71</v>
      </c>
      <c r="G23" s="2"/>
      <c r="H23" s="2" t="str">
        <f t="shared" si="3"/>
        <v>#N/A</v>
      </c>
      <c r="J23" s="2"/>
      <c r="K23" s="2" t="str">
        <f t="shared" si="4"/>
        <v>#N/A</v>
      </c>
      <c r="M23" s="2"/>
      <c r="N23" s="2" t="str">
        <f t="shared" si="5"/>
        <v>#N/A</v>
      </c>
      <c r="P23" s="2"/>
      <c r="Q23" s="2" t="str">
        <f t="shared" si="6"/>
        <v>#N/A</v>
      </c>
      <c r="S23" s="2"/>
      <c r="T23" s="2" t="str">
        <f t="shared" si="7"/>
        <v>#N/A</v>
      </c>
      <c r="V23" s="2"/>
      <c r="W23" s="2" t="str">
        <f t="shared" si="8"/>
        <v>#N/A</v>
      </c>
      <c r="Y23" s="2" t="s">
        <v>72</v>
      </c>
      <c r="Z23" s="2">
        <f t="shared" si="9"/>
        <v>56</v>
      </c>
      <c r="AA23" s="2" t="s">
        <v>72</v>
      </c>
      <c r="AB23" s="2"/>
      <c r="AC23" s="2" t="str">
        <f t="shared" si="10"/>
        <v>#N/A</v>
      </c>
      <c r="AE23" s="2" t="s">
        <v>73</v>
      </c>
      <c r="AF23" s="2">
        <f t="shared" si="11"/>
        <v>49</v>
      </c>
      <c r="AG23" s="2" t="s">
        <v>73</v>
      </c>
      <c r="AH23" s="2"/>
      <c r="AI23" s="2" t="str">
        <f t="shared" si="12"/>
        <v>#N/A</v>
      </c>
      <c r="AK23" s="2"/>
      <c r="AL23" s="2" t="str">
        <f t="shared" si="13"/>
        <v>#N/A</v>
      </c>
      <c r="AN23" s="2"/>
      <c r="AO23" s="2" t="str">
        <f t="shared" si="14"/>
        <v>#N/A</v>
      </c>
      <c r="AQ23" s="2"/>
      <c r="AR23" s="2" t="str">
        <f t="shared" si="15"/>
        <v>#N/A</v>
      </c>
      <c r="AT23" s="2"/>
      <c r="AU23" s="2" t="str">
        <f t="shared" si="16"/>
        <v>#N/A</v>
      </c>
      <c r="AW23" s="2"/>
      <c r="AX23" s="2" t="str">
        <f t="shared" si="17"/>
        <v>#N/A</v>
      </c>
    </row>
    <row r="24">
      <c r="A24" s="2" t="s">
        <v>74</v>
      </c>
      <c r="B24" s="2">
        <f t="shared" si="1"/>
        <v>18066</v>
      </c>
      <c r="D24" s="2" t="s">
        <v>74</v>
      </c>
      <c r="E24" s="2">
        <f t="shared" si="2"/>
        <v>10874</v>
      </c>
      <c r="F24" s="2" t="s">
        <v>74</v>
      </c>
      <c r="G24" s="2"/>
      <c r="H24" s="2" t="str">
        <f t="shared" si="3"/>
        <v>#N/A</v>
      </c>
      <c r="J24" s="2"/>
      <c r="K24" s="2" t="str">
        <f t="shared" si="4"/>
        <v>#N/A</v>
      </c>
      <c r="M24" s="2"/>
      <c r="N24" s="2" t="str">
        <f t="shared" si="5"/>
        <v>#N/A</v>
      </c>
      <c r="P24" s="2"/>
      <c r="Q24" s="2" t="str">
        <f t="shared" si="6"/>
        <v>#N/A</v>
      </c>
      <c r="S24" s="2"/>
      <c r="T24" s="2" t="str">
        <f t="shared" si="7"/>
        <v>#N/A</v>
      </c>
      <c r="V24" s="2"/>
      <c r="W24" s="2" t="str">
        <f t="shared" si="8"/>
        <v>#N/A</v>
      </c>
      <c r="Y24" s="2" t="s">
        <v>75</v>
      </c>
      <c r="Z24" s="2">
        <f t="shared" si="9"/>
        <v>4850</v>
      </c>
      <c r="AA24" s="2" t="s">
        <v>75</v>
      </c>
      <c r="AB24" s="2"/>
      <c r="AC24" s="2" t="str">
        <f t="shared" si="10"/>
        <v>#N/A</v>
      </c>
      <c r="AE24" s="2" t="s">
        <v>74</v>
      </c>
      <c r="AF24" s="2">
        <f t="shared" si="11"/>
        <v>2342</v>
      </c>
      <c r="AG24" s="2" t="s">
        <v>74</v>
      </c>
      <c r="AH24" s="2"/>
      <c r="AI24" s="2" t="str">
        <f t="shared" si="12"/>
        <v>#N/A</v>
      </c>
      <c r="AK24" s="2"/>
      <c r="AL24" s="2" t="str">
        <f t="shared" si="13"/>
        <v>#N/A</v>
      </c>
      <c r="AN24" s="2"/>
      <c r="AO24" s="2" t="str">
        <f t="shared" si="14"/>
        <v>#N/A</v>
      </c>
      <c r="AQ24" s="2"/>
      <c r="AR24" s="2" t="str">
        <f t="shared" si="15"/>
        <v>#N/A</v>
      </c>
      <c r="AT24" s="2"/>
      <c r="AU24" s="2" t="str">
        <f t="shared" si="16"/>
        <v>#N/A</v>
      </c>
      <c r="AW24" s="2"/>
      <c r="AX24" s="2" t="str">
        <f t="shared" si="17"/>
        <v>#N/A</v>
      </c>
    </row>
    <row r="25">
      <c r="A25" s="2" t="s">
        <v>76</v>
      </c>
      <c r="B25" s="2">
        <f t="shared" si="1"/>
        <v>1565</v>
      </c>
      <c r="D25" s="2" t="s">
        <v>76</v>
      </c>
      <c r="E25" s="2">
        <f t="shared" si="2"/>
        <v>827</v>
      </c>
      <c r="F25" s="2" t="s">
        <v>76</v>
      </c>
      <c r="G25" s="2"/>
      <c r="H25" s="2" t="str">
        <f t="shared" si="3"/>
        <v>#N/A</v>
      </c>
      <c r="J25" s="2"/>
      <c r="K25" s="2" t="str">
        <f t="shared" si="4"/>
        <v>#N/A</v>
      </c>
      <c r="M25" s="2"/>
      <c r="N25" s="2" t="str">
        <f t="shared" si="5"/>
        <v>#N/A</v>
      </c>
      <c r="P25" s="2"/>
      <c r="Q25" s="2" t="str">
        <f t="shared" si="6"/>
        <v>#N/A</v>
      </c>
      <c r="S25" s="2"/>
      <c r="T25" s="2" t="str">
        <f t="shared" si="7"/>
        <v>#N/A</v>
      </c>
      <c r="V25" s="2"/>
      <c r="W25" s="2" t="str">
        <f t="shared" si="8"/>
        <v>#N/A</v>
      </c>
      <c r="Y25" s="2" t="s">
        <v>76</v>
      </c>
      <c r="Z25" s="2">
        <f t="shared" si="9"/>
        <v>514</v>
      </c>
      <c r="AA25" s="2" t="s">
        <v>76</v>
      </c>
      <c r="AB25" s="2"/>
      <c r="AC25" s="2" t="str">
        <f t="shared" si="10"/>
        <v>#N/A</v>
      </c>
      <c r="AE25" s="2" t="s">
        <v>77</v>
      </c>
      <c r="AF25" s="2">
        <f t="shared" si="11"/>
        <v>224</v>
      </c>
      <c r="AG25" s="2" t="s">
        <v>77</v>
      </c>
      <c r="AH25" s="2"/>
      <c r="AI25" s="2" t="str">
        <f t="shared" si="12"/>
        <v>#N/A</v>
      </c>
      <c r="AK25" s="2"/>
      <c r="AL25" s="2" t="str">
        <f t="shared" si="13"/>
        <v>#N/A</v>
      </c>
      <c r="AN25" s="2"/>
      <c r="AO25" s="2" t="str">
        <f t="shared" si="14"/>
        <v>#N/A</v>
      </c>
      <c r="AQ25" s="2"/>
      <c r="AR25" s="2" t="str">
        <f t="shared" si="15"/>
        <v>#N/A</v>
      </c>
      <c r="AT25" s="2"/>
      <c r="AU25" s="2" t="str">
        <f t="shared" si="16"/>
        <v>#N/A</v>
      </c>
      <c r="AW25" s="2"/>
      <c r="AX25" s="2" t="str">
        <f t="shared" si="17"/>
        <v>#N/A</v>
      </c>
    </row>
    <row r="26">
      <c r="A26" s="2" t="s">
        <v>78</v>
      </c>
      <c r="B26" s="2">
        <f t="shared" si="1"/>
        <v>491</v>
      </c>
      <c r="D26" s="2" t="s">
        <v>78</v>
      </c>
      <c r="E26" s="2">
        <f t="shared" si="2"/>
        <v>301</v>
      </c>
      <c r="F26" s="2" t="s">
        <v>78</v>
      </c>
      <c r="G26" s="2"/>
      <c r="H26" s="2" t="str">
        <f t="shared" si="3"/>
        <v>#N/A</v>
      </c>
      <c r="J26" s="2"/>
      <c r="K26" s="2" t="str">
        <f t="shared" si="4"/>
        <v>#N/A</v>
      </c>
      <c r="M26" s="2"/>
      <c r="N26" s="2" t="str">
        <f t="shared" si="5"/>
        <v>#N/A</v>
      </c>
      <c r="P26" s="2"/>
      <c r="Q26" s="2" t="str">
        <f t="shared" si="6"/>
        <v>#N/A</v>
      </c>
      <c r="S26" s="2"/>
      <c r="T26" s="2" t="str">
        <f t="shared" si="7"/>
        <v>#N/A</v>
      </c>
      <c r="V26" s="2"/>
      <c r="W26" s="2" t="str">
        <f t="shared" si="8"/>
        <v>#N/A</v>
      </c>
      <c r="Y26" s="2" t="s">
        <v>79</v>
      </c>
      <c r="Z26" s="2">
        <f t="shared" si="9"/>
        <v>140</v>
      </c>
      <c r="AA26" s="2" t="s">
        <v>79</v>
      </c>
      <c r="AB26" s="2"/>
      <c r="AC26" s="2" t="str">
        <f t="shared" si="10"/>
        <v>#N/A</v>
      </c>
      <c r="AE26" s="2" t="s">
        <v>80</v>
      </c>
      <c r="AF26" s="2">
        <f t="shared" si="11"/>
        <v>50</v>
      </c>
      <c r="AG26" s="2" t="s">
        <v>80</v>
      </c>
      <c r="AH26" s="2"/>
      <c r="AI26" s="2" t="str">
        <f t="shared" si="12"/>
        <v>#N/A</v>
      </c>
      <c r="AK26" s="2"/>
      <c r="AL26" s="2" t="str">
        <f t="shared" si="13"/>
        <v>#N/A</v>
      </c>
      <c r="AN26" s="2"/>
      <c r="AO26" s="2" t="str">
        <f t="shared" si="14"/>
        <v>#N/A</v>
      </c>
      <c r="AQ26" s="2"/>
      <c r="AR26" s="2" t="str">
        <f t="shared" si="15"/>
        <v>#N/A</v>
      </c>
      <c r="AT26" s="2"/>
      <c r="AU26" s="2" t="str">
        <f t="shared" si="16"/>
        <v>#N/A</v>
      </c>
      <c r="AW26" s="2"/>
      <c r="AX26" s="2" t="str">
        <f t="shared" si="17"/>
        <v>#N/A</v>
      </c>
    </row>
    <row r="27">
      <c r="A27" s="2" t="s">
        <v>81</v>
      </c>
      <c r="B27" s="2">
        <f t="shared" si="1"/>
        <v>370</v>
      </c>
      <c r="D27" s="2" t="s">
        <v>81</v>
      </c>
      <c r="E27" s="2">
        <f t="shared" si="2"/>
        <v>205</v>
      </c>
      <c r="F27" s="2" t="s">
        <v>81</v>
      </c>
      <c r="G27" s="2"/>
      <c r="H27" s="2" t="str">
        <f t="shared" si="3"/>
        <v>#N/A</v>
      </c>
      <c r="J27" s="2"/>
      <c r="K27" s="2" t="str">
        <f t="shared" si="4"/>
        <v>#N/A</v>
      </c>
      <c r="M27" s="2"/>
      <c r="N27" s="2" t="str">
        <f t="shared" si="5"/>
        <v>#N/A</v>
      </c>
      <c r="P27" s="2"/>
      <c r="Q27" s="2" t="str">
        <f t="shared" si="6"/>
        <v>#N/A</v>
      </c>
      <c r="S27" s="2"/>
      <c r="T27" s="2" t="str">
        <f t="shared" si="7"/>
        <v>#N/A</v>
      </c>
      <c r="V27" s="2"/>
      <c r="W27" s="2" t="str">
        <f t="shared" si="8"/>
        <v>#N/A</v>
      </c>
      <c r="Y27" s="2" t="s">
        <v>82</v>
      </c>
      <c r="Z27" s="2">
        <f t="shared" si="9"/>
        <v>82</v>
      </c>
      <c r="AA27" s="2" t="s">
        <v>82</v>
      </c>
      <c r="AB27" s="2"/>
      <c r="AC27" s="2" t="str">
        <f t="shared" si="10"/>
        <v>#N/A</v>
      </c>
      <c r="AE27" s="2" t="s">
        <v>83</v>
      </c>
      <c r="AF27" s="2">
        <f t="shared" si="11"/>
        <v>83</v>
      </c>
      <c r="AG27" s="2" t="s">
        <v>83</v>
      </c>
      <c r="AH27" s="2"/>
      <c r="AI27" s="2" t="str">
        <f t="shared" si="12"/>
        <v>#N/A</v>
      </c>
      <c r="AK27" s="2"/>
      <c r="AL27" s="2" t="str">
        <f t="shared" si="13"/>
        <v>#N/A</v>
      </c>
      <c r="AN27" s="2"/>
      <c r="AO27" s="2" t="str">
        <f t="shared" si="14"/>
        <v>#N/A</v>
      </c>
      <c r="AQ27" s="2"/>
      <c r="AR27" s="2" t="str">
        <f t="shared" si="15"/>
        <v>#N/A</v>
      </c>
      <c r="AT27" s="2"/>
      <c r="AU27" s="2" t="str">
        <f t="shared" si="16"/>
        <v>#N/A</v>
      </c>
      <c r="AW27" s="2"/>
      <c r="AX27" s="2" t="str">
        <f t="shared" si="17"/>
        <v>#N/A</v>
      </c>
    </row>
    <row r="28">
      <c r="A28" s="2" t="s">
        <v>84</v>
      </c>
      <c r="B28" s="2">
        <f t="shared" si="1"/>
        <v>1204</v>
      </c>
      <c r="D28" s="2" t="s">
        <v>84</v>
      </c>
      <c r="E28" s="2">
        <f t="shared" si="2"/>
        <v>582</v>
      </c>
      <c r="F28" s="2" t="s">
        <v>84</v>
      </c>
      <c r="G28" s="2"/>
      <c r="H28" s="2" t="str">
        <f t="shared" si="3"/>
        <v>#N/A</v>
      </c>
      <c r="J28" s="2"/>
      <c r="K28" s="2" t="str">
        <f t="shared" si="4"/>
        <v>#N/A</v>
      </c>
      <c r="M28" s="2"/>
      <c r="N28" s="2" t="str">
        <f t="shared" si="5"/>
        <v>#N/A</v>
      </c>
      <c r="P28" s="2"/>
      <c r="Q28" s="2" t="str">
        <f t="shared" si="6"/>
        <v>#N/A</v>
      </c>
      <c r="S28" s="2"/>
      <c r="T28" s="2" t="str">
        <f t="shared" si="7"/>
        <v>#N/A</v>
      </c>
      <c r="V28" s="2"/>
      <c r="W28" s="2" t="str">
        <f t="shared" si="8"/>
        <v>#N/A</v>
      </c>
      <c r="Y28" s="2" t="s">
        <v>85</v>
      </c>
      <c r="Z28" s="2">
        <f t="shared" si="9"/>
        <v>255</v>
      </c>
      <c r="AA28" s="2" t="s">
        <v>85</v>
      </c>
      <c r="AB28" s="2"/>
      <c r="AC28" s="2" t="str">
        <f t="shared" si="10"/>
        <v>#N/A</v>
      </c>
      <c r="AE28" s="2" t="s">
        <v>86</v>
      </c>
      <c r="AF28" s="2">
        <f t="shared" si="11"/>
        <v>367</v>
      </c>
      <c r="AG28" s="2" t="s">
        <v>86</v>
      </c>
      <c r="AH28" s="2"/>
      <c r="AI28" s="2" t="str">
        <f t="shared" si="12"/>
        <v>#N/A</v>
      </c>
      <c r="AK28" s="2"/>
      <c r="AL28" s="2" t="str">
        <f t="shared" si="13"/>
        <v>#N/A</v>
      </c>
      <c r="AN28" s="2"/>
      <c r="AO28" s="2" t="str">
        <f t="shared" si="14"/>
        <v>#N/A</v>
      </c>
      <c r="AQ28" s="2"/>
      <c r="AR28" s="2" t="str">
        <f t="shared" si="15"/>
        <v>#N/A</v>
      </c>
      <c r="AT28" s="2"/>
      <c r="AU28" s="2" t="str">
        <f t="shared" si="16"/>
        <v>#N/A</v>
      </c>
      <c r="AW28" s="2"/>
      <c r="AX28" s="2" t="str">
        <f t="shared" si="17"/>
        <v>#N/A</v>
      </c>
    </row>
    <row r="29">
      <c r="A29" s="2" t="s">
        <v>87</v>
      </c>
      <c r="B29" s="2">
        <f t="shared" si="1"/>
        <v>2441</v>
      </c>
      <c r="D29" s="2" t="s">
        <v>87</v>
      </c>
      <c r="E29" s="2">
        <f t="shared" si="2"/>
        <v>1772</v>
      </c>
      <c r="F29" s="2" t="s">
        <v>87</v>
      </c>
      <c r="G29" s="2"/>
      <c r="H29" s="2" t="str">
        <f t="shared" si="3"/>
        <v>#N/A</v>
      </c>
      <c r="J29" s="2"/>
      <c r="K29" s="2" t="str">
        <f t="shared" si="4"/>
        <v>#N/A</v>
      </c>
      <c r="M29" s="2"/>
      <c r="N29" s="2" t="str">
        <f t="shared" si="5"/>
        <v>#N/A</v>
      </c>
      <c r="P29" s="2"/>
      <c r="Q29" s="2" t="str">
        <f t="shared" si="6"/>
        <v>#N/A</v>
      </c>
      <c r="S29" s="2"/>
      <c r="T29" s="2" t="str">
        <f t="shared" si="7"/>
        <v>#N/A</v>
      </c>
      <c r="V29" s="2"/>
      <c r="W29" s="2" t="str">
        <f t="shared" si="8"/>
        <v>#N/A</v>
      </c>
      <c r="Y29" s="2" t="s">
        <v>88</v>
      </c>
      <c r="Z29" s="2">
        <f t="shared" si="9"/>
        <v>510</v>
      </c>
      <c r="AA29" s="2" t="s">
        <v>88</v>
      </c>
      <c r="AB29" s="2"/>
      <c r="AC29" s="2" t="str">
        <f t="shared" si="10"/>
        <v>#N/A</v>
      </c>
      <c r="AE29" s="2" t="s">
        <v>89</v>
      </c>
      <c r="AF29" s="2">
        <f t="shared" si="11"/>
        <v>159</v>
      </c>
      <c r="AG29" s="2" t="s">
        <v>89</v>
      </c>
      <c r="AH29" s="2"/>
      <c r="AI29" s="2" t="str">
        <f t="shared" si="12"/>
        <v>#N/A</v>
      </c>
      <c r="AK29" s="2"/>
      <c r="AL29" s="2" t="str">
        <f t="shared" si="13"/>
        <v>#N/A</v>
      </c>
      <c r="AN29" s="2"/>
      <c r="AO29" s="2" t="str">
        <f t="shared" si="14"/>
        <v>#N/A</v>
      </c>
      <c r="AQ29" s="2"/>
      <c r="AR29" s="2" t="str">
        <f t="shared" si="15"/>
        <v>#N/A</v>
      </c>
      <c r="AT29" s="2"/>
      <c r="AU29" s="2" t="str">
        <f t="shared" si="16"/>
        <v>#N/A</v>
      </c>
      <c r="AW29" s="2"/>
      <c r="AX29" s="2" t="str">
        <f t="shared" si="17"/>
        <v>#N/A</v>
      </c>
    </row>
    <row r="30">
      <c r="A30" s="2"/>
      <c r="B30" s="2">
        <f t="shared" si="1"/>
        <v>0</v>
      </c>
      <c r="D30" s="2"/>
      <c r="E30" s="2" t="str">
        <f t="shared" si="2"/>
        <v>#N/A</v>
      </c>
      <c r="G30" s="2"/>
      <c r="H30" s="2" t="str">
        <f t="shared" si="3"/>
        <v>#N/A</v>
      </c>
      <c r="J30" s="2"/>
      <c r="K30" s="2" t="str">
        <f t="shared" si="4"/>
        <v>#N/A</v>
      </c>
      <c r="M30" s="2"/>
      <c r="N30" s="2" t="str">
        <f t="shared" si="5"/>
        <v>#N/A</v>
      </c>
      <c r="P30" s="2"/>
      <c r="Q30" s="2" t="str">
        <f t="shared" si="6"/>
        <v>#N/A</v>
      </c>
      <c r="S30" s="2"/>
      <c r="T30" s="2" t="str">
        <f t="shared" si="7"/>
        <v>#N/A</v>
      </c>
      <c r="V30" s="2"/>
      <c r="W30" s="2" t="str">
        <f t="shared" si="8"/>
        <v>#N/A</v>
      </c>
      <c r="Y30" s="2"/>
      <c r="Z30" s="2" t="str">
        <f t="shared" si="9"/>
        <v>#N/A</v>
      </c>
      <c r="AB30" s="2"/>
      <c r="AC30" s="2" t="str">
        <f t="shared" si="10"/>
        <v>#N/A</v>
      </c>
      <c r="AE30" s="2"/>
      <c r="AF30" s="2" t="str">
        <f t="shared" si="11"/>
        <v>#N/A</v>
      </c>
      <c r="AH30" s="2"/>
      <c r="AI30" s="2" t="str">
        <f t="shared" si="12"/>
        <v>#N/A</v>
      </c>
      <c r="AK30" s="2"/>
      <c r="AL30" s="2" t="str">
        <f t="shared" si="13"/>
        <v>#N/A</v>
      </c>
      <c r="AN30" s="2"/>
      <c r="AO30" s="2" t="str">
        <f t="shared" si="14"/>
        <v>#N/A</v>
      </c>
      <c r="AQ30" s="2"/>
      <c r="AR30" s="2" t="str">
        <f t="shared" si="15"/>
        <v>#N/A</v>
      </c>
      <c r="AT30" s="2"/>
      <c r="AU30" s="2" t="str">
        <f t="shared" si="16"/>
        <v>#N/A</v>
      </c>
      <c r="AW30" s="2"/>
      <c r="AX30" s="2" t="str">
        <f t="shared" si="17"/>
        <v>#N/A</v>
      </c>
    </row>
    <row r="31">
      <c r="A31" s="2"/>
      <c r="B31" s="2">
        <f t="shared" si="1"/>
        <v>0</v>
      </c>
      <c r="D31" s="2"/>
      <c r="E31" s="2" t="str">
        <f t="shared" si="2"/>
        <v>#N/A</v>
      </c>
      <c r="G31" s="2"/>
      <c r="H31" s="2" t="str">
        <f t="shared" si="3"/>
        <v>#N/A</v>
      </c>
      <c r="J31" s="2"/>
      <c r="K31" s="2" t="str">
        <f t="shared" si="4"/>
        <v>#N/A</v>
      </c>
      <c r="M31" s="2"/>
      <c r="N31" s="2" t="str">
        <f t="shared" si="5"/>
        <v>#N/A</v>
      </c>
      <c r="P31" s="2"/>
      <c r="Q31" s="2" t="str">
        <f t="shared" si="6"/>
        <v>#N/A</v>
      </c>
      <c r="S31" s="2"/>
      <c r="T31" s="2" t="str">
        <f t="shared" si="7"/>
        <v>#N/A</v>
      </c>
      <c r="V31" s="2"/>
      <c r="W31" s="2" t="str">
        <f t="shared" si="8"/>
        <v>#N/A</v>
      </c>
      <c r="Y31" s="2"/>
      <c r="Z31" s="2" t="str">
        <f t="shared" si="9"/>
        <v>#N/A</v>
      </c>
      <c r="AB31" s="2"/>
      <c r="AC31" s="2" t="str">
        <f t="shared" si="10"/>
        <v>#N/A</v>
      </c>
      <c r="AE31" s="2"/>
      <c r="AF31" s="2" t="str">
        <f t="shared" si="11"/>
        <v>#N/A</v>
      </c>
      <c r="AH31" s="2"/>
      <c r="AI31" s="2" t="str">
        <f t="shared" si="12"/>
        <v>#N/A</v>
      </c>
      <c r="AK31" s="2"/>
      <c r="AL31" s="2" t="str">
        <f t="shared" si="13"/>
        <v>#N/A</v>
      </c>
      <c r="AN31" s="2"/>
      <c r="AO31" s="2" t="str">
        <f t="shared" si="14"/>
        <v>#N/A</v>
      </c>
      <c r="AQ31" s="2"/>
      <c r="AR31" s="2" t="str">
        <f t="shared" si="15"/>
        <v>#N/A</v>
      </c>
      <c r="AT31" s="2"/>
      <c r="AU31" s="2" t="str">
        <f t="shared" si="16"/>
        <v>#N/A</v>
      </c>
      <c r="AW31" s="2"/>
      <c r="AX31" s="2" t="str">
        <f t="shared" si="17"/>
        <v>#N/A</v>
      </c>
    </row>
    <row r="32">
      <c r="A32" s="2"/>
      <c r="B32" s="2">
        <f t="shared" si="1"/>
        <v>0</v>
      </c>
      <c r="D32" s="2"/>
      <c r="E32" s="2" t="str">
        <f t="shared" si="2"/>
        <v>#N/A</v>
      </c>
      <c r="G32" s="2"/>
      <c r="H32" s="2" t="str">
        <f t="shared" si="3"/>
        <v>#N/A</v>
      </c>
      <c r="J32" s="2"/>
      <c r="K32" s="2" t="str">
        <f t="shared" si="4"/>
        <v>#N/A</v>
      </c>
      <c r="M32" s="2"/>
      <c r="N32" s="2" t="str">
        <f t="shared" si="5"/>
        <v>#N/A</v>
      </c>
      <c r="P32" s="2"/>
      <c r="Q32" s="2" t="str">
        <f t="shared" si="6"/>
        <v>#N/A</v>
      </c>
      <c r="S32" s="2"/>
      <c r="T32" s="2" t="str">
        <f t="shared" si="7"/>
        <v>#N/A</v>
      </c>
      <c r="V32" s="2"/>
      <c r="W32" s="2" t="str">
        <f t="shared" si="8"/>
        <v>#N/A</v>
      </c>
      <c r="Y32" s="2"/>
      <c r="Z32" s="2" t="str">
        <f t="shared" si="9"/>
        <v>#N/A</v>
      </c>
      <c r="AB32" s="2"/>
      <c r="AC32" s="2" t="str">
        <f t="shared" si="10"/>
        <v>#N/A</v>
      </c>
      <c r="AE32" s="2"/>
      <c r="AF32" s="2" t="str">
        <f t="shared" si="11"/>
        <v>#N/A</v>
      </c>
      <c r="AH32" s="2"/>
      <c r="AI32" s="2" t="str">
        <f t="shared" si="12"/>
        <v>#N/A</v>
      </c>
      <c r="AK32" s="2"/>
      <c r="AL32" s="2" t="str">
        <f t="shared" si="13"/>
        <v>#N/A</v>
      </c>
      <c r="AN32" s="2"/>
      <c r="AO32" s="2" t="str">
        <f t="shared" si="14"/>
        <v>#N/A</v>
      </c>
      <c r="AQ32" s="2"/>
      <c r="AR32" s="2" t="str">
        <f t="shared" si="15"/>
        <v>#N/A</v>
      </c>
      <c r="AT32" s="2"/>
      <c r="AU32" s="2" t="str">
        <f t="shared" si="16"/>
        <v>#N/A</v>
      </c>
      <c r="AW32" s="2"/>
      <c r="AX32" s="2" t="str">
        <f t="shared" si="17"/>
        <v>#N/A</v>
      </c>
    </row>
    <row r="33">
      <c r="A33" s="2"/>
      <c r="B33" s="2">
        <f t="shared" si="1"/>
        <v>0</v>
      </c>
      <c r="D33" s="2"/>
      <c r="E33" s="2" t="str">
        <f t="shared" si="2"/>
        <v>#N/A</v>
      </c>
      <c r="G33" s="2"/>
      <c r="H33" s="2" t="str">
        <f t="shared" si="3"/>
        <v>#N/A</v>
      </c>
      <c r="J33" s="2"/>
      <c r="K33" s="2" t="str">
        <f t="shared" si="4"/>
        <v>#N/A</v>
      </c>
      <c r="M33" s="2"/>
      <c r="N33" s="2" t="str">
        <f t="shared" si="5"/>
        <v>#N/A</v>
      </c>
      <c r="P33" s="2"/>
      <c r="Q33" s="2" t="str">
        <f t="shared" si="6"/>
        <v>#N/A</v>
      </c>
      <c r="S33" s="2"/>
      <c r="T33" s="2" t="str">
        <f t="shared" si="7"/>
        <v>#N/A</v>
      </c>
      <c r="V33" s="2"/>
      <c r="W33" s="2" t="str">
        <f t="shared" si="8"/>
        <v>#N/A</v>
      </c>
      <c r="Y33" s="2"/>
      <c r="Z33" s="2" t="str">
        <f t="shared" si="9"/>
        <v>#N/A</v>
      </c>
      <c r="AB33" s="2"/>
      <c r="AC33" s="2" t="str">
        <f t="shared" si="10"/>
        <v>#N/A</v>
      </c>
      <c r="AE33" s="2"/>
      <c r="AF33" s="2" t="str">
        <f t="shared" si="11"/>
        <v>#N/A</v>
      </c>
      <c r="AH33" s="2"/>
      <c r="AI33" s="2" t="str">
        <f t="shared" si="12"/>
        <v>#N/A</v>
      </c>
      <c r="AK33" s="2"/>
      <c r="AL33" s="2" t="str">
        <f t="shared" si="13"/>
        <v>#N/A</v>
      </c>
      <c r="AN33" s="2"/>
      <c r="AO33" s="2" t="str">
        <f t="shared" si="14"/>
        <v>#N/A</v>
      </c>
      <c r="AQ33" s="2"/>
      <c r="AR33" s="2" t="str">
        <f t="shared" si="15"/>
        <v>#N/A</v>
      </c>
      <c r="AT33" s="2"/>
      <c r="AU33" s="2" t="str">
        <f t="shared" si="16"/>
        <v>#N/A</v>
      </c>
      <c r="AW33" s="2"/>
      <c r="AX33" s="2" t="str">
        <f t="shared" si="17"/>
        <v>#N/A</v>
      </c>
    </row>
    <row r="34">
      <c r="A34" s="2"/>
      <c r="B34" s="2">
        <f t="shared" si="1"/>
        <v>0</v>
      </c>
      <c r="D34" s="2"/>
      <c r="E34" s="2" t="str">
        <f t="shared" si="2"/>
        <v>#N/A</v>
      </c>
      <c r="G34" s="2"/>
      <c r="H34" s="2" t="str">
        <f t="shared" si="3"/>
        <v>#N/A</v>
      </c>
      <c r="J34" s="2"/>
      <c r="K34" s="2" t="str">
        <f t="shared" si="4"/>
        <v>#N/A</v>
      </c>
      <c r="M34" s="2"/>
      <c r="N34" s="2" t="str">
        <f t="shared" si="5"/>
        <v>#N/A</v>
      </c>
      <c r="P34" s="2"/>
      <c r="Q34" s="2" t="str">
        <f t="shared" si="6"/>
        <v>#N/A</v>
      </c>
      <c r="S34" s="2"/>
      <c r="T34" s="2" t="str">
        <f t="shared" si="7"/>
        <v>#N/A</v>
      </c>
      <c r="V34" s="2"/>
      <c r="W34" s="2" t="str">
        <f t="shared" si="8"/>
        <v>#N/A</v>
      </c>
      <c r="Y34" s="2"/>
      <c r="Z34" s="2" t="str">
        <f t="shared" si="9"/>
        <v>#N/A</v>
      </c>
      <c r="AB34" s="2"/>
      <c r="AC34" s="2" t="str">
        <f t="shared" si="10"/>
        <v>#N/A</v>
      </c>
      <c r="AE34" s="2"/>
      <c r="AF34" s="2" t="str">
        <f t="shared" si="11"/>
        <v>#N/A</v>
      </c>
      <c r="AH34" s="2"/>
      <c r="AI34" s="2" t="str">
        <f t="shared" si="12"/>
        <v>#N/A</v>
      </c>
      <c r="AK34" s="2"/>
      <c r="AL34" s="2" t="str">
        <f t="shared" si="13"/>
        <v>#N/A</v>
      </c>
      <c r="AN34" s="2"/>
      <c r="AO34" s="2" t="str">
        <f t="shared" si="14"/>
        <v>#N/A</v>
      </c>
      <c r="AQ34" s="2"/>
      <c r="AR34" s="2" t="str">
        <f t="shared" si="15"/>
        <v>#N/A</v>
      </c>
      <c r="AT34" s="2"/>
      <c r="AU34" s="2" t="str">
        <f t="shared" si="16"/>
        <v>#N/A</v>
      </c>
      <c r="AW34" s="2"/>
      <c r="AX34" s="2" t="str">
        <f t="shared" si="17"/>
        <v>#N/A</v>
      </c>
    </row>
    <row r="35">
      <c r="A35" s="2"/>
      <c r="B35" s="2">
        <f t="shared" si="1"/>
        <v>0</v>
      </c>
      <c r="D35" s="2"/>
      <c r="E35" s="2" t="str">
        <f t="shared" si="2"/>
        <v>#N/A</v>
      </c>
      <c r="G35" s="2"/>
      <c r="H35" s="2" t="str">
        <f t="shared" si="3"/>
        <v>#N/A</v>
      </c>
      <c r="J35" s="2"/>
      <c r="K35" s="2" t="str">
        <f t="shared" si="4"/>
        <v>#N/A</v>
      </c>
      <c r="M35" s="2"/>
      <c r="N35" s="2" t="str">
        <f t="shared" si="5"/>
        <v>#N/A</v>
      </c>
      <c r="P35" s="2"/>
      <c r="Q35" s="2" t="str">
        <f t="shared" si="6"/>
        <v>#N/A</v>
      </c>
      <c r="S35" s="2"/>
      <c r="T35" s="2" t="str">
        <f t="shared" si="7"/>
        <v>#N/A</v>
      </c>
      <c r="V35" s="2"/>
      <c r="W35" s="2" t="str">
        <f t="shared" si="8"/>
        <v>#N/A</v>
      </c>
      <c r="Y35" s="2"/>
      <c r="Z35" s="2" t="str">
        <f t="shared" si="9"/>
        <v>#N/A</v>
      </c>
      <c r="AB35" s="2"/>
      <c r="AC35" s="2" t="str">
        <f t="shared" si="10"/>
        <v>#N/A</v>
      </c>
      <c r="AE35" s="2"/>
      <c r="AF35" s="2" t="str">
        <f t="shared" si="11"/>
        <v>#N/A</v>
      </c>
      <c r="AH35" s="2"/>
      <c r="AI35" s="2" t="str">
        <f t="shared" si="12"/>
        <v>#N/A</v>
      </c>
      <c r="AK35" s="2"/>
      <c r="AL35" s="2" t="str">
        <f t="shared" si="13"/>
        <v>#N/A</v>
      </c>
      <c r="AN35" s="2"/>
      <c r="AO35" s="2" t="str">
        <f t="shared" si="14"/>
        <v>#N/A</v>
      </c>
      <c r="AQ35" s="2"/>
      <c r="AR35" s="2" t="str">
        <f t="shared" si="15"/>
        <v>#N/A</v>
      </c>
      <c r="AT35" s="2"/>
      <c r="AU35" s="2" t="str">
        <f t="shared" si="16"/>
        <v>#N/A</v>
      </c>
      <c r="AW35" s="2"/>
      <c r="AX35" s="2" t="str">
        <f t="shared" si="17"/>
        <v>#N/A</v>
      </c>
    </row>
    <row r="36">
      <c r="A36" s="2"/>
      <c r="B36" s="2">
        <f t="shared" si="1"/>
        <v>0</v>
      </c>
      <c r="D36" s="2"/>
      <c r="E36" s="2" t="str">
        <f t="shared" si="2"/>
        <v>#N/A</v>
      </c>
      <c r="G36" s="2"/>
      <c r="H36" s="2" t="str">
        <f t="shared" si="3"/>
        <v>#N/A</v>
      </c>
      <c r="J36" s="2"/>
      <c r="K36" s="2" t="str">
        <f t="shared" si="4"/>
        <v>#N/A</v>
      </c>
      <c r="M36" s="2"/>
      <c r="N36" s="2" t="str">
        <f t="shared" si="5"/>
        <v>#N/A</v>
      </c>
      <c r="P36" s="2"/>
      <c r="Q36" s="2" t="str">
        <f t="shared" si="6"/>
        <v>#N/A</v>
      </c>
      <c r="S36" s="2"/>
      <c r="T36" s="2" t="str">
        <f t="shared" si="7"/>
        <v>#N/A</v>
      </c>
      <c r="V36" s="2"/>
      <c r="W36" s="2" t="str">
        <f t="shared" si="8"/>
        <v>#N/A</v>
      </c>
      <c r="Y36" s="2"/>
      <c r="Z36" s="2" t="str">
        <f t="shared" si="9"/>
        <v>#N/A</v>
      </c>
      <c r="AB36" s="2"/>
      <c r="AC36" s="2" t="str">
        <f t="shared" si="10"/>
        <v>#N/A</v>
      </c>
      <c r="AE36" s="2"/>
      <c r="AF36" s="2" t="str">
        <f t="shared" si="11"/>
        <v>#N/A</v>
      </c>
      <c r="AH36" s="2"/>
      <c r="AI36" s="2" t="str">
        <f t="shared" si="12"/>
        <v>#N/A</v>
      </c>
      <c r="AK36" s="2"/>
      <c r="AL36" s="2" t="str">
        <f t="shared" si="13"/>
        <v>#N/A</v>
      </c>
      <c r="AN36" s="2"/>
      <c r="AO36" s="2" t="str">
        <f t="shared" si="14"/>
        <v>#N/A</v>
      </c>
      <c r="AQ36" s="2"/>
      <c r="AR36" s="2" t="str">
        <f t="shared" si="15"/>
        <v>#N/A</v>
      </c>
      <c r="AT36" s="2"/>
      <c r="AU36" s="2" t="str">
        <f t="shared" si="16"/>
        <v>#N/A</v>
      </c>
      <c r="AW36" s="2"/>
      <c r="AX36" s="2" t="str">
        <f t="shared" si="17"/>
        <v>#N/A</v>
      </c>
    </row>
    <row r="37">
      <c r="A37" s="2"/>
      <c r="B37" s="2">
        <f t="shared" si="1"/>
        <v>0</v>
      </c>
      <c r="D37" s="2"/>
      <c r="E37" s="2" t="str">
        <f t="shared" si="2"/>
        <v>#N/A</v>
      </c>
      <c r="G37" s="2"/>
      <c r="H37" s="2" t="str">
        <f t="shared" si="3"/>
        <v>#N/A</v>
      </c>
      <c r="J37" s="2"/>
      <c r="K37" s="2" t="str">
        <f t="shared" si="4"/>
        <v>#N/A</v>
      </c>
      <c r="M37" s="2"/>
      <c r="N37" s="2" t="str">
        <f t="shared" si="5"/>
        <v>#N/A</v>
      </c>
      <c r="P37" s="2"/>
      <c r="Q37" s="2" t="str">
        <f t="shared" si="6"/>
        <v>#N/A</v>
      </c>
      <c r="S37" s="2"/>
      <c r="T37" s="2" t="str">
        <f t="shared" si="7"/>
        <v>#N/A</v>
      </c>
      <c r="V37" s="2"/>
      <c r="W37" s="2" t="str">
        <f t="shared" si="8"/>
        <v>#N/A</v>
      </c>
      <c r="Y37" s="2"/>
      <c r="Z37" s="2" t="str">
        <f t="shared" si="9"/>
        <v>#N/A</v>
      </c>
      <c r="AB37" s="2"/>
      <c r="AC37" s="2" t="str">
        <f t="shared" si="10"/>
        <v>#N/A</v>
      </c>
      <c r="AE37" s="2"/>
      <c r="AF37" s="2" t="str">
        <f t="shared" si="11"/>
        <v>#N/A</v>
      </c>
      <c r="AH37" s="2"/>
      <c r="AI37" s="2" t="str">
        <f t="shared" si="12"/>
        <v>#N/A</v>
      </c>
      <c r="AK37" s="2"/>
      <c r="AL37" s="2" t="str">
        <f t="shared" si="13"/>
        <v>#N/A</v>
      </c>
      <c r="AN37" s="2"/>
      <c r="AO37" s="2" t="str">
        <f t="shared" si="14"/>
        <v>#N/A</v>
      </c>
      <c r="AQ37" s="2"/>
      <c r="AR37" s="2" t="str">
        <f t="shared" si="15"/>
        <v>#N/A</v>
      </c>
      <c r="AT37" s="2"/>
      <c r="AU37" s="2" t="str">
        <f t="shared" si="16"/>
        <v>#N/A</v>
      </c>
      <c r="AW37" s="2"/>
      <c r="AX37" s="2" t="str">
        <f t="shared" si="17"/>
        <v>#N/A</v>
      </c>
    </row>
    <row r="38">
      <c r="A38" s="2"/>
      <c r="B38" s="2">
        <f t="shared" si="1"/>
        <v>0</v>
      </c>
      <c r="D38" s="2"/>
      <c r="E38" s="2" t="str">
        <f t="shared" si="2"/>
        <v>#N/A</v>
      </c>
      <c r="G38" s="2"/>
      <c r="H38" s="2" t="str">
        <f t="shared" si="3"/>
        <v>#N/A</v>
      </c>
      <c r="J38" s="2"/>
      <c r="K38" s="2" t="str">
        <f t="shared" si="4"/>
        <v>#N/A</v>
      </c>
      <c r="M38" s="2"/>
      <c r="N38" s="2" t="str">
        <f t="shared" si="5"/>
        <v>#N/A</v>
      </c>
      <c r="P38" s="2"/>
      <c r="Q38" s="2" t="str">
        <f t="shared" si="6"/>
        <v>#N/A</v>
      </c>
      <c r="S38" s="2"/>
      <c r="T38" s="2" t="str">
        <f t="shared" si="7"/>
        <v>#N/A</v>
      </c>
      <c r="V38" s="2"/>
      <c r="W38" s="2" t="str">
        <f t="shared" si="8"/>
        <v>#N/A</v>
      </c>
      <c r="Y38" s="2"/>
      <c r="Z38" s="2" t="str">
        <f t="shared" si="9"/>
        <v>#N/A</v>
      </c>
      <c r="AB38" s="2"/>
      <c r="AC38" s="2" t="str">
        <f t="shared" si="10"/>
        <v>#N/A</v>
      </c>
      <c r="AE38" s="2"/>
      <c r="AF38" s="2" t="str">
        <f t="shared" si="11"/>
        <v>#N/A</v>
      </c>
      <c r="AH38" s="2"/>
      <c r="AI38" s="2" t="str">
        <f t="shared" si="12"/>
        <v>#N/A</v>
      </c>
      <c r="AK38" s="2"/>
      <c r="AL38" s="2" t="str">
        <f t="shared" si="13"/>
        <v>#N/A</v>
      </c>
      <c r="AN38" s="2"/>
      <c r="AO38" s="2" t="str">
        <f t="shared" si="14"/>
        <v>#N/A</v>
      </c>
      <c r="AQ38" s="2"/>
      <c r="AR38" s="2" t="str">
        <f t="shared" si="15"/>
        <v>#N/A</v>
      </c>
      <c r="AT38" s="2"/>
      <c r="AU38" s="2" t="str">
        <f t="shared" si="16"/>
        <v>#N/A</v>
      </c>
      <c r="AW38" s="2"/>
      <c r="AX38" s="2" t="str">
        <f t="shared" si="17"/>
        <v>#N/A</v>
      </c>
    </row>
    <row r="39">
      <c r="A39" s="2"/>
      <c r="B39" s="2">
        <f t="shared" si="1"/>
        <v>0</v>
      </c>
      <c r="D39" s="2"/>
      <c r="E39" s="2" t="str">
        <f t="shared" si="2"/>
        <v>#N/A</v>
      </c>
      <c r="G39" s="2"/>
      <c r="H39" s="2" t="str">
        <f t="shared" si="3"/>
        <v>#N/A</v>
      </c>
      <c r="J39" s="2"/>
      <c r="K39" s="2" t="str">
        <f t="shared" si="4"/>
        <v>#N/A</v>
      </c>
      <c r="M39" s="2"/>
      <c r="N39" s="2" t="str">
        <f t="shared" si="5"/>
        <v>#N/A</v>
      </c>
      <c r="P39" s="2"/>
      <c r="Q39" s="2" t="str">
        <f t="shared" si="6"/>
        <v>#N/A</v>
      </c>
      <c r="S39" s="2"/>
      <c r="T39" s="2" t="str">
        <f t="shared" si="7"/>
        <v>#N/A</v>
      </c>
      <c r="V39" s="2"/>
      <c r="W39" s="2" t="str">
        <f t="shared" si="8"/>
        <v>#N/A</v>
      </c>
      <c r="Y39" s="2"/>
      <c r="Z39" s="2" t="str">
        <f t="shared" si="9"/>
        <v>#N/A</v>
      </c>
      <c r="AB39" s="2"/>
      <c r="AC39" s="2" t="str">
        <f t="shared" si="10"/>
        <v>#N/A</v>
      </c>
      <c r="AE39" s="2"/>
      <c r="AF39" s="2" t="str">
        <f t="shared" si="11"/>
        <v>#N/A</v>
      </c>
      <c r="AH39" s="2"/>
      <c r="AI39" s="2" t="str">
        <f t="shared" si="12"/>
        <v>#N/A</v>
      </c>
      <c r="AK39" s="2"/>
      <c r="AL39" s="2" t="str">
        <f t="shared" si="13"/>
        <v>#N/A</v>
      </c>
      <c r="AN39" s="2"/>
      <c r="AO39" s="2" t="str">
        <f t="shared" si="14"/>
        <v>#N/A</v>
      </c>
      <c r="AQ39" s="2"/>
      <c r="AR39" s="2" t="str">
        <f t="shared" si="15"/>
        <v>#N/A</v>
      </c>
      <c r="AT39" s="2"/>
      <c r="AU39" s="2" t="str">
        <f t="shared" si="16"/>
        <v>#N/A</v>
      </c>
      <c r="AW39" s="2"/>
      <c r="AX39" s="2" t="str">
        <f t="shared" si="17"/>
        <v>#N/A</v>
      </c>
    </row>
    <row r="40">
      <c r="A40" s="2"/>
      <c r="B40" s="2">
        <f t="shared" si="1"/>
        <v>0</v>
      </c>
      <c r="D40" s="2"/>
      <c r="E40" s="2" t="str">
        <f t="shared" si="2"/>
        <v>#N/A</v>
      </c>
      <c r="G40" s="2"/>
      <c r="H40" s="2" t="str">
        <f t="shared" si="3"/>
        <v>#N/A</v>
      </c>
      <c r="J40" s="2"/>
      <c r="K40" s="2" t="str">
        <f t="shared" si="4"/>
        <v>#N/A</v>
      </c>
      <c r="M40" s="2"/>
      <c r="N40" s="2" t="str">
        <f t="shared" si="5"/>
        <v>#N/A</v>
      </c>
      <c r="P40" s="2"/>
      <c r="Q40" s="2" t="str">
        <f t="shared" si="6"/>
        <v>#N/A</v>
      </c>
      <c r="S40" s="2"/>
      <c r="T40" s="2" t="str">
        <f t="shared" si="7"/>
        <v>#N/A</v>
      </c>
      <c r="V40" s="2"/>
      <c r="W40" s="2" t="str">
        <f t="shared" si="8"/>
        <v>#N/A</v>
      </c>
      <c r="Y40" s="2"/>
      <c r="Z40" s="2" t="str">
        <f t="shared" si="9"/>
        <v>#N/A</v>
      </c>
      <c r="AB40" s="2"/>
      <c r="AC40" s="2" t="str">
        <f t="shared" si="10"/>
        <v>#N/A</v>
      </c>
      <c r="AE40" s="2"/>
      <c r="AF40" s="2" t="str">
        <f t="shared" si="11"/>
        <v>#N/A</v>
      </c>
      <c r="AH40" s="2"/>
      <c r="AI40" s="2" t="str">
        <f t="shared" si="12"/>
        <v>#N/A</v>
      </c>
      <c r="AK40" s="2"/>
      <c r="AL40" s="2" t="str">
        <f t="shared" si="13"/>
        <v>#N/A</v>
      </c>
      <c r="AN40" s="2"/>
      <c r="AO40" s="2" t="str">
        <f t="shared" si="14"/>
        <v>#N/A</v>
      </c>
      <c r="AQ40" s="2"/>
      <c r="AR40" s="2" t="str">
        <f t="shared" si="15"/>
        <v>#N/A</v>
      </c>
      <c r="AT40" s="2"/>
      <c r="AU40" s="2" t="str">
        <f t="shared" si="16"/>
        <v>#N/A</v>
      </c>
      <c r="AW40" s="2"/>
      <c r="AX40" s="2" t="str">
        <f t="shared" si="17"/>
        <v>#N/A</v>
      </c>
    </row>
    <row r="41">
      <c r="A41" s="2"/>
      <c r="B41" s="2">
        <f t="shared" si="1"/>
        <v>0</v>
      </c>
      <c r="D41" s="2"/>
      <c r="E41" s="2" t="str">
        <f t="shared" si="2"/>
        <v>#N/A</v>
      </c>
      <c r="G41" s="2"/>
      <c r="H41" s="2" t="str">
        <f t="shared" si="3"/>
        <v>#N/A</v>
      </c>
      <c r="J41" s="2"/>
      <c r="K41" s="2" t="str">
        <f t="shared" si="4"/>
        <v>#N/A</v>
      </c>
      <c r="M41" s="2"/>
      <c r="N41" s="2" t="str">
        <f t="shared" si="5"/>
        <v>#N/A</v>
      </c>
      <c r="P41" s="2"/>
      <c r="Q41" s="2" t="str">
        <f t="shared" si="6"/>
        <v>#N/A</v>
      </c>
      <c r="S41" s="2"/>
      <c r="T41" s="2" t="str">
        <f t="shared" si="7"/>
        <v>#N/A</v>
      </c>
      <c r="V41" s="2"/>
      <c r="W41" s="2" t="str">
        <f t="shared" si="8"/>
        <v>#N/A</v>
      </c>
      <c r="Y41" s="2"/>
      <c r="Z41" s="2" t="str">
        <f t="shared" si="9"/>
        <v>#N/A</v>
      </c>
      <c r="AB41" s="2"/>
      <c r="AC41" s="2" t="str">
        <f t="shared" si="10"/>
        <v>#N/A</v>
      </c>
      <c r="AE41" s="2"/>
      <c r="AF41" s="2" t="str">
        <f t="shared" si="11"/>
        <v>#N/A</v>
      </c>
      <c r="AH41" s="2"/>
      <c r="AI41" s="2" t="str">
        <f t="shared" si="12"/>
        <v>#N/A</v>
      </c>
      <c r="AK41" s="2"/>
      <c r="AL41" s="2" t="str">
        <f t="shared" si="13"/>
        <v>#N/A</v>
      </c>
      <c r="AN41" s="2"/>
      <c r="AO41" s="2" t="str">
        <f t="shared" si="14"/>
        <v>#N/A</v>
      </c>
      <c r="AQ41" s="2"/>
      <c r="AR41" s="2" t="str">
        <f t="shared" si="15"/>
        <v>#N/A</v>
      </c>
      <c r="AT41" s="2"/>
      <c r="AU41" s="2" t="str">
        <f t="shared" si="16"/>
        <v>#N/A</v>
      </c>
      <c r="AW41" s="2"/>
      <c r="AX41" s="2" t="str">
        <f t="shared" si="17"/>
        <v>#N/A</v>
      </c>
    </row>
    <row r="42">
      <c r="A42" s="2"/>
      <c r="B42" s="2">
        <f t="shared" si="1"/>
        <v>0</v>
      </c>
      <c r="D42" s="2"/>
      <c r="E42" s="2" t="str">
        <f t="shared" si="2"/>
        <v>#N/A</v>
      </c>
      <c r="G42" s="2"/>
      <c r="H42" s="2" t="str">
        <f t="shared" si="3"/>
        <v>#N/A</v>
      </c>
      <c r="J42" s="2"/>
      <c r="K42" s="2" t="str">
        <f t="shared" si="4"/>
        <v>#N/A</v>
      </c>
      <c r="M42" s="2"/>
      <c r="N42" s="2" t="str">
        <f t="shared" si="5"/>
        <v>#N/A</v>
      </c>
      <c r="P42" s="2"/>
      <c r="Q42" s="2" t="str">
        <f t="shared" si="6"/>
        <v>#N/A</v>
      </c>
      <c r="S42" s="2"/>
      <c r="T42" s="2" t="str">
        <f t="shared" si="7"/>
        <v>#N/A</v>
      </c>
      <c r="V42" s="2"/>
      <c r="W42" s="2" t="str">
        <f t="shared" si="8"/>
        <v>#N/A</v>
      </c>
      <c r="Y42" s="2"/>
      <c r="Z42" s="2" t="str">
        <f t="shared" si="9"/>
        <v>#N/A</v>
      </c>
      <c r="AB42" s="2"/>
      <c r="AC42" s="2" t="str">
        <f t="shared" si="10"/>
        <v>#N/A</v>
      </c>
      <c r="AE42" s="2"/>
      <c r="AF42" s="2" t="str">
        <f t="shared" si="11"/>
        <v>#N/A</v>
      </c>
      <c r="AH42" s="2"/>
      <c r="AI42" s="2" t="str">
        <f t="shared" si="12"/>
        <v>#N/A</v>
      </c>
      <c r="AK42" s="2"/>
      <c r="AL42" s="2" t="str">
        <f t="shared" si="13"/>
        <v>#N/A</v>
      </c>
      <c r="AN42" s="2"/>
      <c r="AO42" s="2" t="str">
        <f t="shared" si="14"/>
        <v>#N/A</v>
      </c>
      <c r="AQ42" s="2"/>
      <c r="AR42" s="2" t="str">
        <f t="shared" si="15"/>
        <v>#N/A</v>
      </c>
      <c r="AT42" s="2"/>
      <c r="AU42" s="2" t="str">
        <f t="shared" si="16"/>
        <v>#N/A</v>
      </c>
      <c r="AW42" s="2"/>
      <c r="AX42" s="2" t="str">
        <f t="shared" si="17"/>
        <v>#N/A</v>
      </c>
    </row>
    <row r="43">
      <c r="A43" s="2"/>
      <c r="B43" s="2">
        <f t="shared" si="1"/>
        <v>0</v>
      </c>
      <c r="D43" s="2"/>
      <c r="E43" s="2" t="str">
        <f t="shared" si="2"/>
        <v>#N/A</v>
      </c>
      <c r="G43" s="2"/>
      <c r="H43" s="2" t="str">
        <f t="shared" si="3"/>
        <v>#N/A</v>
      </c>
      <c r="J43" s="2"/>
      <c r="K43" s="2" t="str">
        <f t="shared" si="4"/>
        <v>#N/A</v>
      </c>
      <c r="M43" s="2"/>
      <c r="N43" s="2" t="str">
        <f t="shared" si="5"/>
        <v>#N/A</v>
      </c>
      <c r="P43" s="2"/>
      <c r="Q43" s="2" t="str">
        <f t="shared" si="6"/>
        <v>#N/A</v>
      </c>
      <c r="S43" s="2"/>
      <c r="T43" s="2" t="str">
        <f t="shared" si="7"/>
        <v>#N/A</v>
      </c>
      <c r="V43" s="2"/>
      <c r="W43" s="2" t="str">
        <f t="shared" si="8"/>
        <v>#N/A</v>
      </c>
      <c r="Y43" s="2"/>
      <c r="Z43" s="2" t="str">
        <f t="shared" si="9"/>
        <v>#N/A</v>
      </c>
      <c r="AB43" s="2"/>
      <c r="AC43" s="2" t="str">
        <f t="shared" si="10"/>
        <v>#N/A</v>
      </c>
      <c r="AE43" s="2"/>
      <c r="AF43" s="2" t="str">
        <f t="shared" si="11"/>
        <v>#N/A</v>
      </c>
      <c r="AH43" s="2"/>
      <c r="AI43" s="2" t="str">
        <f t="shared" si="12"/>
        <v>#N/A</v>
      </c>
      <c r="AK43" s="2"/>
      <c r="AL43" s="2" t="str">
        <f t="shared" si="13"/>
        <v>#N/A</v>
      </c>
      <c r="AN43" s="2"/>
      <c r="AO43" s="2" t="str">
        <f t="shared" si="14"/>
        <v>#N/A</v>
      </c>
      <c r="AQ43" s="2"/>
      <c r="AR43" s="2" t="str">
        <f t="shared" si="15"/>
        <v>#N/A</v>
      </c>
      <c r="AT43" s="2"/>
      <c r="AU43" s="2" t="str">
        <f t="shared" si="16"/>
        <v>#N/A</v>
      </c>
      <c r="AW43" s="2"/>
      <c r="AX43" s="2" t="str">
        <f t="shared" si="17"/>
        <v>#N/A</v>
      </c>
    </row>
    <row r="44">
      <c r="A44" s="2"/>
      <c r="B44" s="2">
        <f t="shared" si="1"/>
        <v>0</v>
      </c>
      <c r="D44" s="2"/>
      <c r="E44" s="2" t="str">
        <f t="shared" si="2"/>
        <v>#N/A</v>
      </c>
      <c r="G44" s="2"/>
      <c r="H44" s="2" t="str">
        <f t="shared" si="3"/>
        <v>#N/A</v>
      </c>
      <c r="J44" s="2"/>
      <c r="K44" s="2" t="str">
        <f t="shared" si="4"/>
        <v>#N/A</v>
      </c>
      <c r="M44" s="2"/>
      <c r="N44" s="2" t="str">
        <f t="shared" si="5"/>
        <v>#N/A</v>
      </c>
      <c r="P44" s="2"/>
      <c r="Q44" s="2" t="str">
        <f t="shared" si="6"/>
        <v>#N/A</v>
      </c>
      <c r="S44" s="2"/>
      <c r="T44" s="2" t="str">
        <f t="shared" si="7"/>
        <v>#N/A</v>
      </c>
      <c r="V44" s="2"/>
      <c r="W44" s="2" t="str">
        <f t="shared" si="8"/>
        <v>#N/A</v>
      </c>
      <c r="Y44" s="2"/>
      <c r="Z44" s="2" t="str">
        <f t="shared" si="9"/>
        <v>#N/A</v>
      </c>
      <c r="AB44" s="2"/>
      <c r="AC44" s="2" t="str">
        <f t="shared" si="10"/>
        <v>#N/A</v>
      </c>
      <c r="AE44" s="2"/>
      <c r="AF44" s="2" t="str">
        <f t="shared" si="11"/>
        <v>#N/A</v>
      </c>
      <c r="AH44" s="2"/>
      <c r="AI44" s="2" t="str">
        <f t="shared" si="12"/>
        <v>#N/A</v>
      </c>
      <c r="AK44" s="2"/>
      <c r="AL44" s="2" t="str">
        <f t="shared" si="13"/>
        <v>#N/A</v>
      </c>
      <c r="AN44" s="2"/>
      <c r="AO44" s="2" t="str">
        <f t="shared" si="14"/>
        <v>#N/A</v>
      </c>
      <c r="AQ44" s="2"/>
      <c r="AR44" s="2" t="str">
        <f t="shared" si="15"/>
        <v>#N/A</v>
      </c>
      <c r="AT44" s="2"/>
      <c r="AU44" s="2" t="str">
        <f t="shared" si="16"/>
        <v>#N/A</v>
      </c>
      <c r="AW44" s="2"/>
      <c r="AX44" s="2" t="str">
        <f t="shared" si="17"/>
        <v>#N/A</v>
      </c>
    </row>
    <row r="45">
      <c r="A45" s="2"/>
      <c r="B45" s="2">
        <f t="shared" si="1"/>
        <v>0</v>
      </c>
      <c r="D45" s="2"/>
      <c r="E45" s="2" t="str">
        <f t="shared" si="2"/>
        <v>#N/A</v>
      </c>
      <c r="G45" s="2"/>
      <c r="H45" s="2" t="str">
        <f t="shared" si="3"/>
        <v>#N/A</v>
      </c>
      <c r="J45" s="2"/>
      <c r="K45" s="2" t="str">
        <f t="shared" si="4"/>
        <v>#N/A</v>
      </c>
      <c r="M45" s="2"/>
      <c r="N45" s="2" t="str">
        <f t="shared" si="5"/>
        <v>#N/A</v>
      </c>
      <c r="P45" s="2"/>
      <c r="Q45" s="2" t="str">
        <f t="shared" si="6"/>
        <v>#N/A</v>
      </c>
      <c r="S45" s="2"/>
      <c r="T45" s="2" t="str">
        <f t="shared" si="7"/>
        <v>#N/A</v>
      </c>
      <c r="V45" s="2"/>
      <c r="W45" s="2" t="str">
        <f t="shared" si="8"/>
        <v>#N/A</v>
      </c>
      <c r="Y45" s="2"/>
      <c r="Z45" s="2" t="str">
        <f t="shared" si="9"/>
        <v>#N/A</v>
      </c>
      <c r="AB45" s="2"/>
      <c r="AC45" s="2" t="str">
        <f t="shared" si="10"/>
        <v>#N/A</v>
      </c>
      <c r="AE45" s="2"/>
      <c r="AF45" s="2" t="str">
        <f t="shared" si="11"/>
        <v>#N/A</v>
      </c>
      <c r="AH45" s="2"/>
      <c r="AI45" s="2" t="str">
        <f t="shared" si="12"/>
        <v>#N/A</v>
      </c>
      <c r="AK45" s="2"/>
      <c r="AL45" s="2" t="str">
        <f t="shared" si="13"/>
        <v>#N/A</v>
      </c>
      <c r="AN45" s="2"/>
      <c r="AO45" s="2" t="str">
        <f t="shared" si="14"/>
        <v>#N/A</v>
      </c>
      <c r="AQ45" s="2"/>
      <c r="AR45" s="2" t="str">
        <f t="shared" si="15"/>
        <v>#N/A</v>
      </c>
      <c r="AT45" s="2"/>
      <c r="AU45" s="2" t="str">
        <f t="shared" si="16"/>
        <v>#N/A</v>
      </c>
      <c r="AW45" s="2"/>
      <c r="AX45" s="2" t="str">
        <f t="shared" si="17"/>
        <v>#N/A</v>
      </c>
    </row>
    <row r="46">
      <c r="A46" s="2"/>
      <c r="B46" s="2">
        <f t="shared" si="1"/>
        <v>0</v>
      </c>
      <c r="D46" s="2"/>
      <c r="E46" s="2" t="str">
        <f t="shared" si="2"/>
        <v>#N/A</v>
      </c>
      <c r="G46" s="2"/>
      <c r="H46" s="2" t="str">
        <f t="shared" si="3"/>
        <v>#N/A</v>
      </c>
      <c r="J46" s="2"/>
      <c r="K46" s="2" t="str">
        <f t="shared" si="4"/>
        <v>#N/A</v>
      </c>
      <c r="M46" s="2"/>
      <c r="N46" s="2" t="str">
        <f t="shared" si="5"/>
        <v>#N/A</v>
      </c>
      <c r="P46" s="2"/>
      <c r="Q46" s="2" t="str">
        <f t="shared" si="6"/>
        <v>#N/A</v>
      </c>
      <c r="S46" s="2"/>
      <c r="T46" s="2" t="str">
        <f t="shared" si="7"/>
        <v>#N/A</v>
      </c>
      <c r="V46" s="2"/>
      <c r="W46" s="2" t="str">
        <f t="shared" si="8"/>
        <v>#N/A</v>
      </c>
      <c r="Y46" s="2"/>
      <c r="Z46" s="2" t="str">
        <f t="shared" si="9"/>
        <v>#N/A</v>
      </c>
      <c r="AB46" s="2"/>
      <c r="AC46" s="2" t="str">
        <f t="shared" si="10"/>
        <v>#N/A</v>
      </c>
      <c r="AE46" s="2"/>
      <c r="AF46" s="2" t="str">
        <f t="shared" si="11"/>
        <v>#N/A</v>
      </c>
      <c r="AH46" s="2"/>
      <c r="AI46" s="2" t="str">
        <f t="shared" si="12"/>
        <v>#N/A</v>
      </c>
      <c r="AK46" s="2"/>
      <c r="AL46" s="2" t="str">
        <f t="shared" si="13"/>
        <v>#N/A</v>
      </c>
      <c r="AN46" s="2"/>
      <c r="AO46" s="2" t="str">
        <f t="shared" si="14"/>
        <v>#N/A</v>
      </c>
      <c r="AQ46" s="2"/>
      <c r="AR46" s="2" t="str">
        <f t="shared" si="15"/>
        <v>#N/A</v>
      </c>
      <c r="AT46" s="2"/>
      <c r="AU46" s="2" t="str">
        <f t="shared" si="16"/>
        <v>#N/A</v>
      </c>
      <c r="AW46" s="2"/>
      <c r="AX46" s="2" t="str">
        <f t="shared" si="17"/>
        <v>#N/A</v>
      </c>
    </row>
    <row r="47">
      <c r="A47" s="2"/>
      <c r="B47" s="2">
        <f t="shared" si="1"/>
        <v>0</v>
      </c>
      <c r="D47" s="2"/>
      <c r="E47" s="2" t="str">
        <f t="shared" si="2"/>
        <v>#N/A</v>
      </c>
      <c r="G47" s="2"/>
      <c r="H47" s="2" t="str">
        <f t="shared" si="3"/>
        <v>#N/A</v>
      </c>
      <c r="J47" s="2"/>
      <c r="K47" s="2" t="str">
        <f t="shared" si="4"/>
        <v>#N/A</v>
      </c>
      <c r="M47" s="2"/>
      <c r="N47" s="2" t="str">
        <f t="shared" si="5"/>
        <v>#N/A</v>
      </c>
      <c r="P47" s="2"/>
      <c r="Q47" s="2" t="str">
        <f t="shared" si="6"/>
        <v>#N/A</v>
      </c>
      <c r="S47" s="2"/>
      <c r="T47" s="2" t="str">
        <f t="shared" si="7"/>
        <v>#N/A</v>
      </c>
      <c r="V47" s="2"/>
      <c r="W47" s="2" t="str">
        <f t="shared" si="8"/>
        <v>#N/A</v>
      </c>
      <c r="Y47" s="2"/>
      <c r="Z47" s="2" t="str">
        <f t="shared" si="9"/>
        <v>#N/A</v>
      </c>
      <c r="AB47" s="2"/>
      <c r="AC47" s="2" t="str">
        <f t="shared" si="10"/>
        <v>#N/A</v>
      </c>
      <c r="AE47" s="2"/>
      <c r="AF47" s="2" t="str">
        <f t="shared" si="11"/>
        <v>#N/A</v>
      </c>
      <c r="AH47" s="2"/>
      <c r="AI47" s="2" t="str">
        <f t="shared" si="12"/>
        <v>#N/A</v>
      </c>
      <c r="AK47" s="2"/>
      <c r="AL47" s="2" t="str">
        <f t="shared" si="13"/>
        <v>#N/A</v>
      </c>
      <c r="AN47" s="2"/>
      <c r="AO47" s="2" t="str">
        <f t="shared" si="14"/>
        <v>#N/A</v>
      </c>
      <c r="AQ47" s="2"/>
      <c r="AR47" s="2" t="str">
        <f t="shared" si="15"/>
        <v>#N/A</v>
      </c>
      <c r="AT47" s="2"/>
      <c r="AU47" s="2" t="str">
        <f t="shared" si="16"/>
        <v>#N/A</v>
      </c>
      <c r="AW47" s="2"/>
      <c r="AX47" s="2" t="str">
        <f t="shared" si="17"/>
        <v>#N/A</v>
      </c>
    </row>
    <row r="48">
      <c r="B48" s="2">
        <f t="shared" si="1"/>
        <v>0</v>
      </c>
      <c r="E48" s="2" t="str">
        <f t="shared" si="2"/>
        <v>#N/A</v>
      </c>
      <c r="H48" s="2" t="str">
        <f t="shared" si="3"/>
        <v>#N/A</v>
      </c>
      <c r="K48" s="2" t="str">
        <f t="shared" si="4"/>
        <v>#N/A</v>
      </c>
      <c r="N48" s="2" t="str">
        <f t="shared" si="5"/>
        <v>#N/A</v>
      </c>
      <c r="Q48" s="2" t="str">
        <f t="shared" si="6"/>
        <v>#N/A</v>
      </c>
      <c r="T48" s="2" t="str">
        <f t="shared" si="7"/>
        <v>#N/A</v>
      </c>
      <c r="W48" s="2" t="str">
        <f t="shared" si="8"/>
        <v>#N/A</v>
      </c>
      <c r="Z48" s="2" t="str">
        <f t="shared" si="9"/>
        <v>#N/A</v>
      </c>
      <c r="AC48" s="2" t="str">
        <f t="shared" si="10"/>
        <v>#N/A</v>
      </c>
      <c r="AF48" s="2" t="str">
        <f t="shared" si="11"/>
        <v>#N/A</v>
      </c>
      <c r="AI48" s="2" t="str">
        <f t="shared" si="12"/>
        <v>#N/A</v>
      </c>
      <c r="AL48" s="2" t="str">
        <f t="shared" si="13"/>
        <v>#N/A</v>
      </c>
      <c r="AO48" s="2" t="str">
        <f t="shared" si="14"/>
        <v>#N/A</v>
      </c>
      <c r="AR48" s="2" t="str">
        <f t="shared" si="15"/>
        <v>#N/A</v>
      </c>
      <c r="AU48" s="2" t="str">
        <f t="shared" si="16"/>
        <v>#N/A</v>
      </c>
      <c r="AX48" s="2" t="str">
        <f t="shared" si="17"/>
        <v>#N/A</v>
      </c>
    </row>
    <row r="49">
      <c r="B49" s="2">
        <f t="shared" si="1"/>
        <v>0</v>
      </c>
      <c r="E49" s="2" t="str">
        <f t="shared" si="2"/>
        <v>#N/A</v>
      </c>
      <c r="H49" s="2" t="str">
        <f t="shared" si="3"/>
        <v>#N/A</v>
      </c>
      <c r="K49" s="2" t="str">
        <f t="shared" si="4"/>
        <v>#N/A</v>
      </c>
      <c r="N49" s="2" t="str">
        <f t="shared" si="5"/>
        <v>#N/A</v>
      </c>
      <c r="Q49" s="2" t="str">
        <f t="shared" si="6"/>
        <v>#N/A</v>
      </c>
      <c r="T49" s="2" t="str">
        <f t="shared" si="7"/>
        <v>#N/A</v>
      </c>
      <c r="W49" s="2" t="str">
        <f t="shared" si="8"/>
        <v>#N/A</v>
      </c>
      <c r="Z49" s="2" t="str">
        <f t="shared" si="9"/>
        <v>#N/A</v>
      </c>
      <c r="AC49" s="2" t="str">
        <f t="shared" si="10"/>
        <v>#N/A</v>
      </c>
      <c r="AF49" s="2" t="str">
        <f t="shared" si="11"/>
        <v>#N/A</v>
      </c>
      <c r="AI49" s="2" t="str">
        <f t="shared" si="12"/>
        <v>#N/A</v>
      </c>
      <c r="AL49" s="2" t="str">
        <f t="shared" si="13"/>
        <v>#N/A</v>
      </c>
      <c r="AO49" s="2" t="str">
        <f t="shared" si="14"/>
        <v>#N/A</v>
      </c>
      <c r="AR49" s="2" t="str">
        <f t="shared" si="15"/>
        <v>#N/A</v>
      </c>
      <c r="AU49" s="2" t="str">
        <f t="shared" si="16"/>
        <v>#N/A</v>
      </c>
      <c r="AX49" s="2" t="str">
        <f t="shared" si="17"/>
        <v>#N/A</v>
      </c>
    </row>
    <row r="50">
      <c r="B50" s="2">
        <f t="shared" si="1"/>
        <v>0</v>
      </c>
      <c r="E50" s="2" t="str">
        <f t="shared" si="2"/>
        <v>#N/A</v>
      </c>
      <c r="H50" s="2" t="str">
        <f t="shared" si="3"/>
        <v>#N/A</v>
      </c>
      <c r="K50" s="2" t="str">
        <f t="shared" si="4"/>
        <v>#N/A</v>
      </c>
      <c r="N50" s="2" t="str">
        <f t="shared" si="5"/>
        <v>#N/A</v>
      </c>
      <c r="Q50" s="2" t="str">
        <f t="shared" si="6"/>
        <v>#N/A</v>
      </c>
      <c r="T50" s="2" t="str">
        <f t="shared" si="7"/>
        <v>#N/A</v>
      </c>
      <c r="W50" s="2" t="str">
        <f t="shared" si="8"/>
        <v>#N/A</v>
      </c>
      <c r="Z50" s="2" t="str">
        <f t="shared" si="9"/>
        <v>#N/A</v>
      </c>
      <c r="AC50" s="2" t="str">
        <f t="shared" si="10"/>
        <v>#N/A</v>
      </c>
      <c r="AF50" s="2" t="str">
        <f t="shared" si="11"/>
        <v>#N/A</v>
      </c>
      <c r="AI50" s="2" t="str">
        <f t="shared" si="12"/>
        <v>#N/A</v>
      </c>
      <c r="AL50" s="2" t="str">
        <f t="shared" si="13"/>
        <v>#N/A</v>
      </c>
      <c r="AO50" s="2" t="str">
        <f t="shared" si="14"/>
        <v>#N/A</v>
      </c>
      <c r="AR50" s="2" t="str">
        <f t="shared" si="15"/>
        <v>#N/A</v>
      </c>
      <c r="AU50" s="2" t="str">
        <f t="shared" si="16"/>
        <v>#N/A</v>
      </c>
      <c r="AX50" s="2" t="str">
        <f t="shared" si="17"/>
        <v>#N/A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33.5"/>
  </cols>
  <sheetData>
    <row r="1">
      <c r="A1" s="3" t="s">
        <v>90</v>
      </c>
      <c r="F1" s="4" t="s">
        <v>91</v>
      </c>
      <c r="G1" s="5">
        <f>VLOOKUP(A3,JRV!A1:F30,4, FALSE)</f>
        <v>5337</v>
      </c>
    </row>
    <row r="2">
      <c r="A2" s="3" t="s">
        <v>92</v>
      </c>
    </row>
    <row r="3">
      <c r="A3" s="3" t="s">
        <v>1</v>
      </c>
      <c r="F3" s="6" t="s">
        <v>93</v>
      </c>
      <c r="G3" s="7">
        <f>VLOOKUP(A3,JRV!A1:F30,5, FALSE)</f>
        <v>5436</v>
      </c>
    </row>
    <row r="4">
      <c r="A4" s="3" t="s">
        <v>94</v>
      </c>
    </row>
    <row r="5"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</row>
    <row r="6">
      <c r="A6" s="9" t="s">
        <v>95</v>
      </c>
      <c r="B6" s="10" t="s">
        <v>96</v>
      </c>
      <c r="C6" s="10">
        <f t="array" ref="C6:CX6">SEQUENCE(1,G3-G1+1,G1)</f>
        <v>5337</v>
      </c>
      <c r="D6" s="10">
        <v>5338.0</v>
      </c>
      <c r="E6" s="10">
        <v>5339.0</v>
      </c>
      <c r="F6" s="10">
        <v>5340.0</v>
      </c>
      <c r="G6" s="10">
        <v>5341.0</v>
      </c>
      <c r="H6" s="10">
        <v>5342.0</v>
      </c>
      <c r="I6" s="10">
        <v>5343.0</v>
      </c>
      <c r="J6" s="10">
        <v>5344.0</v>
      </c>
      <c r="K6" s="10">
        <v>5345.0</v>
      </c>
      <c r="L6" s="10">
        <v>5346.0</v>
      </c>
      <c r="M6" s="10">
        <v>5347.0</v>
      </c>
      <c r="N6" s="10">
        <v>5348.0</v>
      </c>
      <c r="O6" s="10">
        <v>5349.0</v>
      </c>
      <c r="P6" s="10">
        <v>5350.0</v>
      </c>
      <c r="Q6" s="10">
        <v>5351.0</v>
      </c>
      <c r="R6" s="10">
        <v>5352.0</v>
      </c>
      <c r="S6" s="10">
        <v>5353.0</v>
      </c>
      <c r="T6" s="10">
        <v>5354.0</v>
      </c>
      <c r="U6" s="10">
        <v>5355.0</v>
      </c>
      <c r="V6" s="10">
        <v>5356.0</v>
      </c>
      <c r="W6" s="10">
        <v>5357.0</v>
      </c>
      <c r="X6" s="10">
        <v>5358.0</v>
      </c>
      <c r="Y6" s="10">
        <v>5359.0</v>
      </c>
      <c r="Z6" s="10">
        <v>5360.0</v>
      </c>
      <c r="AA6" s="10">
        <v>5361.0</v>
      </c>
      <c r="AB6" s="11">
        <v>5362.0</v>
      </c>
      <c r="AC6" s="10">
        <v>5363.0</v>
      </c>
      <c r="AD6" s="10">
        <v>5364.0</v>
      </c>
      <c r="AE6" s="10">
        <v>5365.0</v>
      </c>
      <c r="AF6" s="10">
        <v>5366.0</v>
      </c>
      <c r="AG6" s="10">
        <v>5367.0</v>
      </c>
      <c r="AH6" s="10">
        <v>5368.0</v>
      </c>
      <c r="AI6" s="10">
        <v>5369.0</v>
      </c>
      <c r="AJ6" s="10">
        <v>5370.0</v>
      </c>
      <c r="AK6" s="10">
        <v>5371.0</v>
      </c>
      <c r="AL6" s="10">
        <v>5372.0</v>
      </c>
      <c r="AM6" s="10">
        <v>5373.0</v>
      </c>
      <c r="AN6" s="10">
        <v>5374.0</v>
      </c>
      <c r="AO6" s="10">
        <v>5375.0</v>
      </c>
      <c r="AP6" s="10">
        <v>5376.0</v>
      </c>
      <c r="AQ6" s="10">
        <v>5377.0</v>
      </c>
      <c r="AR6" s="10">
        <v>5378.0</v>
      </c>
      <c r="AS6" s="10">
        <v>5379.0</v>
      </c>
      <c r="AT6" s="10">
        <v>5380.0</v>
      </c>
      <c r="AU6" s="10">
        <v>5381.0</v>
      </c>
      <c r="AV6" s="10">
        <v>5382.0</v>
      </c>
      <c r="AW6" s="10">
        <v>5383.0</v>
      </c>
      <c r="AX6" s="10">
        <v>5384.0</v>
      </c>
      <c r="AY6" s="10">
        <v>5385.0</v>
      </c>
      <c r="AZ6" s="10">
        <v>5386.0</v>
      </c>
      <c r="BA6" s="10">
        <v>5387.0</v>
      </c>
      <c r="BB6" s="10">
        <v>5388.0</v>
      </c>
      <c r="BC6" s="10">
        <v>5389.0</v>
      </c>
      <c r="BD6" s="10">
        <v>5390.0</v>
      </c>
      <c r="BE6" s="10">
        <v>5391.0</v>
      </c>
      <c r="BF6" s="10">
        <v>5392.0</v>
      </c>
      <c r="BG6" s="10">
        <v>5393.0</v>
      </c>
      <c r="BH6" s="10">
        <v>5394.0</v>
      </c>
      <c r="BI6" s="10">
        <v>5395.0</v>
      </c>
      <c r="BJ6" s="10">
        <v>5396.0</v>
      </c>
      <c r="BK6" s="10">
        <v>5397.0</v>
      </c>
      <c r="BL6" s="10">
        <v>5398.0</v>
      </c>
      <c r="BM6" s="10">
        <v>5399.0</v>
      </c>
      <c r="BN6" s="10">
        <v>5400.0</v>
      </c>
      <c r="BO6" s="10">
        <v>5401.0</v>
      </c>
      <c r="BP6" s="10">
        <v>5402.0</v>
      </c>
      <c r="BQ6" s="10">
        <v>5403.0</v>
      </c>
      <c r="BR6" s="10">
        <v>5404.0</v>
      </c>
      <c r="BS6" s="10">
        <v>5405.0</v>
      </c>
      <c r="BT6" s="10">
        <v>5406.0</v>
      </c>
      <c r="BU6" s="10">
        <v>5407.0</v>
      </c>
      <c r="BV6" s="10">
        <v>5408.0</v>
      </c>
      <c r="BW6" s="10">
        <v>5409.0</v>
      </c>
      <c r="BX6" s="10">
        <v>5410.0</v>
      </c>
      <c r="BY6" s="10">
        <v>5411.0</v>
      </c>
      <c r="BZ6" s="10">
        <v>5412.0</v>
      </c>
      <c r="CA6" s="10">
        <v>5413.0</v>
      </c>
      <c r="CB6" s="10">
        <v>5414.0</v>
      </c>
      <c r="CC6" s="10">
        <v>5415.0</v>
      </c>
      <c r="CD6" s="10">
        <v>5416.0</v>
      </c>
      <c r="CE6" s="10">
        <v>5417.0</v>
      </c>
      <c r="CF6" s="10">
        <v>5418.0</v>
      </c>
      <c r="CG6" s="10">
        <v>5419.0</v>
      </c>
      <c r="CH6" s="10">
        <v>5420.0</v>
      </c>
      <c r="CI6" s="10">
        <v>5421.0</v>
      </c>
      <c r="CJ6" s="10">
        <v>5422.0</v>
      </c>
      <c r="CK6" s="10">
        <v>5423.0</v>
      </c>
      <c r="CL6" s="10">
        <v>5424.0</v>
      </c>
      <c r="CM6" s="10">
        <v>5425.0</v>
      </c>
      <c r="CN6" s="10">
        <v>5426.0</v>
      </c>
      <c r="CO6" s="10">
        <v>5427.0</v>
      </c>
      <c r="CP6" s="10">
        <v>5428.0</v>
      </c>
      <c r="CQ6" s="10">
        <v>5429.0</v>
      </c>
      <c r="CR6" s="10">
        <v>5430.0</v>
      </c>
      <c r="CS6" s="10">
        <v>5431.0</v>
      </c>
      <c r="CT6" s="10">
        <v>5432.0</v>
      </c>
      <c r="CU6" s="10">
        <v>5433.0</v>
      </c>
      <c r="CV6" s="10">
        <v>5434.0</v>
      </c>
      <c r="CW6" s="10">
        <v>5435.0</v>
      </c>
      <c r="CX6" s="10">
        <v>5436.0</v>
      </c>
      <c r="CY6" s="10"/>
    </row>
    <row r="7">
      <c r="A7" s="2">
        <f t="shared" ref="A7:A50" si="1">Sum(C7:CY7)</f>
        <v>512</v>
      </c>
      <c r="B7" s="1" t="s">
        <v>66</v>
      </c>
      <c r="D7" s="1">
        <v>11.0</v>
      </c>
      <c r="E7" s="1">
        <v>12.0</v>
      </c>
      <c r="H7" s="1">
        <v>12.0</v>
      </c>
      <c r="I7" s="1">
        <v>7.0</v>
      </c>
      <c r="J7" s="1">
        <v>15.0</v>
      </c>
      <c r="L7" s="1">
        <v>9.0</v>
      </c>
      <c r="P7" s="1">
        <v>10.0</v>
      </c>
      <c r="R7" s="1">
        <v>9.0</v>
      </c>
      <c r="S7" s="1">
        <v>4.0</v>
      </c>
      <c r="U7" s="1">
        <v>10.0</v>
      </c>
      <c r="AB7" s="1">
        <v>6.0</v>
      </c>
      <c r="AF7" s="1">
        <v>3.0</v>
      </c>
      <c r="AG7" s="1">
        <v>2.0</v>
      </c>
      <c r="AH7" s="1">
        <v>2.0</v>
      </c>
      <c r="AP7" s="1">
        <v>13.0</v>
      </c>
      <c r="AQ7" s="1">
        <v>13.0</v>
      </c>
      <c r="AU7" s="1">
        <v>2.0</v>
      </c>
      <c r="AV7" s="1">
        <v>5.0</v>
      </c>
      <c r="AW7" s="1">
        <v>7.0</v>
      </c>
      <c r="AX7" s="1">
        <v>27.0</v>
      </c>
      <c r="AY7" s="1">
        <v>15.0</v>
      </c>
      <c r="BA7" s="1">
        <v>13.0</v>
      </c>
      <c r="BB7" s="1">
        <v>22.0</v>
      </c>
      <c r="BJ7" s="1">
        <v>16.0</v>
      </c>
      <c r="BK7" s="1">
        <v>11.0</v>
      </c>
      <c r="BL7" s="1">
        <v>16.0</v>
      </c>
      <c r="BM7" s="1">
        <v>13.0</v>
      </c>
      <c r="BN7" s="1">
        <v>21.0</v>
      </c>
      <c r="BO7" s="1">
        <v>17.0</v>
      </c>
      <c r="BP7" s="1">
        <v>9.0</v>
      </c>
      <c r="BQ7" s="1">
        <v>3.0</v>
      </c>
      <c r="BR7" s="1">
        <v>14.0</v>
      </c>
      <c r="BS7" s="1">
        <v>17.0</v>
      </c>
      <c r="BV7" s="1">
        <v>3.0</v>
      </c>
      <c r="BZ7" s="1">
        <v>9.0</v>
      </c>
      <c r="CA7" s="1">
        <v>15.0</v>
      </c>
      <c r="CB7" s="1">
        <v>15.0</v>
      </c>
      <c r="CC7" s="1">
        <v>10.0</v>
      </c>
      <c r="CE7" s="1">
        <v>5.0</v>
      </c>
      <c r="CF7" s="1">
        <v>5.0</v>
      </c>
      <c r="CH7" s="1">
        <v>14.0</v>
      </c>
      <c r="CK7" s="1">
        <v>20.0</v>
      </c>
      <c r="CM7" s="1">
        <v>13.0</v>
      </c>
      <c r="CN7" s="1">
        <v>18.0</v>
      </c>
      <c r="CS7" s="1">
        <v>12.0</v>
      </c>
      <c r="CW7" s="1">
        <v>7.0</v>
      </c>
    </row>
    <row r="8">
      <c r="A8" s="2">
        <f t="shared" si="1"/>
        <v>128</v>
      </c>
      <c r="B8" s="1" t="s">
        <v>47</v>
      </c>
      <c r="D8" s="1">
        <v>3.0</v>
      </c>
      <c r="E8" s="1">
        <v>2.0</v>
      </c>
      <c r="H8" s="1">
        <v>5.0</v>
      </c>
      <c r="I8" s="1">
        <v>2.0</v>
      </c>
      <c r="J8" s="1">
        <v>6.0</v>
      </c>
      <c r="L8" s="1">
        <v>2.0</v>
      </c>
      <c r="P8" s="1">
        <v>4.0</v>
      </c>
      <c r="R8" s="1">
        <v>3.0</v>
      </c>
      <c r="S8" s="1">
        <v>2.0</v>
      </c>
      <c r="U8" s="1">
        <v>1.0</v>
      </c>
      <c r="AB8" s="1">
        <v>2.0</v>
      </c>
      <c r="AF8" s="1">
        <v>0.0</v>
      </c>
      <c r="AG8" s="1">
        <v>0.0</v>
      </c>
      <c r="AH8" s="1">
        <v>2.0</v>
      </c>
      <c r="AP8" s="1">
        <v>3.0</v>
      </c>
      <c r="AQ8" s="1">
        <v>1.0</v>
      </c>
      <c r="AU8" s="1">
        <v>0.0</v>
      </c>
      <c r="AV8" s="1">
        <v>1.0</v>
      </c>
      <c r="AW8" s="1">
        <v>3.0</v>
      </c>
      <c r="AX8" s="1">
        <v>5.0</v>
      </c>
      <c r="AY8" s="1">
        <v>5.0</v>
      </c>
      <c r="BA8" s="1">
        <v>4.0</v>
      </c>
      <c r="BB8" s="1">
        <v>3.0</v>
      </c>
      <c r="BJ8" s="1">
        <v>2.0</v>
      </c>
      <c r="BK8" s="1">
        <v>7.0</v>
      </c>
      <c r="BL8" s="1">
        <v>2.0</v>
      </c>
      <c r="BM8" s="1">
        <v>2.0</v>
      </c>
      <c r="BN8" s="1">
        <v>5.0</v>
      </c>
      <c r="BO8" s="1">
        <v>5.0</v>
      </c>
      <c r="BP8" s="1">
        <v>3.0</v>
      </c>
      <c r="BQ8" s="1">
        <v>1.0</v>
      </c>
      <c r="BR8" s="1">
        <v>0.0</v>
      </c>
      <c r="BS8" s="1">
        <v>5.0</v>
      </c>
      <c r="BV8" s="1">
        <v>3.0</v>
      </c>
      <c r="BZ8" s="1">
        <v>1.0</v>
      </c>
      <c r="CA8" s="1">
        <v>7.0</v>
      </c>
      <c r="CB8" s="1">
        <v>3.0</v>
      </c>
      <c r="CC8" s="1">
        <v>1.0</v>
      </c>
      <c r="CE8" s="1">
        <v>0.0</v>
      </c>
      <c r="CF8" s="1">
        <v>2.0</v>
      </c>
      <c r="CH8" s="1">
        <v>5.0</v>
      </c>
      <c r="CK8" s="1">
        <v>0.0</v>
      </c>
      <c r="CM8" s="1">
        <v>3.0</v>
      </c>
      <c r="CN8" s="1">
        <v>5.0</v>
      </c>
      <c r="CS8" s="1">
        <v>1.0</v>
      </c>
      <c r="CW8" s="1">
        <v>6.0</v>
      </c>
    </row>
    <row r="9">
      <c r="A9" s="2">
        <f t="shared" si="1"/>
        <v>827</v>
      </c>
      <c r="B9" s="1" t="s">
        <v>76</v>
      </c>
      <c r="D9" s="1">
        <v>26.0</v>
      </c>
      <c r="E9" s="1">
        <v>30.0</v>
      </c>
      <c r="H9" s="1">
        <v>33.0</v>
      </c>
      <c r="I9" s="1">
        <v>26.0</v>
      </c>
      <c r="J9" s="1">
        <v>27.0</v>
      </c>
      <c r="L9" s="1">
        <v>29.0</v>
      </c>
      <c r="P9" s="1">
        <v>27.0</v>
      </c>
      <c r="R9" s="1">
        <v>34.0</v>
      </c>
      <c r="S9" s="1">
        <v>3.0</v>
      </c>
      <c r="U9" s="1">
        <v>24.0</v>
      </c>
      <c r="AB9" s="1">
        <v>25.0</v>
      </c>
      <c r="AF9" s="1">
        <v>15.0</v>
      </c>
      <c r="AG9" s="1">
        <v>20.0</v>
      </c>
      <c r="AH9" s="1">
        <v>7.0</v>
      </c>
      <c r="AP9" s="1">
        <v>12.0</v>
      </c>
      <c r="AQ9" s="1">
        <v>19.0</v>
      </c>
      <c r="AU9" s="1">
        <v>5.0</v>
      </c>
      <c r="AV9" s="1">
        <v>24.0</v>
      </c>
      <c r="AW9" s="1">
        <v>28.0</v>
      </c>
      <c r="AX9" s="1">
        <v>16.0</v>
      </c>
      <c r="AY9" s="1">
        <v>13.0</v>
      </c>
      <c r="BA9" s="1">
        <v>18.0</v>
      </c>
      <c r="BB9" s="1">
        <v>19.0</v>
      </c>
      <c r="BJ9" s="1">
        <v>20.0</v>
      </c>
      <c r="BK9" s="1">
        <v>21.0</v>
      </c>
      <c r="BL9" s="1">
        <v>19.0</v>
      </c>
      <c r="BM9" s="1">
        <v>16.0</v>
      </c>
      <c r="BN9" s="1">
        <v>21.0</v>
      </c>
      <c r="BO9" s="1">
        <v>21.0</v>
      </c>
      <c r="BP9" s="1">
        <v>12.0</v>
      </c>
      <c r="BQ9" s="1">
        <v>8.0</v>
      </c>
      <c r="BR9" s="1">
        <v>6.0</v>
      </c>
      <c r="BS9" s="1">
        <v>5.0</v>
      </c>
      <c r="BV9" s="1">
        <v>4.0</v>
      </c>
      <c r="BZ9" s="1">
        <v>12.0</v>
      </c>
      <c r="CA9" s="1">
        <v>16.0</v>
      </c>
      <c r="CB9" s="1">
        <v>15.0</v>
      </c>
      <c r="CC9" s="1">
        <v>12.0</v>
      </c>
      <c r="CE9" s="1">
        <v>7.0</v>
      </c>
      <c r="CF9" s="1">
        <v>13.0</v>
      </c>
      <c r="CH9" s="1">
        <v>10.0</v>
      </c>
      <c r="CK9" s="1">
        <v>13.0</v>
      </c>
      <c r="CM9" s="1">
        <v>20.0</v>
      </c>
      <c r="CN9" s="1">
        <v>26.0</v>
      </c>
      <c r="CS9" s="1">
        <v>15.0</v>
      </c>
      <c r="CW9" s="1">
        <v>35.0</v>
      </c>
    </row>
    <row r="10">
      <c r="A10" s="2">
        <f t="shared" si="1"/>
        <v>1024</v>
      </c>
      <c r="B10" s="1" t="s">
        <v>22</v>
      </c>
      <c r="D10" s="1">
        <v>26.0</v>
      </c>
      <c r="E10" s="1">
        <v>31.0</v>
      </c>
      <c r="H10" s="1">
        <v>30.0</v>
      </c>
      <c r="I10" s="1">
        <v>39.0</v>
      </c>
      <c r="J10" s="1">
        <v>28.0</v>
      </c>
      <c r="L10" s="1">
        <v>33.0</v>
      </c>
      <c r="P10" s="1">
        <v>26.0</v>
      </c>
      <c r="R10" s="1">
        <v>32.0</v>
      </c>
      <c r="S10" s="1">
        <v>18.0</v>
      </c>
      <c r="U10" s="1">
        <v>26.0</v>
      </c>
      <c r="AB10" s="1">
        <v>18.0</v>
      </c>
      <c r="AF10" s="1">
        <v>17.0</v>
      </c>
      <c r="AG10" s="1">
        <v>15.0</v>
      </c>
      <c r="AH10" s="1">
        <v>16.0</v>
      </c>
      <c r="AP10" s="1">
        <v>29.0</v>
      </c>
      <c r="AQ10" s="1">
        <v>26.0</v>
      </c>
      <c r="AU10" s="1">
        <v>10.0</v>
      </c>
      <c r="AV10" s="1">
        <v>18.0</v>
      </c>
      <c r="AW10" s="1">
        <v>26.0</v>
      </c>
      <c r="AX10" s="1">
        <v>38.0</v>
      </c>
      <c r="AY10" s="1">
        <v>39.0</v>
      </c>
      <c r="BA10" s="1">
        <v>22.0</v>
      </c>
      <c r="BB10" s="1">
        <v>22.0</v>
      </c>
      <c r="BJ10" s="1">
        <v>25.0</v>
      </c>
      <c r="BK10" s="1">
        <v>22.0</v>
      </c>
      <c r="BL10" s="1">
        <v>13.0</v>
      </c>
      <c r="BM10" s="1">
        <v>15.0</v>
      </c>
      <c r="BN10" s="1">
        <v>17.0</v>
      </c>
      <c r="BO10" s="1">
        <v>19.0</v>
      </c>
      <c r="BP10" s="1">
        <v>13.0</v>
      </c>
      <c r="BQ10" s="1">
        <v>12.0</v>
      </c>
      <c r="BR10" s="1">
        <v>13.0</v>
      </c>
      <c r="BS10" s="1">
        <v>12.0</v>
      </c>
      <c r="BV10" s="1">
        <v>6.0</v>
      </c>
      <c r="BZ10" s="1">
        <v>28.0</v>
      </c>
      <c r="CA10" s="1">
        <v>23.0</v>
      </c>
      <c r="CB10" s="1">
        <v>21.0</v>
      </c>
      <c r="CC10" s="1">
        <v>23.0</v>
      </c>
      <c r="CE10" s="1">
        <v>13.0</v>
      </c>
      <c r="CF10" s="1">
        <v>13.0</v>
      </c>
      <c r="CH10" s="1">
        <v>21.0</v>
      </c>
      <c r="CK10" s="1">
        <v>26.0</v>
      </c>
      <c r="CM10" s="1">
        <v>24.0</v>
      </c>
      <c r="CN10" s="1">
        <v>28.0</v>
      </c>
      <c r="CS10" s="1">
        <v>29.0</v>
      </c>
      <c r="CW10" s="1">
        <v>23.0</v>
      </c>
    </row>
    <row r="11">
      <c r="A11" s="2">
        <f t="shared" si="1"/>
        <v>186</v>
      </c>
      <c r="B11" s="1" t="s">
        <v>62</v>
      </c>
      <c r="D11" s="1">
        <v>2.0</v>
      </c>
      <c r="E11" s="1">
        <v>2.0</v>
      </c>
      <c r="H11" s="1">
        <v>1.0</v>
      </c>
      <c r="I11" s="1">
        <v>3.0</v>
      </c>
      <c r="J11" s="1">
        <v>4.0</v>
      </c>
      <c r="L11" s="1">
        <v>5.0</v>
      </c>
      <c r="P11" s="1">
        <v>3.0</v>
      </c>
      <c r="R11" s="1">
        <v>2.0</v>
      </c>
      <c r="S11" s="1">
        <v>14.0</v>
      </c>
      <c r="U11" s="1">
        <v>0.0</v>
      </c>
      <c r="AB11" s="1">
        <v>2.0</v>
      </c>
      <c r="AF11" s="1">
        <v>0.0</v>
      </c>
      <c r="AG11" s="1">
        <v>4.0</v>
      </c>
      <c r="AH11" s="1">
        <v>2.0</v>
      </c>
      <c r="AP11" s="1">
        <v>4.0</v>
      </c>
      <c r="AQ11" s="1">
        <v>5.0</v>
      </c>
      <c r="AU11" s="1">
        <v>3.0</v>
      </c>
      <c r="AV11" s="1">
        <v>7.0</v>
      </c>
      <c r="AW11" s="1">
        <v>5.0</v>
      </c>
      <c r="AX11" s="1">
        <v>3.0</v>
      </c>
      <c r="AY11" s="1">
        <v>1.0</v>
      </c>
      <c r="BA11" s="1">
        <v>1.0</v>
      </c>
      <c r="BB11" s="1">
        <v>3.0</v>
      </c>
      <c r="BJ11" s="1">
        <v>2.0</v>
      </c>
      <c r="BK11" s="1">
        <v>5.0</v>
      </c>
      <c r="BL11" s="1">
        <v>7.0</v>
      </c>
      <c r="BM11" s="1">
        <v>4.0</v>
      </c>
      <c r="BN11" s="1">
        <v>4.0</v>
      </c>
      <c r="BO11" s="1">
        <v>6.0</v>
      </c>
      <c r="BP11" s="1">
        <v>7.0</v>
      </c>
      <c r="BQ11" s="1">
        <v>1.0</v>
      </c>
      <c r="BR11" s="1">
        <v>4.0</v>
      </c>
      <c r="BS11" s="1">
        <v>17.0</v>
      </c>
      <c r="BV11" s="1">
        <v>6.0</v>
      </c>
      <c r="BZ11" s="1">
        <v>4.0</v>
      </c>
      <c r="CA11" s="1">
        <v>4.0</v>
      </c>
      <c r="CB11" s="1">
        <v>2.0</v>
      </c>
      <c r="CC11" s="1">
        <v>5.0</v>
      </c>
      <c r="CE11" s="1">
        <v>1.0</v>
      </c>
      <c r="CF11" s="1">
        <v>5.0</v>
      </c>
      <c r="CH11" s="1">
        <v>6.0</v>
      </c>
      <c r="CK11" s="1">
        <v>3.0</v>
      </c>
      <c r="CM11" s="1">
        <v>8.0</v>
      </c>
      <c r="CN11" s="1">
        <v>4.0</v>
      </c>
      <c r="CS11" s="1">
        <v>4.0</v>
      </c>
      <c r="CW11" s="1">
        <v>1.0</v>
      </c>
    </row>
    <row r="12">
      <c r="A12" s="2">
        <f t="shared" si="1"/>
        <v>301</v>
      </c>
      <c r="B12" s="1" t="s">
        <v>78</v>
      </c>
      <c r="D12" s="1">
        <v>5.0</v>
      </c>
      <c r="E12" s="1">
        <v>9.0</v>
      </c>
      <c r="H12" s="1">
        <v>8.0</v>
      </c>
      <c r="I12" s="1">
        <v>16.0</v>
      </c>
      <c r="J12" s="1">
        <v>9.0</v>
      </c>
      <c r="L12" s="1">
        <v>9.0</v>
      </c>
      <c r="P12" s="1">
        <v>7.0</v>
      </c>
      <c r="R12" s="1">
        <v>5.0</v>
      </c>
      <c r="S12" s="1">
        <v>3.0</v>
      </c>
      <c r="U12" s="1">
        <v>9.0</v>
      </c>
      <c r="AB12" s="1">
        <v>9.0</v>
      </c>
      <c r="AF12" s="1">
        <v>2.0</v>
      </c>
      <c r="AG12" s="1">
        <v>6.0</v>
      </c>
      <c r="AH12" s="1">
        <v>4.0</v>
      </c>
      <c r="AP12" s="1">
        <v>10.0</v>
      </c>
      <c r="AQ12" s="1">
        <v>15.0</v>
      </c>
      <c r="AU12" s="1">
        <v>6.0</v>
      </c>
      <c r="AV12" s="1">
        <v>7.0</v>
      </c>
      <c r="AW12" s="1">
        <v>5.0</v>
      </c>
      <c r="AX12" s="1">
        <v>4.0</v>
      </c>
      <c r="AY12" s="1">
        <v>6.0</v>
      </c>
      <c r="BA12" s="1">
        <v>11.0</v>
      </c>
      <c r="BB12" s="1">
        <v>7.0</v>
      </c>
      <c r="BJ12" s="1">
        <v>6.0</v>
      </c>
      <c r="BK12" s="1">
        <v>7.0</v>
      </c>
      <c r="BL12" s="1">
        <v>11.0</v>
      </c>
      <c r="BM12" s="1">
        <v>8.0</v>
      </c>
      <c r="BN12" s="1">
        <v>6.0</v>
      </c>
      <c r="BO12" s="1">
        <v>5.0</v>
      </c>
      <c r="BP12" s="1">
        <v>4.0</v>
      </c>
      <c r="BQ12" s="1">
        <v>3.0</v>
      </c>
      <c r="BR12" s="1">
        <v>3.0</v>
      </c>
      <c r="BS12" s="1">
        <v>7.0</v>
      </c>
      <c r="BV12" s="1">
        <v>2.0</v>
      </c>
      <c r="BZ12" s="1">
        <v>11.0</v>
      </c>
      <c r="CA12" s="1">
        <v>10.0</v>
      </c>
      <c r="CB12" s="1">
        <v>6.0</v>
      </c>
      <c r="CC12" s="1">
        <v>7.0</v>
      </c>
      <c r="CE12" s="1">
        <v>3.0</v>
      </c>
      <c r="CF12" s="1">
        <v>4.0</v>
      </c>
      <c r="CH12" s="1">
        <v>3.0</v>
      </c>
      <c r="CK12" s="1">
        <v>3.0</v>
      </c>
      <c r="CM12" s="1">
        <v>5.0</v>
      </c>
      <c r="CN12" s="1">
        <v>1.0</v>
      </c>
      <c r="CS12" s="1">
        <v>9.0</v>
      </c>
      <c r="CW12" s="1">
        <v>5.0</v>
      </c>
    </row>
    <row r="13">
      <c r="A13" s="2">
        <f t="shared" si="1"/>
        <v>24</v>
      </c>
      <c r="B13" s="1" t="s">
        <v>50</v>
      </c>
      <c r="D13" s="1">
        <v>0.0</v>
      </c>
      <c r="E13" s="1">
        <v>0.0</v>
      </c>
      <c r="H13" s="1">
        <v>0.0</v>
      </c>
      <c r="I13" s="1">
        <v>1.0</v>
      </c>
      <c r="J13" s="1">
        <v>1.0</v>
      </c>
      <c r="L13" s="1">
        <v>0.0</v>
      </c>
      <c r="P13" s="1">
        <v>0.0</v>
      </c>
      <c r="R13" s="1">
        <v>0.0</v>
      </c>
      <c r="S13" s="1">
        <v>10.0</v>
      </c>
      <c r="U13" s="1">
        <v>0.0</v>
      </c>
      <c r="AB13" s="1">
        <v>0.0</v>
      </c>
      <c r="AF13" s="1">
        <v>0.0</v>
      </c>
      <c r="AG13" s="1">
        <v>0.0</v>
      </c>
      <c r="AH13" s="1">
        <v>0.0</v>
      </c>
      <c r="AP13" s="1">
        <v>0.0</v>
      </c>
      <c r="AQ13" s="1">
        <v>0.0</v>
      </c>
      <c r="AU13" s="1">
        <v>0.0</v>
      </c>
      <c r="AV13" s="1">
        <v>0.0</v>
      </c>
      <c r="AW13" s="1">
        <v>1.0</v>
      </c>
      <c r="AX13" s="1">
        <v>0.0</v>
      </c>
      <c r="AY13" s="1">
        <v>1.0</v>
      </c>
      <c r="BA13" s="1">
        <v>0.0</v>
      </c>
      <c r="BB13" s="1">
        <v>0.0</v>
      </c>
      <c r="BJ13" s="1">
        <v>0.0</v>
      </c>
      <c r="BK13" s="1">
        <v>1.0</v>
      </c>
      <c r="BL13" s="1">
        <v>0.0</v>
      </c>
      <c r="BM13" s="1">
        <v>0.0</v>
      </c>
      <c r="BN13" s="1">
        <v>1.0</v>
      </c>
      <c r="BO13" s="1">
        <v>2.0</v>
      </c>
      <c r="BP13" s="1">
        <v>0.0</v>
      </c>
      <c r="BQ13" s="1">
        <v>0.0</v>
      </c>
      <c r="BR13" s="1">
        <v>1.0</v>
      </c>
      <c r="BS13" s="1">
        <v>0.0</v>
      </c>
      <c r="BV13" s="1">
        <v>0.0</v>
      </c>
      <c r="BZ13" s="1">
        <v>0.0</v>
      </c>
      <c r="CA13" s="1">
        <v>1.0</v>
      </c>
      <c r="CB13" s="1">
        <v>0.0</v>
      </c>
      <c r="CC13" s="1">
        <v>0.0</v>
      </c>
      <c r="CE13" s="1">
        <v>0.0</v>
      </c>
      <c r="CF13" s="1">
        <v>1.0</v>
      </c>
      <c r="CH13" s="1">
        <v>0.0</v>
      </c>
      <c r="CK13" s="1">
        <v>0.0</v>
      </c>
      <c r="CM13" s="1">
        <v>1.0</v>
      </c>
      <c r="CN13" s="1">
        <v>0.0</v>
      </c>
      <c r="CS13" s="1">
        <v>1.0</v>
      </c>
      <c r="CW13" s="1">
        <v>1.0</v>
      </c>
    </row>
    <row r="14">
      <c r="A14" s="2">
        <f t="shared" si="1"/>
        <v>151</v>
      </c>
      <c r="B14" s="1" t="s">
        <v>53</v>
      </c>
      <c r="D14" s="1">
        <v>5.0</v>
      </c>
      <c r="E14" s="1">
        <v>3.0</v>
      </c>
      <c r="H14" s="1">
        <v>2.0</v>
      </c>
      <c r="I14" s="1">
        <v>4.0</v>
      </c>
      <c r="J14" s="1">
        <v>4.0</v>
      </c>
      <c r="L14" s="1">
        <v>6.0</v>
      </c>
      <c r="P14" s="1">
        <v>2.0</v>
      </c>
      <c r="R14" s="1">
        <v>3.0</v>
      </c>
      <c r="S14" s="1">
        <v>11.0</v>
      </c>
      <c r="U14" s="1">
        <v>3.0</v>
      </c>
      <c r="AB14" s="1">
        <v>0.0</v>
      </c>
      <c r="AF14" s="1">
        <v>1.0</v>
      </c>
      <c r="AG14" s="1">
        <v>0.0</v>
      </c>
      <c r="AH14" s="1">
        <v>0.0</v>
      </c>
      <c r="AP14" s="1">
        <v>4.0</v>
      </c>
      <c r="AQ14" s="1">
        <v>1.0</v>
      </c>
      <c r="AU14" s="1">
        <v>1.0</v>
      </c>
      <c r="AV14" s="1">
        <v>5.0</v>
      </c>
      <c r="AW14" s="1">
        <v>4.0</v>
      </c>
      <c r="AX14" s="1">
        <v>3.0</v>
      </c>
      <c r="AY14" s="1">
        <v>7.0</v>
      </c>
      <c r="BA14" s="1">
        <v>0.0</v>
      </c>
      <c r="BB14" s="1">
        <v>1.0</v>
      </c>
      <c r="BJ14" s="1">
        <v>7.0</v>
      </c>
      <c r="BK14" s="1">
        <v>2.0</v>
      </c>
      <c r="BL14" s="1">
        <v>5.0</v>
      </c>
      <c r="BM14" s="1">
        <v>5.0</v>
      </c>
      <c r="BN14" s="1">
        <v>4.0</v>
      </c>
      <c r="BO14" s="1">
        <v>8.0</v>
      </c>
      <c r="BP14" s="1">
        <v>4.0</v>
      </c>
      <c r="BQ14" s="1">
        <v>1.0</v>
      </c>
      <c r="BR14" s="1">
        <v>0.0</v>
      </c>
      <c r="BS14" s="1">
        <v>1.0</v>
      </c>
      <c r="BV14" s="1">
        <v>1.0</v>
      </c>
      <c r="BZ14" s="1">
        <v>5.0</v>
      </c>
      <c r="CA14" s="1">
        <v>5.0</v>
      </c>
      <c r="CB14" s="1">
        <v>5.0</v>
      </c>
      <c r="CC14" s="1">
        <v>5.0</v>
      </c>
      <c r="CE14" s="1">
        <v>0.0</v>
      </c>
      <c r="CF14" s="1">
        <v>1.0</v>
      </c>
      <c r="CH14" s="1">
        <v>2.0</v>
      </c>
      <c r="CK14" s="1">
        <v>4.0</v>
      </c>
      <c r="CM14" s="1">
        <v>2.0</v>
      </c>
      <c r="CN14" s="1">
        <v>6.0</v>
      </c>
      <c r="CS14" s="1">
        <v>8.0</v>
      </c>
      <c r="CW14" s="1">
        <v>0.0</v>
      </c>
    </row>
    <row r="15">
      <c r="A15" s="2">
        <f t="shared" si="1"/>
        <v>41</v>
      </c>
      <c r="B15" s="1" t="s">
        <v>56</v>
      </c>
      <c r="D15" s="1">
        <v>2.0</v>
      </c>
      <c r="E15" s="1">
        <v>2.0</v>
      </c>
      <c r="H15" s="1">
        <v>1.0</v>
      </c>
      <c r="I15" s="1">
        <v>3.0</v>
      </c>
      <c r="J15" s="1">
        <v>4.0</v>
      </c>
      <c r="L15" s="1">
        <v>1.0</v>
      </c>
      <c r="P15" s="1">
        <v>1.0</v>
      </c>
      <c r="R15" s="1">
        <v>1.0</v>
      </c>
      <c r="S15" s="1">
        <v>5.0</v>
      </c>
      <c r="U15" s="1">
        <v>2.0</v>
      </c>
      <c r="AB15" s="1">
        <v>0.0</v>
      </c>
      <c r="AF15" s="1">
        <v>0.0</v>
      </c>
      <c r="AG15" s="1">
        <v>0.0</v>
      </c>
      <c r="AH15" s="1">
        <v>1.0</v>
      </c>
      <c r="AP15" s="1">
        <v>1.0</v>
      </c>
      <c r="AQ15" s="1">
        <v>0.0</v>
      </c>
      <c r="AU15" s="1">
        <v>1.0</v>
      </c>
      <c r="AV15" s="1">
        <v>0.0</v>
      </c>
      <c r="AW15" s="1">
        <v>0.0</v>
      </c>
      <c r="AX15" s="1">
        <v>1.0</v>
      </c>
      <c r="AY15" s="1">
        <v>1.0</v>
      </c>
      <c r="BA15" s="1">
        <v>0.0</v>
      </c>
      <c r="BB15" s="1">
        <v>1.0</v>
      </c>
      <c r="BJ15" s="1">
        <v>2.0</v>
      </c>
      <c r="BK15" s="1">
        <v>0.0</v>
      </c>
      <c r="BL15" s="1">
        <v>0.0</v>
      </c>
      <c r="BM15" s="1">
        <v>1.0</v>
      </c>
      <c r="BN15" s="1">
        <v>0.0</v>
      </c>
      <c r="BO15" s="1">
        <v>1.0</v>
      </c>
      <c r="BP15" s="1">
        <v>0.0</v>
      </c>
      <c r="BQ15" s="1">
        <v>1.0</v>
      </c>
      <c r="BR15" s="1">
        <v>0.0</v>
      </c>
      <c r="BS15" s="1">
        <v>0.0</v>
      </c>
      <c r="BV15" s="1">
        <v>0.0</v>
      </c>
      <c r="BZ15" s="1">
        <v>0.0</v>
      </c>
      <c r="CA15" s="1">
        <v>0.0</v>
      </c>
      <c r="CB15" s="1">
        <v>2.0</v>
      </c>
      <c r="CC15" s="1">
        <v>2.0</v>
      </c>
      <c r="CE15" s="1">
        <v>0.0</v>
      </c>
      <c r="CF15" s="1">
        <v>0.0</v>
      </c>
      <c r="CH15" s="1">
        <v>1.0</v>
      </c>
      <c r="CK15" s="1">
        <v>0.0</v>
      </c>
      <c r="CM15" s="1">
        <v>1.0</v>
      </c>
      <c r="CN15" s="1">
        <v>0.0</v>
      </c>
      <c r="CS15" s="1">
        <v>0.0</v>
      </c>
      <c r="CW15" s="1">
        <v>2.0</v>
      </c>
    </row>
    <row r="16">
      <c r="A16" s="2">
        <f t="shared" si="1"/>
        <v>71</v>
      </c>
      <c r="B16" s="1" t="s">
        <v>28</v>
      </c>
      <c r="D16" s="1">
        <v>2.0</v>
      </c>
      <c r="E16" s="1">
        <v>3.0</v>
      </c>
      <c r="H16" s="1">
        <v>1.0</v>
      </c>
      <c r="I16" s="1">
        <v>2.0</v>
      </c>
      <c r="J16" s="1">
        <v>1.0</v>
      </c>
      <c r="L16" s="1">
        <v>1.0</v>
      </c>
      <c r="P16" s="1">
        <v>1.0</v>
      </c>
      <c r="R16" s="1">
        <v>1.0</v>
      </c>
      <c r="S16" s="1">
        <v>4.0</v>
      </c>
      <c r="U16" s="1">
        <v>2.0</v>
      </c>
      <c r="AB16" s="1">
        <v>0.0</v>
      </c>
      <c r="AF16" s="1">
        <v>1.0</v>
      </c>
      <c r="AG16" s="1">
        <v>0.0</v>
      </c>
      <c r="AH16" s="1">
        <v>0.0</v>
      </c>
      <c r="AP16" s="1">
        <v>2.0</v>
      </c>
      <c r="AQ16" s="1">
        <v>0.0</v>
      </c>
      <c r="AU16" s="1">
        <v>0.0</v>
      </c>
      <c r="AV16" s="1">
        <v>0.0</v>
      </c>
      <c r="AW16" s="1">
        <v>0.0</v>
      </c>
      <c r="AX16" s="1">
        <v>2.0</v>
      </c>
      <c r="AY16" s="1">
        <v>1.0</v>
      </c>
      <c r="BA16" s="1">
        <v>0.0</v>
      </c>
      <c r="BB16" s="1">
        <v>2.0</v>
      </c>
      <c r="BJ16" s="1">
        <v>4.0</v>
      </c>
      <c r="BK16" s="1">
        <v>2.0</v>
      </c>
      <c r="BL16" s="1">
        <v>3.0</v>
      </c>
      <c r="BM16" s="1">
        <v>3.0</v>
      </c>
      <c r="BN16" s="1">
        <v>3.0</v>
      </c>
      <c r="BO16" s="1">
        <v>1.0</v>
      </c>
      <c r="BP16" s="1">
        <v>2.0</v>
      </c>
      <c r="BQ16" s="1">
        <v>1.0</v>
      </c>
      <c r="BR16" s="1">
        <v>2.0</v>
      </c>
      <c r="BS16" s="1">
        <v>1.0</v>
      </c>
      <c r="BV16" s="1">
        <v>0.0</v>
      </c>
      <c r="BZ16" s="1">
        <v>2.0</v>
      </c>
      <c r="CA16" s="1">
        <v>1.0</v>
      </c>
      <c r="CB16" s="1">
        <v>1.0</v>
      </c>
      <c r="CC16" s="1">
        <v>0.0</v>
      </c>
      <c r="CE16" s="1">
        <v>0.0</v>
      </c>
      <c r="CF16" s="1">
        <v>3.0</v>
      </c>
      <c r="CH16" s="1">
        <v>6.0</v>
      </c>
      <c r="CK16" s="1">
        <v>2.0</v>
      </c>
      <c r="CM16" s="1">
        <v>2.0</v>
      </c>
      <c r="CN16" s="1">
        <v>2.0</v>
      </c>
      <c r="CS16" s="1">
        <v>2.0</v>
      </c>
      <c r="CW16" s="1">
        <v>2.0</v>
      </c>
    </row>
    <row r="17">
      <c r="A17" s="2">
        <f t="shared" si="1"/>
        <v>205</v>
      </c>
      <c r="B17" s="1" t="s">
        <v>81</v>
      </c>
      <c r="D17" s="1">
        <v>5.0</v>
      </c>
      <c r="E17" s="1">
        <v>2.0</v>
      </c>
      <c r="H17" s="1">
        <v>7.0</v>
      </c>
      <c r="I17" s="1">
        <v>1.0</v>
      </c>
      <c r="J17" s="1">
        <v>3.0</v>
      </c>
      <c r="L17" s="1">
        <v>3.0</v>
      </c>
      <c r="P17" s="1">
        <v>3.0</v>
      </c>
      <c r="R17" s="1">
        <v>4.0</v>
      </c>
      <c r="S17" s="1">
        <v>2.0</v>
      </c>
      <c r="U17" s="1">
        <v>4.0</v>
      </c>
      <c r="AB17" s="1">
        <v>5.0</v>
      </c>
      <c r="AF17" s="1">
        <v>2.0</v>
      </c>
      <c r="AG17" s="1">
        <v>0.0</v>
      </c>
      <c r="AH17" s="1">
        <v>3.0</v>
      </c>
      <c r="AP17" s="1">
        <v>5.0</v>
      </c>
      <c r="AQ17" s="1">
        <v>5.0</v>
      </c>
      <c r="AU17" s="1">
        <v>4.0</v>
      </c>
      <c r="AV17" s="1">
        <v>6.0</v>
      </c>
      <c r="AW17" s="1">
        <v>2.0</v>
      </c>
      <c r="AX17" s="1">
        <v>5.0</v>
      </c>
      <c r="AY17" s="1">
        <v>3.0</v>
      </c>
      <c r="BA17" s="1">
        <v>7.0</v>
      </c>
      <c r="BB17" s="1">
        <v>5.0</v>
      </c>
      <c r="BJ17" s="1">
        <v>2.0</v>
      </c>
      <c r="BK17" s="1">
        <v>3.0</v>
      </c>
      <c r="BL17" s="1">
        <v>9.0</v>
      </c>
      <c r="BM17" s="1">
        <v>7.0</v>
      </c>
      <c r="BN17" s="1">
        <v>6.0</v>
      </c>
      <c r="BO17" s="1">
        <v>5.0</v>
      </c>
      <c r="BP17" s="1">
        <v>3.0</v>
      </c>
      <c r="BQ17" s="1">
        <v>2.0</v>
      </c>
      <c r="BR17" s="1">
        <v>5.0</v>
      </c>
      <c r="BS17" s="1">
        <v>8.0</v>
      </c>
      <c r="BV17" s="1">
        <v>6.0</v>
      </c>
      <c r="BZ17" s="1">
        <v>9.0</v>
      </c>
      <c r="CA17" s="1">
        <v>2.0</v>
      </c>
      <c r="CB17" s="1">
        <v>7.0</v>
      </c>
      <c r="CC17" s="1">
        <v>6.0</v>
      </c>
      <c r="CE17" s="1">
        <v>3.0</v>
      </c>
      <c r="CF17" s="1">
        <v>5.0</v>
      </c>
      <c r="CH17" s="1">
        <v>5.0</v>
      </c>
      <c r="CK17" s="1">
        <v>7.0</v>
      </c>
      <c r="CM17" s="1">
        <v>5.0</v>
      </c>
      <c r="CN17" s="1">
        <v>7.0</v>
      </c>
      <c r="CS17" s="1">
        <v>3.0</v>
      </c>
      <c r="CW17" s="1">
        <v>4.0</v>
      </c>
    </row>
    <row r="18">
      <c r="A18" s="2">
        <f t="shared" si="1"/>
        <v>3532</v>
      </c>
      <c r="B18" s="1" t="s">
        <v>59</v>
      </c>
      <c r="D18" s="1">
        <v>76.0</v>
      </c>
      <c r="E18" s="1">
        <v>91.0</v>
      </c>
      <c r="H18" s="1">
        <v>1.0</v>
      </c>
      <c r="I18" s="1">
        <v>75.0</v>
      </c>
      <c r="J18" s="1">
        <v>83.0</v>
      </c>
      <c r="L18" s="1">
        <v>88.0</v>
      </c>
      <c r="P18" s="1">
        <v>99.0</v>
      </c>
      <c r="R18" s="1">
        <v>98.0</v>
      </c>
      <c r="S18" s="1">
        <v>12.0</v>
      </c>
      <c r="U18" s="1">
        <v>99.0</v>
      </c>
      <c r="AB18" s="1">
        <v>98.0</v>
      </c>
      <c r="AF18" s="1">
        <v>193.0</v>
      </c>
      <c r="AG18" s="1">
        <v>184.0</v>
      </c>
      <c r="AH18" s="1">
        <v>115.0</v>
      </c>
      <c r="AP18" s="1">
        <v>77.0</v>
      </c>
      <c r="AQ18" s="1">
        <v>68.0</v>
      </c>
      <c r="AU18" s="1">
        <v>81.0</v>
      </c>
      <c r="AV18" s="1">
        <v>118.0</v>
      </c>
      <c r="AW18" s="1">
        <v>129.0</v>
      </c>
      <c r="AX18" s="1">
        <v>59.0</v>
      </c>
      <c r="AY18" s="1">
        <v>78.0</v>
      </c>
      <c r="BA18" s="1">
        <v>64.0</v>
      </c>
      <c r="BB18" s="1">
        <v>74.0</v>
      </c>
      <c r="BJ18" s="1">
        <v>49.0</v>
      </c>
      <c r="BK18" s="1">
        <v>76.0</v>
      </c>
      <c r="BL18" s="1">
        <v>50.0</v>
      </c>
      <c r="BM18" s="1">
        <v>55.0</v>
      </c>
      <c r="BN18" s="1">
        <v>67.0</v>
      </c>
      <c r="BO18" s="1">
        <v>45.0</v>
      </c>
      <c r="BP18" s="1">
        <v>98.0</v>
      </c>
      <c r="BQ18" s="1">
        <v>101.0</v>
      </c>
      <c r="BR18" s="1">
        <v>70.0</v>
      </c>
      <c r="BS18" s="1">
        <v>24.0</v>
      </c>
      <c r="BV18" s="1">
        <v>28.0</v>
      </c>
      <c r="BZ18" s="1">
        <v>75.0</v>
      </c>
      <c r="CA18" s="1">
        <v>75.0</v>
      </c>
      <c r="CB18" s="1">
        <v>80.0</v>
      </c>
      <c r="CC18" s="1">
        <v>56.0</v>
      </c>
      <c r="CE18" s="1">
        <v>118.0</v>
      </c>
      <c r="CF18" s="1">
        <v>100.0</v>
      </c>
      <c r="CH18" s="1">
        <v>56.0</v>
      </c>
      <c r="CK18" s="1">
        <v>71.0</v>
      </c>
      <c r="CM18" s="1">
        <v>68.0</v>
      </c>
      <c r="CN18" s="1">
        <v>40.0</v>
      </c>
      <c r="CS18" s="1">
        <v>3.0</v>
      </c>
      <c r="CW18" s="1">
        <v>67.0</v>
      </c>
    </row>
    <row r="19">
      <c r="A19" s="2">
        <f t="shared" si="1"/>
        <v>58</v>
      </c>
      <c r="B19" s="1" t="s">
        <v>36</v>
      </c>
      <c r="D19" s="1">
        <v>0.0</v>
      </c>
      <c r="E19" s="1">
        <v>0.0</v>
      </c>
      <c r="H19" s="1">
        <v>1.0</v>
      </c>
      <c r="I19" s="1">
        <v>1.0</v>
      </c>
      <c r="J19" s="1">
        <v>0.0</v>
      </c>
      <c r="L19" s="1">
        <v>0.0</v>
      </c>
      <c r="P19" s="1">
        <v>2.0</v>
      </c>
      <c r="R19" s="1">
        <v>1.0</v>
      </c>
      <c r="S19" s="1">
        <v>1.0</v>
      </c>
      <c r="U19" s="1">
        <v>1.0</v>
      </c>
      <c r="AB19" s="1">
        <v>1.0</v>
      </c>
      <c r="AF19" s="1">
        <v>0.0</v>
      </c>
      <c r="AG19" s="1">
        <v>1.0</v>
      </c>
      <c r="AH19" s="1">
        <v>1.0</v>
      </c>
      <c r="AP19" s="1">
        <v>1.0</v>
      </c>
      <c r="AQ19" s="1">
        <v>1.0</v>
      </c>
      <c r="AU19" s="1">
        <v>0.0</v>
      </c>
      <c r="AV19" s="1">
        <v>1.0</v>
      </c>
      <c r="AW19" s="1">
        <v>0.0</v>
      </c>
      <c r="AX19" s="1">
        <v>4.0</v>
      </c>
      <c r="AY19" s="1">
        <v>0.0</v>
      </c>
      <c r="BA19" s="1">
        <v>1.0</v>
      </c>
      <c r="BB19" s="1">
        <v>1.0</v>
      </c>
      <c r="BJ19" s="1">
        <v>1.0</v>
      </c>
      <c r="BK19" s="1">
        <v>2.0</v>
      </c>
      <c r="BL19" s="1">
        <v>3.0</v>
      </c>
      <c r="BM19" s="1">
        <v>5.0</v>
      </c>
      <c r="BN19" s="1">
        <v>2.0</v>
      </c>
      <c r="BO19" s="1">
        <v>0.0</v>
      </c>
      <c r="BP19" s="1">
        <v>2.0</v>
      </c>
      <c r="BQ19" s="1">
        <v>0.0</v>
      </c>
      <c r="BR19" s="1">
        <v>4.0</v>
      </c>
      <c r="BS19" s="1">
        <v>3.0</v>
      </c>
      <c r="BV19" s="1">
        <v>1.0</v>
      </c>
      <c r="BZ19" s="1">
        <v>1.0</v>
      </c>
      <c r="CA19" s="1">
        <v>1.0</v>
      </c>
      <c r="CB19" s="1">
        <v>1.0</v>
      </c>
      <c r="CC19" s="1">
        <v>1.0</v>
      </c>
      <c r="CE19" s="1">
        <v>3.0</v>
      </c>
      <c r="CF19" s="1">
        <v>0.0</v>
      </c>
      <c r="CH19" s="1">
        <v>2.0</v>
      </c>
      <c r="CK19" s="1">
        <v>2.0</v>
      </c>
      <c r="CM19" s="1">
        <v>2.0</v>
      </c>
      <c r="CN19" s="1">
        <v>2.0</v>
      </c>
      <c r="CS19" s="1">
        <v>0.0</v>
      </c>
      <c r="CW19" s="1">
        <v>1.0</v>
      </c>
    </row>
    <row r="20">
      <c r="A20" s="2">
        <f t="shared" si="1"/>
        <v>57</v>
      </c>
      <c r="B20" s="1" t="s">
        <v>42</v>
      </c>
      <c r="D20" s="1">
        <v>0.0</v>
      </c>
      <c r="E20" s="1">
        <v>2.0</v>
      </c>
      <c r="H20" s="1">
        <v>0.0</v>
      </c>
      <c r="I20" s="1">
        <v>2.0</v>
      </c>
      <c r="J20" s="1">
        <v>0.0</v>
      </c>
      <c r="L20" s="1">
        <v>1.0</v>
      </c>
      <c r="P20" s="1">
        <v>1.0</v>
      </c>
      <c r="R20" s="1">
        <v>1.0</v>
      </c>
      <c r="S20" s="1">
        <v>1.0</v>
      </c>
      <c r="U20" s="1">
        <v>0.0</v>
      </c>
      <c r="AB20" s="1">
        <v>0.0</v>
      </c>
      <c r="AF20" s="1">
        <v>0.0</v>
      </c>
      <c r="AG20" s="1">
        <v>0.0</v>
      </c>
      <c r="AH20" s="1">
        <v>0.0</v>
      </c>
      <c r="AP20" s="1">
        <v>2.0</v>
      </c>
      <c r="AQ20" s="1">
        <v>0.0</v>
      </c>
      <c r="AU20" s="1">
        <v>0.0</v>
      </c>
      <c r="AV20" s="1">
        <v>2.0</v>
      </c>
      <c r="AW20" s="1">
        <v>1.0</v>
      </c>
      <c r="AX20" s="1">
        <v>1.0</v>
      </c>
      <c r="AY20" s="1">
        <v>2.0</v>
      </c>
      <c r="BA20" s="1">
        <v>3.0</v>
      </c>
      <c r="BB20" s="1">
        <v>1.0</v>
      </c>
      <c r="BJ20" s="1">
        <v>6.0</v>
      </c>
      <c r="BK20" s="1">
        <v>1.0</v>
      </c>
      <c r="BL20" s="1">
        <v>0.0</v>
      </c>
      <c r="BM20" s="1">
        <v>0.0</v>
      </c>
      <c r="BN20" s="1">
        <v>2.0</v>
      </c>
      <c r="BO20" s="1">
        <v>2.0</v>
      </c>
      <c r="BP20" s="1">
        <v>2.0</v>
      </c>
      <c r="BQ20" s="1">
        <v>1.0</v>
      </c>
      <c r="BR20" s="1">
        <v>2.0</v>
      </c>
      <c r="BS20" s="1">
        <v>4.0</v>
      </c>
      <c r="BV20" s="1">
        <v>0.0</v>
      </c>
      <c r="BZ20" s="1">
        <v>1.0</v>
      </c>
      <c r="CA20" s="1">
        <v>1.0</v>
      </c>
      <c r="CB20" s="1">
        <v>1.0</v>
      </c>
      <c r="CC20" s="1">
        <v>0.0</v>
      </c>
      <c r="CE20" s="1">
        <v>0.0</v>
      </c>
      <c r="CF20" s="1">
        <v>0.0</v>
      </c>
      <c r="CH20" s="1">
        <v>3.0</v>
      </c>
      <c r="CK20" s="1">
        <v>1.0</v>
      </c>
      <c r="CM20" s="1">
        <v>3.0</v>
      </c>
      <c r="CN20" s="1">
        <v>1.0</v>
      </c>
      <c r="CS20" s="1">
        <v>5.0</v>
      </c>
      <c r="CW20" s="1">
        <v>1.0</v>
      </c>
    </row>
    <row r="21">
      <c r="A21" s="2">
        <f t="shared" si="1"/>
        <v>197</v>
      </c>
      <c r="B21" s="1" t="s">
        <v>68</v>
      </c>
      <c r="D21" s="1">
        <v>0.0</v>
      </c>
      <c r="E21" s="1">
        <v>3.0</v>
      </c>
      <c r="H21" s="1">
        <v>3.0</v>
      </c>
      <c r="I21" s="1">
        <v>6.0</v>
      </c>
      <c r="J21" s="1">
        <v>4.0</v>
      </c>
      <c r="L21" s="1">
        <v>3.0</v>
      </c>
      <c r="P21" s="1">
        <v>8.0</v>
      </c>
      <c r="R21" s="1">
        <v>4.0</v>
      </c>
      <c r="S21" s="1">
        <v>3.0</v>
      </c>
      <c r="U21" s="1">
        <v>2.0</v>
      </c>
      <c r="AB21" s="1">
        <v>0.0</v>
      </c>
      <c r="AF21" s="1">
        <v>0.0</v>
      </c>
      <c r="AG21" s="1">
        <v>1.0</v>
      </c>
      <c r="AH21" s="1">
        <v>0.0</v>
      </c>
      <c r="AP21" s="1">
        <v>10.0</v>
      </c>
      <c r="AQ21" s="1">
        <v>7.0</v>
      </c>
      <c r="AU21" s="1">
        <v>0.0</v>
      </c>
      <c r="AV21" s="1">
        <v>2.0</v>
      </c>
      <c r="AW21" s="1">
        <v>2.0</v>
      </c>
      <c r="AX21" s="1">
        <v>5.0</v>
      </c>
      <c r="AY21" s="1">
        <v>3.0</v>
      </c>
      <c r="BA21" s="1">
        <v>6.0</v>
      </c>
      <c r="BB21" s="1">
        <v>4.0</v>
      </c>
      <c r="BJ21" s="1">
        <v>7.0</v>
      </c>
      <c r="BK21" s="1">
        <v>8.0</v>
      </c>
      <c r="BL21" s="1">
        <v>9.0</v>
      </c>
      <c r="BM21" s="1">
        <v>7.0</v>
      </c>
      <c r="BN21" s="1">
        <v>0.0</v>
      </c>
      <c r="BO21" s="1">
        <v>3.0</v>
      </c>
      <c r="BP21" s="1">
        <v>4.0</v>
      </c>
      <c r="BQ21" s="1">
        <v>3.0</v>
      </c>
      <c r="BR21" s="1">
        <v>5.0</v>
      </c>
      <c r="BS21" s="1">
        <v>3.0</v>
      </c>
      <c r="BV21" s="1">
        <v>1.0</v>
      </c>
      <c r="BZ21" s="1">
        <v>10.0</v>
      </c>
      <c r="CA21" s="1">
        <v>9.0</v>
      </c>
      <c r="CB21" s="1">
        <v>6.0</v>
      </c>
      <c r="CC21" s="1">
        <v>8.0</v>
      </c>
      <c r="CE21" s="1">
        <v>5.0</v>
      </c>
      <c r="CF21" s="1">
        <v>5.0</v>
      </c>
      <c r="CH21" s="1">
        <v>5.0</v>
      </c>
      <c r="CK21" s="1">
        <v>4.0</v>
      </c>
      <c r="CM21" s="1">
        <v>3.0</v>
      </c>
      <c r="CN21" s="1">
        <v>3.0</v>
      </c>
      <c r="CS21" s="1">
        <v>8.0</v>
      </c>
      <c r="CW21" s="1">
        <v>5.0</v>
      </c>
    </row>
    <row r="22">
      <c r="A22" s="2">
        <f t="shared" si="1"/>
        <v>187</v>
      </c>
      <c r="B22" s="1" t="s">
        <v>71</v>
      </c>
      <c r="D22" s="1">
        <v>3.0</v>
      </c>
      <c r="E22" s="1">
        <v>8.0</v>
      </c>
      <c r="H22" s="1">
        <v>3.0</v>
      </c>
      <c r="I22" s="1">
        <v>7.0</v>
      </c>
      <c r="J22" s="1">
        <v>3.0</v>
      </c>
      <c r="L22" s="1">
        <v>2.0</v>
      </c>
      <c r="P22" s="1">
        <v>3.0</v>
      </c>
      <c r="R22" s="1">
        <v>3.0</v>
      </c>
      <c r="S22" s="1">
        <v>2.0</v>
      </c>
      <c r="U22" s="1">
        <v>4.0</v>
      </c>
      <c r="AB22" s="1">
        <v>5.0</v>
      </c>
      <c r="AF22" s="1">
        <v>4.0</v>
      </c>
      <c r="AG22" s="1">
        <v>0.0</v>
      </c>
      <c r="AH22" s="1">
        <v>2.0</v>
      </c>
      <c r="AP22" s="1">
        <v>6.0</v>
      </c>
      <c r="AQ22" s="1">
        <v>3.0</v>
      </c>
      <c r="AU22" s="1">
        <v>1.0</v>
      </c>
      <c r="AV22" s="1">
        <v>2.0</v>
      </c>
      <c r="AW22" s="1">
        <v>1.0</v>
      </c>
      <c r="AX22" s="1">
        <v>6.0</v>
      </c>
      <c r="AY22" s="1">
        <v>7.0</v>
      </c>
      <c r="BA22" s="1">
        <v>0.0</v>
      </c>
      <c r="BB22" s="1">
        <v>1.0</v>
      </c>
      <c r="BJ22" s="1">
        <v>7.0</v>
      </c>
      <c r="BK22" s="1">
        <v>3.0</v>
      </c>
      <c r="BL22" s="1">
        <v>5.0</v>
      </c>
      <c r="BM22" s="1">
        <v>8.0</v>
      </c>
      <c r="BN22" s="1">
        <v>5.0</v>
      </c>
      <c r="BO22" s="1">
        <v>3.0</v>
      </c>
      <c r="BP22" s="1">
        <v>2.0</v>
      </c>
      <c r="BQ22" s="1">
        <v>3.0</v>
      </c>
      <c r="BR22" s="1">
        <v>0.0</v>
      </c>
      <c r="BS22" s="1">
        <v>4.0</v>
      </c>
      <c r="BV22" s="1">
        <v>2.0</v>
      </c>
      <c r="BZ22" s="1">
        <v>10.0</v>
      </c>
      <c r="CA22" s="1">
        <v>7.0</v>
      </c>
      <c r="CB22" s="1">
        <v>11.0</v>
      </c>
      <c r="CC22" s="1">
        <v>2.0</v>
      </c>
      <c r="CE22" s="1">
        <v>10.0</v>
      </c>
      <c r="CF22" s="1">
        <v>0.0</v>
      </c>
      <c r="CH22" s="1">
        <v>3.0</v>
      </c>
      <c r="CK22" s="1">
        <v>8.0</v>
      </c>
      <c r="CM22" s="1">
        <v>4.0</v>
      </c>
      <c r="CN22" s="1">
        <v>3.0</v>
      </c>
      <c r="CS22" s="1">
        <v>7.0</v>
      </c>
      <c r="CW22" s="1">
        <v>4.0</v>
      </c>
    </row>
    <row r="23">
      <c r="A23" s="2">
        <f t="shared" si="1"/>
        <v>118</v>
      </c>
      <c r="B23" s="1" t="s">
        <v>31</v>
      </c>
      <c r="D23" s="1">
        <v>6.0</v>
      </c>
      <c r="E23" s="1">
        <v>4.0</v>
      </c>
      <c r="H23" s="1">
        <v>7.0</v>
      </c>
      <c r="I23" s="1">
        <v>4.0</v>
      </c>
      <c r="J23" s="1">
        <v>4.0</v>
      </c>
      <c r="L23" s="1">
        <v>4.0</v>
      </c>
      <c r="P23" s="1">
        <v>1.0</v>
      </c>
      <c r="R23" s="1">
        <v>3.0</v>
      </c>
      <c r="S23" s="1">
        <v>0.0</v>
      </c>
      <c r="U23" s="1">
        <v>2.0</v>
      </c>
      <c r="AB23" s="1">
        <v>2.0</v>
      </c>
      <c r="AF23" s="1">
        <v>0.0</v>
      </c>
      <c r="AG23" s="1">
        <v>1.0</v>
      </c>
      <c r="AH23" s="1">
        <v>0.0</v>
      </c>
      <c r="AP23" s="1">
        <v>8.0</v>
      </c>
      <c r="AQ23" s="1">
        <v>0.0</v>
      </c>
      <c r="AU23" s="1">
        <v>2.0</v>
      </c>
      <c r="AV23" s="1">
        <v>2.0</v>
      </c>
      <c r="AW23" s="1">
        <v>3.0</v>
      </c>
      <c r="AX23" s="1">
        <v>4.0</v>
      </c>
      <c r="AY23" s="1">
        <v>4.0</v>
      </c>
      <c r="BA23" s="1">
        <v>2.0</v>
      </c>
      <c r="BB23" s="1">
        <v>1.0</v>
      </c>
      <c r="BJ23" s="1">
        <v>5.0</v>
      </c>
      <c r="BK23" s="1">
        <v>2.0</v>
      </c>
      <c r="BL23" s="1">
        <v>6.0</v>
      </c>
      <c r="BM23" s="1">
        <v>2.0</v>
      </c>
      <c r="BN23" s="1">
        <v>2.0</v>
      </c>
      <c r="BO23" s="1">
        <v>2.0</v>
      </c>
      <c r="BP23" s="1">
        <v>0.0</v>
      </c>
      <c r="BQ23" s="1">
        <v>2.0</v>
      </c>
      <c r="BR23" s="1">
        <v>0.0</v>
      </c>
      <c r="BS23" s="1">
        <v>3.0</v>
      </c>
      <c r="BV23" s="1">
        <v>0.0</v>
      </c>
      <c r="BZ23" s="1">
        <v>0.0</v>
      </c>
      <c r="CA23" s="1">
        <v>2.0</v>
      </c>
      <c r="CB23" s="1">
        <v>2.0</v>
      </c>
      <c r="CC23" s="1">
        <v>4.0</v>
      </c>
      <c r="CE23" s="1">
        <v>2.0</v>
      </c>
      <c r="CF23" s="1">
        <v>0.0</v>
      </c>
      <c r="CH23" s="1">
        <v>5.0</v>
      </c>
      <c r="CK23" s="1">
        <v>4.0</v>
      </c>
      <c r="CM23" s="1">
        <v>4.0</v>
      </c>
      <c r="CN23" s="1">
        <v>1.0</v>
      </c>
      <c r="CS23" s="1">
        <v>2.0</v>
      </c>
      <c r="CW23" s="1">
        <v>4.0</v>
      </c>
    </row>
    <row r="24">
      <c r="A24" s="2">
        <f t="shared" si="1"/>
        <v>429</v>
      </c>
      <c r="B24" s="1" t="s">
        <v>19</v>
      </c>
      <c r="D24" s="1">
        <v>13.0</v>
      </c>
      <c r="E24" s="1">
        <v>15.0</v>
      </c>
      <c r="H24" s="1">
        <v>17.0</v>
      </c>
      <c r="I24" s="1">
        <v>11.0</v>
      </c>
      <c r="J24" s="1">
        <v>12.0</v>
      </c>
      <c r="L24" s="1">
        <v>16.0</v>
      </c>
      <c r="P24" s="1">
        <v>12.0</v>
      </c>
      <c r="R24" s="1">
        <v>13.0</v>
      </c>
      <c r="S24" s="1">
        <v>1.0</v>
      </c>
      <c r="U24" s="1">
        <v>13.0</v>
      </c>
      <c r="AB24" s="1">
        <v>19.0</v>
      </c>
      <c r="AF24" s="1">
        <v>17.0</v>
      </c>
      <c r="AG24" s="1">
        <v>18.0</v>
      </c>
      <c r="AH24" s="1">
        <v>12.0</v>
      </c>
      <c r="AP24" s="1">
        <v>11.0</v>
      </c>
      <c r="AQ24" s="1">
        <v>10.0</v>
      </c>
      <c r="AU24" s="1">
        <v>9.0</v>
      </c>
      <c r="AV24" s="1">
        <v>15.0</v>
      </c>
      <c r="AW24" s="1">
        <v>15.0</v>
      </c>
      <c r="AX24" s="1">
        <v>6.0</v>
      </c>
      <c r="AY24" s="1">
        <v>8.0</v>
      </c>
      <c r="BA24" s="1">
        <v>6.0</v>
      </c>
      <c r="BB24" s="1">
        <v>13.0</v>
      </c>
      <c r="BJ24" s="1">
        <v>15.0</v>
      </c>
      <c r="BK24" s="1">
        <v>9.0</v>
      </c>
      <c r="BL24" s="1">
        <v>2.0</v>
      </c>
      <c r="BM24" s="1">
        <v>6.0</v>
      </c>
      <c r="BN24" s="1">
        <v>7.0</v>
      </c>
      <c r="BO24" s="1">
        <v>3.0</v>
      </c>
      <c r="BP24" s="1">
        <v>10.0</v>
      </c>
      <c r="BQ24" s="1">
        <v>8.0</v>
      </c>
      <c r="BR24" s="1">
        <v>2.0</v>
      </c>
      <c r="BS24" s="1">
        <v>3.0</v>
      </c>
      <c r="BV24" s="1">
        <v>1.0</v>
      </c>
      <c r="BZ24" s="1">
        <v>9.0</v>
      </c>
      <c r="CA24" s="1">
        <v>3.0</v>
      </c>
      <c r="CB24" s="1">
        <v>3.0</v>
      </c>
      <c r="CC24" s="1">
        <v>3.0</v>
      </c>
      <c r="CE24" s="1">
        <v>6.0</v>
      </c>
      <c r="CF24" s="1">
        <v>7.0</v>
      </c>
      <c r="CH24" s="1">
        <v>8.0</v>
      </c>
      <c r="CK24" s="1">
        <v>8.0</v>
      </c>
      <c r="CM24" s="1">
        <v>8.0</v>
      </c>
      <c r="CN24" s="1">
        <v>8.0</v>
      </c>
      <c r="CS24" s="1">
        <v>14.0</v>
      </c>
      <c r="CW24" s="1">
        <v>4.0</v>
      </c>
    </row>
    <row r="25">
      <c r="A25" s="2">
        <f t="shared" si="1"/>
        <v>582</v>
      </c>
      <c r="B25" s="1" t="s">
        <v>84</v>
      </c>
      <c r="D25" s="1">
        <v>9.0</v>
      </c>
      <c r="E25" s="1">
        <v>5.0</v>
      </c>
      <c r="H25" s="1">
        <v>7.0</v>
      </c>
      <c r="I25" s="1">
        <v>3.0</v>
      </c>
      <c r="J25" s="1">
        <v>9.0</v>
      </c>
      <c r="L25" s="1">
        <v>9.0</v>
      </c>
      <c r="P25" s="1">
        <v>10.0</v>
      </c>
      <c r="R25" s="1">
        <v>5.0</v>
      </c>
      <c r="S25" s="1">
        <v>2.0</v>
      </c>
      <c r="U25" s="1">
        <v>4.0</v>
      </c>
      <c r="AB25" s="1">
        <v>8.0</v>
      </c>
      <c r="AF25" s="1">
        <v>3.0</v>
      </c>
      <c r="AG25" s="1">
        <v>6.0</v>
      </c>
      <c r="AH25" s="1">
        <v>12.0</v>
      </c>
      <c r="AP25" s="1">
        <v>16.0</v>
      </c>
      <c r="AQ25" s="1">
        <v>18.0</v>
      </c>
      <c r="AU25" s="1">
        <v>11.0</v>
      </c>
      <c r="AV25" s="1">
        <v>8.0</v>
      </c>
      <c r="AW25" s="1">
        <v>4.0</v>
      </c>
      <c r="AX25" s="1">
        <v>11.0</v>
      </c>
      <c r="AY25" s="1">
        <v>10.0</v>
      </c>
      <c r="BA25" s="1">
        <v>13.0</v>
      </c>
      <c r="BB25" s="1">
        <v>12.0</v>
      </c>
      <c r="BJ25" s="1">
        <v>13.0</v>
      </c>
      <c r="BK25" s="1">
        <v>11.0</v>
      </c>
      <c r="BL25" s="1">
        <v>18.0</v>
      </c>
      <c r="BM25" s="1">
        <v>21.0</v>
      </c>
      <c r="BN25" s="1">
        <v>20.0</v>
      </c>
      <c r="BO25" s="1">
        <v>12.0</v>
      </c>
      <c r="BP25" s="1">
        <v>15.0</v>
      </c>
      <c r="BQ25" s="1">
        <v>4.0</v>
      </c>
      <c r="BR25" s="1">
        <v>6.0</v>
      </c>
      <c r="BS25" s="1">
        <v>69.0</v>
      </c>
      <c r="BV25" s="1">
        <v>45.0</v>
      </c>
      <c r="BZ25" s="1">
        <v>13.0</v>
      </c>
      <c r="CA25" s="1">
        <v>10.0</v>
      </c>
      <c r="CB25" s="1">
        <v>16.0</v>
      </c>
      <c r="CC25" s="1">
        <v>4.0</v>
      </c>
      <c r="CE25" s="1">
        <v>9.0</v>
      </c>
      <c r="CF25" s="1">
        <v>5.0</v>
      </c>
      <c r="CH25" s="1">
        <v>24.0</v>
      </c>
      <c r="CK25" s="1">
        <v>21.0</v>
      </c>
      <c r="CM25" s="1">
        <v>15.0</v>
      </c>
      <c r="CN25" s="1">
        <v>18.0</v>
      </c>
      <c r="CS25" s="1">
        <v>13.0</v>
      </c>
      <c r="CW25" s="1">
        <v>5.0</v>
      </c>
    </row>
    <row r="26">
      <c r="A26" s="2">
        <f t="shared" si="1"/>
        <v>379</v>
      </c>
      <c r="B26" s="1" t="s">
        <v>39</v>
      </c>
      <c r="D26" s="1">
        <v>7.0</v>
      </c>
      <c r="E26" s="1">
        <v>11.0</v>
      </c>
      <c r="H26" s="1">
        <v>6.0</v>
      </c>
      <c r="I26" s="1">
        <v>8.0</v>
      </c>
      <c r="J26" s="1">
        <v>10.0</v>
      </c>
      <c r="L26" s="1">
        <v>9.0</v>
      </c>
      <c r="P26" s="1">
        <v>7.0</v>
      </c>
      <c r="R26" s="1">
        <v>3.0</v>
      </c>
      <c r="S26" s="1">
        <v>1.0</v>
      </c>
      <c r="U26" s="1">
        <v>4.0</v>
      </c>
      <c r="AB26" s="1">
        <v>9.0</v>
      </c>
      <c r="AF26" s="1">
        <v>1.0</v>
      </c>
      <c r="AG26" s="1">
        <v>1.0</v>
      </c>
      <c r="AH26" s="1">
        <v>1.0</v>
      </c>
      <c r="AP26" s="1">
        <v>15.0</v>
      </c>
      <c r="AQ26" s="1">
        <v>14.0</v>
      </c>
      <c r="AU26" s="1">
        <v>6.0</v>
      </c>
      <c r="AV26" s="1">
        <v>3.0</v>
      </c>
      <c r="AW26" s="1">
        <v>4.0</v>
      </c>
      <c r="AX26" s="1">
        <v>11.0</v>
      </c>
      <c r="AY26" s="1">
        <v>12.0</v>
      </c>
      <c r="BA26" s="1">
        <v>6.0</v>
      </c>
      <c r="BB26" s="1">
        <v>4.0</v>
      </c>
      <c r="BJ26" s="1">
        <v>7.0</v>
      </c>
      <c r="BK26" s="1">
        <v>9.0</v>
      </c>
      <c r="BL26" s="1">
        <v>14.0</v>
      </c>
      <c r="BM26" s="1">
        <v>11.0</v>
      </c>
      <c r="BN26" s="1">
        <v>9.0</v>
      </c>
      <c r="BO26" s="1">
        <v>13.0</v>
      </c>
      <c r="BP26" s="1">
        <v>4.0</v>
      </c>
      <c r="BQ26" s="1">
        <v>8.0</v>
      </c>
      <c r="BR26" s="1">
        <v>4.0</v>
      </c>
      <c r="BS26" s="1">
        <v>5.0</v>
      </c>
      <c r="BV26" s="1">
        <v>4.0</v>
      </c>
      <c r="BZ26" s="1">
        <v>17.0</v>
      </c>
      <c r="CA26" s="1">
        <v>9.0</v>
      </c>
      <c r="CB26" s="1">
        <v>17.0</v>
      </c>
      <c r="CC26" s="1">
        <v>11.0</v>
      </c>
      <c r="CE26" s="1">
        <v>7.0</v>
      </c>
      <c r="CF26" s="1">
        <v>3.0</v>
      </c>
      <c r="CH26" s="1">
        <v>16.0</v>
      </c>
      <c r="CK26" s="1">
        <v>9.0</v>
      </c>
      <c r="CM26" s="1">
        <v>11.0</v>
      </c>
      <c r="CN26" s="1">
        <v>10.0</v>
      </c>
      <c r="CS26" s="1">
        <v>13.0</v>
      </c>
      <c r="CW26" s="1">
        <v>15.0</v>
      </c>
    </row>
    <row r="27">
      <c r="A27" s="2">
        <f t="shared" si="1"/>
        <v>20</v>
      </c>
      <c r="B27" s="1" t="s">
        <v>25</v>
      </c>
      <c r="D27" s="1">
        <v>0.0</v>
      </c>
      <c r="E27" s="1">
        <v>1.0</v>
      </c>
      <c r="H27" s="1">
        <v>0.0</v>
      </c>
      <c r="I27" s="1">
        <v>0.0</v>
      </c>
      <c r="J27" s="1">
        <v>0.0</v>
      </c>
      <c r="L27" s="1">
        <v>0.0</v>
      </c>
      <c r="P27" s="1">
        <v>0.0</v>
      </c>
      <c r="R27" s="1">
        <v>0.0</v>
      </c>
      <c r="S27" s="1">
        <v>11.0</v>
      </c>
      <c r="U27" s="1">
        <v>0.0</v>
      </c>
      <c r="AB27" s="1">
        <v>0.0</v>
      </c>
      <c r="AF27" s="1">
        <v>0.0</v>
      </c>
      <c r="AG27" s="1">
        <v>0.0</v>
      </c>
      <c r="AH27" s="1">
        <v>0.0</v>
      </c>
      <c r="AP27" s="1">
        <v>1.0</v>
      </c>
      <c r="AQ27" s="1">
        <v>0.0</v>
      </c>
      <c r="AU27" s="1">
        <v>0.0</v>
      </c>
      <c r="AV27" s="1">
        <v>1.0</v>
      </c>
      <c r="AW27" s="1">
        <v>0.0</v>
      </c>
      <c r="AX27" s="1">
        <v>0.0</v>
      </c>
      <c r="AY27" s="1">
        <v>0.0</v>
      </c>
      <c r="BA27" s="1">
        <v>1.0</v>
      </c>
      <c r="BB27" s="1">
        <v>0.0</v>
      </c>
      <c r="BJ27" s="1">
        <v>0.0</v>
      </c>
      <c r="BK27" s="1">
        <v>0.0</v>
      </c>
      <c r="BL27" s="1">
        <v>1.0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V27" s="1">
        <v>0.0</v>
      </c>
      <c r="BZ27" s="1">
        <v>0.0</v>
      </c>
      <c r="CA27" s="1">
        <v>0.0</v>
      </c>
      <c r="CB27" s="1">
        <v>0.0</v>
      </c>
      <c r="CC27" s="1">
        <v>0.0</v>
      </c>
      <c r="CE27" s="1">
        <v>0.0</v>
      </c>
      <c r="CF27" s="1">
        <v>1.0</v>
      </c>
      <c r="CH27" s="1">
        <v>0.0</v>
      </c>
      <c r="CK27" s="1">
        <v>0.0</v>
      </c>
      <c r="CM27" s="1">
        <v>2.0</v>
      </c>
      <c r="CN27" s="1">
        <v>1.0</v>
      </c>
      <c r="CS27" s="1">
        <v>0.0</v>
      </c>
      <c r="CW27" s="1">
        <v>0.0</v>
      </c>
    </row>
    <row r="28">
      <c r="A28" s="2">
        <f t="shared" si="1"/>
        <v>1772</v>
      </c>
      <c r="B28" s="1" t="s">
        <v>87</v>
      </c>
      <c r="D28" s="1">
        <v>52.0</v>
      </c>
      <c r="E28" s="1">
        <v>39.0</v>
      </c>
      <c r="H28" s="1">
        <v>48.0</v>
      </c>
      <c r="I28" s="1">
        <v>35.0</v>
      </c>
      <c r="J28" s="1">
        <v>48.0</v>
      </c>
      <c r="L28" s="1">
        <v>37.0</v>
      </c>
      <c r="P28" s="1">
        <v>35.0</v>
      </c>
      <c r="R28" s="1">
        <v>41.0</v>
      </c>
      <c r="S28" s="1">
        <v>5.0</v>
      </c>
      <c r="U28" s="1">
        <v>46.0</v>
      </c>
      <c r="AB28" s="1">
        <v>34.0</v>
      </c>
      <c r="AF28" s="1">
        <v>37.0</v>
      </c>
      <c r="AG28" s="1">
        <v>26.0</v>
      </c>
      <c r="AH28" s="1">
        <v>18.0</v>
      </c>
      <c r="AP28" s="1">
        <v>40.0</v>
      </c>
      <c r="AQ28" s="1">
        <v>40.0</v>
      </c>
      <c r="AU28" s="1">
        <v>17.0</v>
      </c>
      <c r="AV28" s="1">
        <v>46.0</v>
      </c>
      <c r="AW28" s="1">
        <v>45.0</v>
      </c>
      <c r="AX28" s="1">
        <v>45.0</v>
      </c>
      <c r="AY28" s="1">
        <v>28.0</v>
      </c>
      <c r="BA28" s="1">
        <v>54.0</v>
      </c>
      <c r="BB28" s="1">
        <v>57.0</v>
      </c>
      <c r="BJ28" s="1">
        <v>46.0</v>
      </c>
      <c r="BK28" s="1">
        <v>48.0</v>
      </c>
      <c r="BL28" s="1">
        <v>62.0</v>
      </c>
      <c r="BM28" s="1">
        <v>65.0</v>
      </c>
      <c r="BN28" s="1">
        <v>60.0</v>
      </c>
      <c r="BO28" s="1">
        <v>65.0</v>
      </c>
      <c r="BP28" s="1">
        <v>52.0</v>
      </c>
      <c r="BQ28" s="1">
        <v>38.0</v>
      </c>
      <c r="BR28" s="1">
        <v>30.0</v>
      </c>
      <c r="BS28" s="1">
        <v>39.0</v>
      </c>
      <c r="BV28" s="1">
        <v>18.0</v>
      </c>
      <c r="BZ28" s="1">
        <v>24.0</v>
      </c>
      <c r="CA28" s="1">
        <v>26.0</v>
      </c>
      <c r="CB28" s="1">
        <v>30.0</v>
      </c>
      <c r="CC28" s="1">
        <v>40.0</v>
      </c>
      <c r="CE28" s="1">
        <v>25.0</v>
      </c>
      <c r="CF28" s="1">
        <v>22.0</v>
      </c>
      <c r="CH28" s="1">
        <v>45.0</v>
      </c>
      <c r="CK28" s="1">
        <v>28.0</v>
      </c>
      <c r="CM28" s="1">
        <v>35.0</v>
      </c>
      <c r="CN28" s="1">
        <v>28.0</v>
      </c>
      <c r="CS28" s="1">
        <v>32.0</v>
      </c>
      <c r="CW28" s="1">
        <v>41.0</v>
      </c>
    </row>
    <row r="29">
      <c r="A29" s="2">
        <f t="shared" si="1"/>
        <v>10874</v>
      </c>
      <c r="B29" s="1" t="s">
        <v>74</v>
      </c>
      <c r="D29" s="1">
        <v>253.0</v>
      </c>
      <c r="E29" s="1">
        <v>275.0</v>
      </c>
      <c r="H29" s="1">
        <v>283.0</v>
      </c>
      <c r="I29" s="1">
        <v>256.0</v>
      </c>
      <c r="J29" s="1">
        <v>304.0</v>
      </c>
      <c r="L29" s="1">
        <v>267.0</v>
      </c>
      <c r="P29" s="1">
        <v>262.0</v>
      </c>
      <c r="R29" s="1">
        <v>266.0</v>
      </c>
      <c r="S29" s="1">
        <v>4.0</v>
      </c>
      <c r="U29" s="1">
        <v>256.0</v>
      </c>
      <c r="AB29" s="1">
        <v>243.0</v>
      </c>
      <c r="AF29" s="1">
        <v>296.0</v>
      </c>
      <c r="AG29" s="1">
        <v>285.0</v>
      </c>
      <c r="AH29" s="1">
        <v>198.0</v>
      </c>
      <c r="AP29" s="1">
        <v>270.0</v>
      </c>
      <c r="AQ29" s="1">
        <v>246.0</v>
      </c>
      <c r="AU29" s="1">
        <v>159.0</v>
      </c>
      <c r="AV29" s="1">
        <v>273.0</v>
      </c>
      <c r="AW29" s="1">
        <v>285.0</v>
      </c>
      <c r="AX29" s="1">
        <v>256.0</v>
      </c>
      <c r="AY29" s="1">
        <v>244.0</v>
      </c>
      <c r="BA29" s="1">
        <v>232.0</v>
      </c>
      <c r="BB29" s="1">
        <v>253.0</v>
      </c>
      <c r="BJ29" s="1">
        <v>242.0</v>
      </c>
      <c r="BK29" s="1">
        <v>250.0</v>
      </c>
      <c r="BL29" s="1">
        <v>255.0</v>
      </c>
      <c r="BM29" s="1">
        <v>254.0</v>
      </c>
      <c r="BN29" s="1">
        <v>262.0</v>
      </c>
      <c r="BO29" s="1">
        <v>238.0</v>
      </c>
      <c r="BP29" s="1">
        <v>246.0</v>
      </c>
      <c r="BQ29" s="1">
        <v>201.0</v>
      </c>
      <c r="BR29" s="1">
        <v>171.0</v>
      </c>
      <c r="BS29" s="1">
        <v>230.0</v>
      </c>
      <c r="BV29" s="1">
        <v>131.0</v>
      </c>
      <c r="BZ29" s="1">
        <v>241.0</v>
      </c>
      <c r="CA29" s="1">
        <v>227.0</v>
      </c>
      <c r="CB29" s="1">
        <v>244.0</v>
      </c>
      <c r="CC29" s="1">
        <v>205.0</v>
      </c>
      <c r="CE29" s="1">
        <v>217.0</v>
      </c>
      <c r="CF29" s="1">
        <v>195.0</v>
      </c>
      <c r="CH29" s="1">
        <v>240.0</v>
      </c>
      <c r="CK29" s="1">
        <v>234.0</v>
      </c>
      <c r="CM29" s="1">
        <v>239.0</v>
      </c>
      <c r="CN29" s="1">
        <v>212.0</v>
      </c>
      <c r="CS29" s="1">
        <v>241.0</v>
      </c>
      <c r="CW29" s="1">
        <v>233.0</v>
      </c>
    </row>
    <row r="30">
      <c r="A30" s="2">
        <f t="shared" si="1"/>
        <v>1172</v>
      </c>
      <c r="B30" s="1" t="s">
        <v>45</v>
      </c>
      <c r="D30" s="1">
        <v>32.0</v>
      </c>
      <c r="E30" s="1">
        <v>29.0</v>
      </c>
      <c r="H30" s="1">
        <v>26.0</v>
      </c>
      <c r="I30" s="1">
        <v>30.0</v>
      </c>
      <c r="J30" s="1">
        <v>29.0</v>
      </c>
      <c r="L30" s="1">
        <v>31.0</v>
      </c>
      <c r="P30" s="1">
        <v>19.0</v>
      </c>
      <c r="R30" s="1">
        <v>28.0</v>
      </c>
      <c r="S30" s="1">
        <v>0.0</v>
      </c>
      <c r="U30" s="1">
        <v>23.0</v>
      </c>
      <c r="AB30" s="1">
        <v>24.0</v>
      </c>
      <c r="AF30" s="1">
        <v>11.0</v>
      </c>
      <c r="AG30" s="1">
        <v>10.0</v>
      </c>
      <c r="AH30" s="1">
        <v>11.0</v>
      </c>
      <c r="AP30" s="1">
        <v>24.0</v>
      </c>
      <c r="AQ30" s="1">
        <v>32.0</v>
      </c>
      <c r="AU30" s="1">
        <v>14.0</v>
      </c>
      <c r="AV30" s="1">
        <v>34.0</v>
      </c>
      <c r="AW30" s="1">
        <v>20.0</v>
      </c>
      <c r="AX30" s="1">
        <v>36.0</v>
      </c>
      <c r="AY30" s="1">
        <v>29.0</v>
      </c>
      <c r="BA30" s="1">
        <v>30.0</v>
      </c>
      <c r="BB30" s="1">
        <v>26.0</v>
      </c>
      <c r="BJ30" s="1">
        <v>11.0</v>
      </c>
      <c r="BK30" s="1">
        <v>35.0</v>
      </c>
      <c r="BL30" s="1">
        <v>37.0</v>
      </c>
      <c r="BM30" s="1">
        <v>29.0</v>
      </c>
      <c r="BN30" s="1">
        <v>30.0</v>
      </c>
      <c r="BO30" s="1">
        <v>30.0</v>
      </c>
      <c r="BP30" s="1">
        <v>20.0</v>
      </c>
      <c r="BQ30" s="1">
        <v>22.0</v>
      </c>
      <c r="BR30" s="1">
        <v>13.0</v>
      </c>
      <c r="BS30" s="1">
        <v>37.0</v>
      </c>
      <c r="BV30" s="1">
        <v>22.0</v>
      </c>
      <c r="BZ30" s="1">
        <v>32.0</v>
      </c>
      <c r="CA30" s="1">
        <v>28.0</v>
      </c>
      <c r="CB30" s="1">
        <v>28.0</v>
      </c>
      <c r="CC30" s="1">
        <v>11.0</v>
      </c>
      <c r="CE30" s="1">
        <v>16.0</v>
      </c>
      <c r="CF30" s="1">
        <v>11.0</v>
      </c>
      <c r="CH30" s="1">
        <v>44.0</v>
      </c>
      <c r="CK30" s="1">
        <v>33.0</v>
      </c>
      <c r="CM30" s="1">
        <v>35.0</v>
      </c>
      <c r="CN30" s="1">
        <v>46.0</v>
      </c>
      <c r="CS30" s="1">
        <v>28.0</v>
      </c>
      <c r="CW30" s="1">
        <v>26.0</v>
      </c>
    </row>
    <row r="31">
      <c r="A31" s="2">
        <f t="shared" si="1"/>
        <v>328</v>
      </c>
      <c r="B31" s="1" t="s">
        <v>34</v>
      </c>
      <c r="D31" s="1">
        <v>2.0</v>
      </c>
      <c r="E31" s="1">
        <v>96.0</v>
      </c>
      <c r="H31" s="1">
        <v>2.0</v>
      </c>
      <c r="I31" s="1">
        <v>2.0</v>
      </c>
      <c r="J31" s="1">
        <v>0.0</v>
      </c>
      <c r="L31" s="1">
        <v>6.0</v>
      </c>
      <c r="P31" s="1">
        <v>2.0</v>
      </c>
      <c r="R31" s="1">
        <v>0.0</v>
      </c>
      <c r="S31" s="1">
        <v>24.0</v>
      </c>
      <c r="U31" s="1">
        <v>1.0</v>
      </c>
      <c r="AB31" s="1">
        <v>2.0</v>
      </c>
      <c r="AF31" s="1">
        <v>0.0</v>
      </c>
      <c r="AG31" s="1">
        <v>1.0</v>
      </c>
      <c r="AH31" s="1">
        <v>3.0</v>
      </c>
      <c r="AP31" s="1">
        <v>3.0</v>
      </c>
      <c r="AQ31" s="1">
        <v>10.0</v>
      </c>
      <c r="AU31" s="1">
        <v>1.0</v>
      </c>
      <c r="AV31" s="1">
        <v>1.0</v>
      </c>
      <c r="AW31" s="1">
        <v>0.0</v>
      </c>
      <c r="AX31" s="1">
        <v>15.0</v>
      </c>
      <c r="AY31" s="1">
        <v>6.0</v>
      </c>
      <c r="BA31" s="1">
        <v>9.0</v>
      </c>
      <c r="BB31" s="1">
        <v>9.0</v>
      </c>
      <c r="BJ31" s="1">
        <v>9.0</v>
      </c>
      <c r="BK31" s="1">
        <v>5.0</v>
      </c>
      <c r="BL31" s="1">
        <v>5.0</v>
      </c>
      <c r="BM31" s="1">
        <v>4.0</v>
      </c>
      <c r="BN31" s="1">
        <v>4.0</v>
      </c>
      <c r="BO31" s="1">
        <v>10.0</v>
      </c>
      <c r="BP31" s="1">
        <v>6.0</v>
      </c>
      <c r="BQ31" s="1">
        <v>2.0</v>
      </c>
      <c r="BR31" s="1">
        <v>3.0</v>
      </c>
      <c r="BS31" s="1">
        <v>26.0</v>
      </c>
      <c r="BV31" s="1">
        <v>0.0</v>
      </c>
      <c r="BZ31" s="1">
        <v>2.0</v>
      </c>
      <c r="CA31" s="1">
        <v>2.0</v>
      </c>
      <c r="CB31" s="1">
        <v>6.0</v>
      </c>
      <c r="CC31" s="1">
        <v>8.0</v>
      </c>
      <c r="CE31" s="1">
        <v>0.0</v>
      </c>
      <c r="CF31" s="1">
        <v>1.0</v>
      </c>
      <c r="CH31" s="1">
        <v>6.0</v>
      </c>
      <c r="CK31" s="1">
        <v>6.0</v>
      </c>
      <c r="CM31" s="1">
        <v>8.0</v>
      </c>
      <c r="CN31" s="1">
        <v>6.0</v>
      </c>
      <c r="CS31" s="1">
        <v>6.0</v>
      </c>
      <c r="CW31" s="1">
        <v>8.0</v>
      </c>
    </row>
    <row r="32">
      <c r="A32" s="2">
        <f t="shared" si="1"/>
        <v>12255</v>
      </c>
      <c r="B32" s="1" t="s">
        <v>65</v>
      </c>
      <c r="D32" s="1">
        <v>287.0</v>
      </c>
      <c r="E32" s="1">
        <v>305.0</v>
      </c>
      <c r="H32" s="1">
        <v>311.0</v>
      </c>
      <c r="I32" s="1">
        <v>288.0</v>
      </c>
      <c r="J32" s="1">
        <v>333.0</v>
      </c>
      <c r="L32" s="1">
        <v>304.0</v>
      </c>
      <c r="P32" s="1">
        <v>283.0</v>
      </c>
      <c r="R32" s="1">
        <v>294.0</v>
      </c>
      <c r="S32" s="1">
        <v>4.0</v>
      </c>
      <c r="U32" s="1">
        <v>280.0</v>
      </c>
      <c r="AB32" s="1">
        <v>269.0</v>
      </c>
      <c r="AF32" s="1">
        <v>307.0</v>
      </c>
      <c r="AG32" s="1">
        <v>296.0</v>
      </c>
      <c r="AH32" s="1">
        <v>212.0</v>
      </c>
      <c r="AP32" s="1">
        <v>297.0</v>
      </c>
      <c r="AQ32" s="1">
        <v>288.0</v>
      </c>
      <c r="AU32" s="1">
        <v>174.0</v>
      </c>
      <c r="AV32" s="1">
        <v>308.0</v>
      </c>
      <c r="AW32" s="1">
        <v>305.0</v>
      </c>
      <c r="AX32" s="1">
        <v>307.0</v>
      </c>
      <c r="AY32" s="1">
        <v>279.0</v>
      </c>
      <c r="BA32" s="1">
        <v>271.0</v>
      </c>
      <c r="BB32" s="1">
        <v>288.0</v>
      </c>
      <c r="BJ32" s="1">
        <v>262.0</v>
      </c>
      <c r="BK32" s="1">
        <v>290.0</v>
      </c>
      <c r="BL32" s="1">
        <v>297.0</v>
      </c>
      <c r="BM32" s="1">
        <v>287.0</v>
      </c>
      <c r="BN32" s="1">
        <v>296.0</v>
      </c>
      <c r="BO32" s="1">
        <v>278.0</v>
      </c>
      <c r="BP32" s="1">
        <v>272.0</v>
      </c>
      <c r="BQ32" s="1">
        <v>225.0</v>
      </c>
      <c r="BR32" s="1">
        <v>187.0</v>
      </c>
      <c r="BS32" s="1">
        <v>293.0</v>
      </c>
      <c r="BV32" s="1">
        <v>153.0</v>
      </c>
      <c r="BZ32" s="1">
        <v>275.0</v>
      </c>
      <c r="CA32" s="1">
        <v>257.0</v>
      </c>
      <c r="CB32" s="1">
        <v>278.0</v>
      </c>
      <c r="CC32" s="1">
        <v>224.0</v>
      </c>
      <c r="CE32" s="1">
        <v>233.0</v>
      </c>
      <c r="CF32" s="1">
        <v>207.0</v>
      </c>
      <c r="CH32" s="1">
        <v>290.0</v>
      </c>
      <c r="CK32" s="1">
        <v>273.0</v>
      </c>
      <c r="CM32" s="1">
        <v>282.0</v>
      </c>
      <c r="CN32" s="1">
        <v>264.0</v>
      </c>
      <c r="CS32" s="1">
        <v>275.0</v>
      </c>
      <c r="CW32" s="1">
        <v>267.0</v>
      </c>
    </row>
    <row r="33">
      <c r="A33" s="2">
        <f t="shared" si="1"/>
        <v>0</v>
      </c>
    </row>
    <row r="34">
      <c r="A34" s="2">
        <f t="shared" si="1"/>
        <v>0</v>
      </c>
    </row>
    <row r="35">
      <c r="A35" s="2">
        <f t="shared" si="1"/>
        <v>0</v>
      </c>
    </row>
    <row r="36">
      <c r="A36" s="2">
        <f t="shared" si="1"/>
        <v>0</v>
      </c>
    </row>
    <row r="37">
      <c r="A37" s="2">
        <f t="shared" si="1"/>
        <v>0</v>
      </c>
    </row>
    <row r="38">
      <c r="A38" s="2">
        <f t="shared" si="1"/>
        <v>0</v>
      </c>
    </row>
    <row r="39">
      <c r="A39" s="2">
        <f t="shared" si="1"/>
        <v>0</v>
      </c>
    </row>
    <row r="40">
      <c r="A40" s="2">
        <f t="shared" si="1"/>
        <v>0</v>
      </c>
    </row>
    <row r="41">
      <c r="A41" s="2">
        <f t="shared" si="1"/>
        <v>0</v>
      </c>
    </row>
    <row r="42">
      <c r="A42" s="2">
        <f t="shared" si="1"/>
        <v>0</v>
      </c>
    </row>
    <row r="43">
      <c r="A43" s="2">
        <f t="shared" si="1"/>
        <v>0</v>
      </c>
    </row>
    <row r="44">
      <c r="A44" s="2">
        <f t="shared" si="1"/>
        <v>0</v>
      </c>
    </row>
    <row r="45">
      <c r="A45" s="2">
        <f t="shared" si="1"/>
        <v>0</v>
      </c>
    </row>
    <row r="46">
      <c r="A46" s="2">
        <f t="shared" si="1"/>
        <v>0</v>
      </c>
    </row>
    <row r="47">
      <c r="A47" s="2">
        <f t="shared" si="1"/>
        <v>0</v>
      </c>
    </row>
    <row r="48">
      <c r="A48" s="2">
        <f t="shared" si="1"/>
        <v>0</v>
      </c>
    </row>
    <row r="49">
      <c r="A49" s="2">
        <f t="shared" si="1"/>
        <v>0</v>
      </c>
    </row>
    <row r="50">
      <c r="A50" s="2">
        <f t="shared" si="1"/>
        <v>0</v>
      </c>
    </row>
    <row r="51" hidden="1">
      <c r="B51" s="1" t="s">
        <v>97</v>
      </c>
      <c r="C51" s="2">
        <f t="shared" ref="C51:CX51" si="2">Sum(C7:C50)</f>
        <v>0</v>
      </c>
      <c r="D51" s="2">
        <f t="shared" si="2"/>
        <v>827</v>
      </c>
      <c r="E51" s="2">
        <f t="shared" si="2"/>
        <v>980</v>
      </c>
      <c r="F51" s="2">
        <f t="shared" si="2"/>
        <v>0</v>
      </c>
      <c r="G51" s="2">
        <f t="shared" si="2"/>
        <v>0</v>
      </c>
      <c r="H51" s="2">
        <f t="shared" si="2"/>
        <v>815</v>
      </c>
      <c r="I51" s="2">
        <f t="shared" si="2"/>
        <v>832</v>
      </c>
      <c r="J51" s="2">
        <f t="shared" si="2"/>
        <v>941</v>
      </c>
      <c r="K51" s="2">
        <f t="shared" si="2"/>
        <v>0</v>
      </c>
      <c r="L51" s="2">
        <f t="shared" si="2"/>
        <v>875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828</v>
      </c>
      <c r="Q51" s="2">
        <f t="shared" si="2"/>
        <v>0</v>
      </c>
      <c r="R51" s="2">
        <f t="shared" si="2"/>
        <v>854</v>
      </c>
      <c r="S51" s="2">
        <f t="shared" si="2"/>
        <v>147</v>
      </c>
      <c r="T51" s="2">
        <f t="shared" si="2"/>
        <v>0</v>
      </c>
      <c r="U51" s="2">
        <f t="shared" si="2"/>
        <v>816</v>
      </c>
      <c r="V51" s="2">
        <f t="shared" si="2"/>
        <v>0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781</v>
      </c>
      <c r="AC51" s="2">
        <f t="shared" si="2"/>
        <v>0</v>
      </c>
      <c r="AD51" s="2">
        <f t="shared" si="2"/>
        <v>0</v>
      </c>
      <c r="AE51" s="2">
        <f t="shared" si="2"/>
        <v>0</v>
      </c>
      <c r="AF51" s="2">
        <f t="shared" si="2"/>
        <v>910</v>
      </c>
      <c r="AG51" s="2">
        <f t="shared" si="2"/>
        <v>877</v>
      </c>
      <c r="AH51" s="2">
        <f t="shared" si="2"/>
        <v>622</v>
      </c>
      <c r="AI51" s="2">
        <f t="shared" si="2"/>
        <v>0</v>
      </c>
      <c r="AJ51" s="2">
        <f t="shared" si="2"/>
        <v>0</v>
      </c>
      <c r="AK51" s="2">
        <f t="shared" si="2"/>
        <v>0</v>
      </c>
      <c r="AL51" s="2">
        <f t="shared" si="2"/>
        <v>0</v>
      </c>
      <c r="AM51" s="2">
        <f t="shared" si="2"/>
        <v>0</v>
      </c>
      <c r="AN51" s="2">
        <f t="shared" si="2"/>
        <v>0</v>
      </c>
      <c r="AO51" s="2">
        <f t="shared" si="2"/>
        <v>0</v>
      </c>
      <c r="AP51" s="2">
        <f t="shared" si="2"/>
        <v>864</v>
      </c>
      <c r="AQ51" s="2">
        <f t="shared" si="2"/>
        <v>822</v>
      </c>
      <c r="AR51" s="2">
        <f t="shared" si="2"/>
        <v>0</v>
      </c>
      <c r="AS51" s="2">
        <f t="shared" si="2"/>
        <v>0</v>
      </c>
      <c r="AT51" s="2">
        <f t="shared" si="2"/>
        <v>0</v>
      </c>
      <c r="AU51" s="2">
        <f t="shared" si="2"/>
        <v>507</v>
      </c>
      <c r="AV51" s="2">
        <f t="shared" si="2"/>
        <v>889</v>
      </c>
      <c r="AW51" s="2">
        <f t="shared" si="2"/>
        <v>895</v>
      </c>
      <c r="AX51" s="2">
        <f t="shared" si="2"/>
        <v>870</v>
      </c>
      <c r="AY51" s="2">
        <f t="shared" si="2"/>
        <v>802</v>
      </c>
      <c r="AZ51" s="2">
        <f t="shared" si="2"/>
        <v>0</v>
      </c>
      <c r="BA51" s="2">
        <f t="shared" si="2"/>
        <v>774</v>
      </c>
      <c r="BB51" s="2">
        <f t="shared" si="2"/>
        <v>829</v>
      </c>
      <c r="BC51" s="2">
        <f t="shared" si="2"/>
        <v>0</v>
      </c>
      <c r="BD51" s="2">
        <f t="shared" si="2"/>
        <v>0</v>
      </c>
      <c r="BE51" s="2">
        <f t="shared" si="2"/>
        <v>0</v>
      </c>
      <c r="BF51" s="2">
        <f t="shared" si="2"/>
        <v>0</v>
      </c>
      <c r="BG51" s="2">
        <f t="shared" si="2"/>
        <v>0</v>
      </c>
      <c r="BH51" s="2">
        <f t="shared" si="2"/>
        <v>0</v>
      </c>
      <c r="BI51" s="2">
        <f t="shared" si="2"/>
        <v>0</v>
      </c>
      <c r="BJ51" s="2">
        <f t="shared" si="2"/>
        <v>766</v>
      </c>
      <c r="BK51" s="2">
        <f t="shared" si="2"/>
        <v>830</v>
      </c>
      <c r="BL51" s="2">
        <f t="shared" si="2"/>
        <v>849</v>
      </c>
      <c r="BM51" s="2">
        <f t="shared" si="2"/>
        <v>828</v>
      </c>
      <c r="BN51" s="2">
        <f t="shared" si="2"/>
        <v>854</v>
      </c>
      <c r="BO51" s="2">
        <f t="shared" si="2"/>
        <v>794</v>
      </c>
      <c r="BP51" s="2">
        <f t="shared" si="2"/>
        <v>790</v>
      </c>
      <c r="BQ51" s="2">
        <f t="shared" si="2"/>
        <v>651</v>
      </c>
      <c r="BR51" s="2">
        <f t="shared" si="2"/>
        <v>545</v>
      </c>
      <c r="BS51" s="2">
        <f t="shared" si="2"/>
        <v>816</v>
      </c>
      <c r="BT51" s="2">
        <f t="shared" si="2"/>
        <v>0</v>
      </c>
      <c r="BU51" s="2">
        <f t="shared" si="2"/>
        <v>0</v>
      </c>
      <c r="BV51" s="2">
        <f t="shared" si="2"/>
        <v>437</v>
      </c>
      <c r="BW51" s="2">
        <f t="shared" si="2"/>
        <v>0</v>
      </c>
      <c r="BX51" s="2">
        <f t="shared" si="2"/>
        <v>0</v>
      </c>
      <c r="BY51" s="2">
        <f t="shared" si="2"/>
        <v>0</v>
      </c>
      <c r="BZ51" s="2">
        <f t="shared" si="2"/>
        <v>791</v>
      </c>
      <c r="CA51" s="2">
        <f t="shared" si="2"/>
        <v>741</v>
      </c>
      <c r="CB51" s="2">
        <f t="shared" si="2"/>
        <v>800</v>
      </c>
      <c r="CC51" s="2">
        <f t="shared" si="2"/>
        <v>648</v>
      </c>
      <c r="CD51" s="2">
        <f t="shared" si="2"/>
        <v>0</v>
      </c>
      <c r="CE51" s="2">
        <f t="shared" si="2"/>
        <v>683</v>
      </c>
      <c r="CF51" s="2">
        <f t="shared" si="2"/>
        <v>609</v>
      </c>
      <c r="CG51" s="2">
        <f t="shared" si="2"/>
        <v>0</v>
      </c>
      <c r="CH51" s="2">
        <f t="shared" si="2"/>
        <v>820</v>
      </c>
      <c r="CI51" s="2">
        <f t="shared" si="2"/>
        <v>0</v>
      </c>
      <c r="CJ51" s="2">
        <f t="shared" si="2"/>
        <v>0</v>
      </c>
      <c r="CK51" s="2">
        <f t="shared" si="2"/>
        <v>780</v>
      </c>
      <c r="CL51" s="2">
        <f t="shared" si="2"/>
        <v>0</v>
      </c>
      <c r="CM51" s="2">
        <f t="shared" si="2"/>
        <v>803</v>
      </c>
      <c r="CN51" s="2">
        <f t="shared" si="2"/>
        <v>740</v>
      </c>
      <c r="CO51" s="2">
        <f t="shared" si="2"/>
        <v>0</v>
      </c>
      <c r="CP51" s="2">
        <f t="shared" si="2"/>
        <v>0</v>
      </c>
      <c r="CQ51" s="2">
        <f t="shared" si="2"/>
        <v>0</v>
      </c>
      <c r="CR51" s="2">
        <f t="shared" si="2"/>
        <v>0</v>
      </c>
      <c r="CS51" s="2">
        <f t="shared" si="2"/>
        <v>731</v>
      </c>
      <c r="CT51" s="2">
        <f t="shared" si="2"/>
        <v>0</v>
      </c>
      <c r="CU51" s="2">
        <f t="shared" si="2"/>
        <v>0</v>
      </c>
      <c r="CV51" s="2">
        <f t="shared" si="2"/>
        <v>0</v>
      </c>
      <c r="CW51" s="2">
        <f t="shared" si="2"/>
        <v>767</v>
      </c>
      <c r="CX51" s="2">
        <f t="shared" si="2"/>
        <v>0</v>
      </c>
    </row>
    <row r="52" hidden="1">
      <c r="B52" s="1" t="s">
        <v>75</v>
      </c>
      <c r="C52" s="2" t="str">
        <f t="shared" ref="C52:CX52" si="3">INDEX(C$7:C$50,MATCH($B$52, $B$7:$B$50, 0))</f>
        <v/>
      </c>
      <c r="D52" s="2">
        <f t="shared" si="3"/>
        <v>253</v>
      </c>
      <c r="E52" s="2">
        <f t="shared" si="3"/>
        <v>275</v>
      </c>
      <c r="F52" s="2" t="str">
        <f t="shared" si="3"/>
        <v/>
      </c>
      <c r="G52" s="2" t="str">
        <f t="shared" si="3"/>
        <v/>
      </c>
      <c r="H52" s="2">
        <f t="shared" si="3"/>
        <v>283</v>
      </c>
      <c r="I52" s="2">
        <f t="shared" si="3"/>
        <v>256</v>
      </c>
      <c r="J52" s="2">
        <f t="shared" si="3"/>
        <v>304</v>
      </c>
      <c r="K52" s="2" t="str">
        <f t="shared" si="3"/>
        <v/>
      </c>
      <c r="L52" s="2">
        <f t="shared" si="3"/>
        <v>267</v>
      </c>
      <c r="M52" s="2" t="str">
        <f t="shared" si="3"/>
        <v/>
      </c>
      <c r="N52" s="2" t="str">
        <f t="shared" si="3"/>
        <v/>
      </c>
      <c r="O52" s="2" t="str">
        <f t="shared" si="3"/>
        <v/>
      </c>
      <c r="P52" s="2">
        <f t="shared" si="3"/>
        <v>262</v>
      </c>
      <c r="Q52" s="2" t="str">
        <f t="shared" si="3"/>
        <v/>
      </c>
      <c r="R52" s="2">
        <f t="shared" si="3"/>
        <v>266</v>
      </c>
      <c r="S52" s="2">
        <f t="shared" si="3"/>
        <v>4</v>
      </c>
      <c r="T52" s="2" t="str">
        <f t="shared" si="3"/>
        <v/>
      </c>
      <c r="U52" s="2">
        <f t="shared" si="3"/>
        <v>256</v>
      </c>
      <c r="V52" s="2" t="str">
        <f t="shared" si="3"/>
        <v/>
      </c>
      <c r="W52" s="2" t="str">
        <f t="shared" si="3"/>
        <v/>
      </c>
      <c r="X52" s="2" t="str">
        <f t="shared" si="3"/>
        <v/>
      </c>
      <c r="Y52" s="2" t="str">
        <f t="shared" si="3"/>
        <v/>
      </c>
      <c r="Z52" s="2" t="str">
        <f t="shared" si="3"/>
        <v/>
      </c>
      <c r="AA52" s="2" t="str">
        <f t="shared" si="3"/>
        <v/>
      </c>
      <c r="AB52" s="2">
        <f t="shared" si="3"/>
        <v>243</v>
      </c>
      <c r="AC52" s="2" t="str">
        <f t="shared" si="3"/>
        <v/>
      </c>
      <c r="AD52" s="2" t="str">
        <f t="shared" si="3"/>
        <v/>
      </c>
      <c r="AE52" s="2" t="str">
        <f t="shared" si="3"/>
        <v/>
      </c>
      <c r="AF52" s="2">
        <f t="shared" si="3"/>
        <v>296</v>
      </c>
      <c r="AG52" s="2">
        <f t="shared" si="3"/>
        <v>285</v>
      </c>
      <c r="AH52" s="2">
        <f t="shared" si="3"/>
        <v>198</v>
      </c>
      <c r="AI52" s="2" t="str">
        <f t="shared" si="3"/>
        <v/>
      </c>
      <c r="AJ52" s="2" t="str">
        <f t="shared" si="3"/>
        <v/>
      </c>
      <c r="AK52" s="2" t="str">
        <f t="shared" si="3"/>
        <v/>
      </c>
      <c r="AL52" s="2" t="str">
        <f t="shared" si="3"/>
        <v/>
      </c>
      <c r="AM52" s="2" t="str">
        <f t="shared" si="3"/>
        <v/>
      </c>
      <c r="AN52" s="2" t="str">
        <f t="shared" si="3"/>
        <v/>
      </c>
      <c r="AO52" s="2" t="str">
        <f t="shared" si="3"/>
        <v/>
      </c>
      <c r="AP52" s="2">
        <f t="shared" si="3"/>
        <v>270</v>
      </c>
      <c r="AQ52" s="2">
        <f t="shared" si="3"/>
        <v>246</v>
      </c>
      <c r="AR52" s="2" t="str">
        <f t="shared" si="3"/>
        <v/>
      </c>
      <c r="AS52" s="2" t="str">
        <f t="shared" si="3"/>
        <v/>
      </c>
      <c r="AT52" s="2" t="str">
        <f t="shared" si="3"/>
        <v/>
      </c>
      <c r="AU52" s="2">
        <f t="shared" si="3"/>
        <v>159</v>
      </c>
      <c r="AV52" s="2">
        <f t="shared" si="3"/>
        <v>273</v>
      </c>
      <c r="AW52" s="2">
        <f t="shared" si="3"/>
        <v>285</v>
      </c>
      <c r="AX52" s="2">
        <f t="shared" si="3"/>
        <v>256</v>
      </c>
      <c r="AY52" s="2">
        <f t="shared" si="3"/>
        <v>244</v>
      </c>
      <c r="AZ52" s="2" t="str">
        <f t="shared" si="3"/>
        <v/>
      </c>
      <c r="BA52" s="2">
        <f t="shared" si="3"/>
        <v>232</v>
      </c>
      <c r="BB52" s="2">
        <f t="shared" si="3"/>
        <v>253</v>
      </c>
      <c r="BC52" s="2" t="str">
        <f t="shared" si="3"/>
        <v/>
      </c>
      <c r="BD52" s="2" t="str">
        <f t="shared" si="3"/>
        <v/>
      </c>
      <c r="BE52" s="2" t="str">
        <f t="shared" si="3"/>
        <v/>
      </c>
      <c r="BF52" s="2" t="str">
        <f t="shared" si="3"/>
        <v/>
      </c>
      <c r="BG52" s="2" t="str">
        <f t="shared" si="3"/>
        <v/>
      </c>
      <c r="BH52" s="2" t="str">
        <f t="shared" si="3"/>
        <v/>
      </c>
      <c r="BI52" s="2" t="str">
        <f t="shared" si="3"/>
        <v/>
      </c>
      <c r="BJ52" s="2">
        <f t="shared" si="3"/>
        <v>242</v>
      </c>
      <c r="BK52" s="2">
        <f t="shared" si="3"/>
        <v>250</v>
      </c>
      <c r="BL52" s="2">
        <f t="shared" si="3"/>
        <v>255</v>
      </c>
      <c r="BM52" s="2">
        <f t="shared" si="3"/>
        <v>254</v>
      </c>
      <c r="BN52" s="2">
        <f t="shared" si="3"/>
        <v>262</v>
      </c>
      <c r="BO52" s="2">
        <f t="shared" si="3"/>
        <v>238</v>
      </c>
      <c r="BP52" s="2">
        <f t="shared" si="3"/>
        <v>246</v>
      </c>
      <c r="BQ52" s="2">
        <f t="shared" si="3"/>
        <v>201</v>
      </c>
      <c r="BR52" s="2">
        <f t="shared" si="3"/>
        <v>171</v>
      </c>
      <c r="BS52" s="2">
        <f t="shared" si="3"/>
        <v>230</v>
      </c>
      <c r="BT52" s="2" t="str">
        <f t="shared" si="3"/>
        <v/>
      </c>
      <c r="BU52" s="2" t="str">
        <f t="shared" si="3"/>
        <v/>
      </c>
      <c r="BV52" s="2">
        <f t="shared" si="3"/>
        <v>131</v>
      </c>
      <c r="BW52" s="2" t="str">
        <f t="shared" si="3"/>
        <v/>
      </c>
      <c r="BX52" s="2" t="str">
        <f t="shared" si="3"/>
        <v/>
      </c>
      <c r="BY52" s="2" t="str">
        <f t="shared" si="3"/>
        <v/>
      </c>
      <c r="BZ52" s="2">
        <f t="shared" si="3"/>
        <v>241</v>
      </c>
      <c r="CA52" s="2">
        <f t="shared" si="3"/>
        <v>227</v>
      </c>
      <c r="CB52" s="2">
        <f t="shared" si="3"/>
        <v>244</v>
      </c>
      <c r="CC52" s="2">
        <f t="shared" si="3"/>
        <v>205</v>
      </c>
      <c r="CD52" s="2" t="str">
        <f t="shared" si="3"/>
        <v/>
      </c>
      <c r="CE52" s="2">
        <f t="shared" si="3"/>
        <v>217</v>
      </c>
      <c r="CF52" s="2">
        <f t="shared" si="3"/>
        <v>195</v>
      </c>
      <c r="CG52" s="2" t="str">
        <f t="shared" si="3"/>
        <v/>
      </c>
      <c r="CH52" s="2">
        <f t="shared" si="3"/>
        <v>240</v>
      </c>
      <c r="CI52" s="2" t="str">
        <f t="shared" si="3"/>
        <v/>
      </c>
      <c r="CJ52" s="2" t="str">
        <f t="shared" si="3"/>
        <v/>
      </c>
      <c r="CK52" s="2">
        <f t="shared" si="3"/>
        <v>234</v>
      </c>
      <c r="CL52" s="2" t="str">
        <f t="shared" si="3"/>
        <v/>
      </c>
      <c r="CM52" s="2">
        <f t="shared" si="3"/>
        <v>239</v>
      </c>
      <c r="CN52" s="2">
        <f t="shared" si="3"/>
        <v>212</v>
      </c>
      <c r="CO52" s="2" t="str">
        <f t="shared" si="3"/>
        <v/>
      </c>
      <c r="CP52" s="2" t="str">
        <f t="shared" si="3"/>
        <v/>
      </c>
      <c r="CQ52" s="2" t="str">
        <f t="shared" si="3"/>
        <v/>
      </c>
      <c r="CR52" s="2" t="str">
        <f t="shared" si="3"/>
        <v/>
      </c>
      <c r="CS52" s="2">
        <f t="shared" si="3"/>
        <v>241</v>
      </c>
      <c r="CT52" s="2" t="str">
        <f t="shared" si="3"/>
        <v/>
      </c>
      <c r="CU52" s="2" t="str">
        <f t="shared" si="3"/>
        <v/>
      </c>
      <c r="CV52" s="2" t="str">
        <f t="shared" si="3"/>
        <v/>
      </c>
      <c r="CW52" s="2">
        <f t="shared" si="3"/>
        <v>233</v>
      </c>
      <c r="CX52" s="2" t="str">
        <f t="shared" si="3"/>
        <v/>
      </c>
    </row>
    <row r="53" hidden="1">
      <c r="B53" s="1" t="s">
        <v>46</v>
      </c>
      <c r="C53" s="2" t="str">
        <f t="shared" ref="C53:CX53" si="4">INDEX(C$7:C$50,MATCH($B$53, $B$7:$B$50, 0))</f>
        <v/>
      </c>
      <c r="D53" s="2">
        <f t="shared" si="4"/>
        <v>32</v>
      </c>
      <c r="E53" s="2">
        <f t="shared" si="4"/>
        <v>29</v>
      </c>
      <c r="F53" s="2" t="str">
        <f t="shared" si="4"/>
        <v/>
      </c>
      <c r="G53" s="2" t="str">
        <f t="shared" si="4"/>
        <v/>
      </c>
      <c r="H53" s="2">
        <f t="shared" si="4"/>
        <v>26</v>
      </c>
      <c r="I53" s="2">
        <f t="shared" si="4"/>
        <v>30</v>
      </c>
      <c r="J53" s="2">
        <f t="shared" si="4"/>
        <v>29</v>
      </c>
      <c r="K53" s="2" t="str">
        <f t="shared" si="4"/>
        <v/>
      </c>
      <c r="L53" s="2">
        <f t="shared" si="4"/>
        <v>31</v>
      </c>
      <c r="M53" s="2" t="str">
        <f t="shared" si="4"/>
        <v/>
      </c>
      <c r="N53" s="2" t="str">
        <f t="shared" si="4"/>
        <v/>
      </c>
      <c r="O53" s="2" t="str">
        <f t="shared" si="4"/>
        <v/>
      </c>
      <c r="P53" s="2">
        <f t="shared" si="4"/>
        <v>19</v>
      </c>
      <c r="Q53" s="2" t="str">
        <f t="shared" si="4"/>
        <v/>
      </c>
      <c r="R53" s="2">
        <f t="shared" si="4"/>
        <v>28</v>
      </c>
      <c r="S53" s="2">
        <f t="shared" si="4"/>
        <v>0</v>
      </c>
      <c r="T53" s="2" t="str">
        <f t="shared" si="4"/>
        <v/>
      </c>
      <c r="U53" s="2">
        <f t="shared" si="4"/>
        <v>23</v>
      </c>
      <c r="V53" s="2" t="str">
        <f t="shared" si="4"/>
        <v/>
      </c>
      <c r="W53" s="2" t="str">
        <f t="shared" si="4"/>
        <v/>
      </c>
      <c r="X53" s="2" t="str">
        <f t="shared" si="4"/>
        <v/>
      </c>
      <c r="Y53" s="2" t="str">
        <f t="shared" si="4"/>
        <v/>
      </c>
      <c r="Z53" s="2" t="str">
        <f t="shared" si="4"/>
        <v/>
      </c>
      <c r="AA53" s="2" t="str">
        <f t="shared" si="4"/>
        <v/>
      </c>
      <c r="AB53" s="2">
        <f t="shared" si="4"/>
        <v>24</v>
      </c>
      <c r="AC53" s="2" t="str">
        <f t="shared" si="4"/>
        <v/>
      </c>
      <c r="AD53" s="2" t="str">
        <f t="shared" si="4"/>
        <v/>
      </c>
      <c r="AE53" s="2" t="str">
        <f t="shared" si="4"/>
        <v/>
      </c>
      <c r="AF53" s="2">
        <f t="shared" si="4"/>
        <v>11</v>
      </c>
      <c r="AG53" s="2">
        <f t="shared" si="4"/>
        <v>10</v>
      </c>
      <c r="AH53" s="2">
        <f t="shared" si="4"/>
        <v>11</v>
      </c>
      <c r="AI53" s="2" t="str">
        <f t="shared" si="4"/>
        <v/>
      </c>
      <c r="AJ53" s="2" t="str">
        <f t="shared" si="4"/>
        <v/>
      </c>
      <c r="AK53" s="2" t="str">
        <f t="shared" si="4"/>
        <v/>
      </c>
      <c r="AL53" s="2" t="str">
        <f t="shared" si="4"/>
        <v/>
      </c>
      <c r="AM53" s="2" t="str">
        <f t="shared" si="4"/>
        <v/>
      </c>
      <c r="AN53" s="2" t="str">
        <f t="shared" si="4"/>
        <v/>
      </c>
      <c r="AO53" s="2" t="str">
        <f t="shared" si="4"/>
        <v/>
      </c>
      <c r="AP53" s="2">
        <f t="shared" si="4"/>
        <v>24</v>
      </c>
      <c r="AQ53" s="2">
        <f t="shared" si="4"/>
        <v>32</v>
      </c>
      <c r="AR53" s="2" t="str">
        <f t="shared" si="4"/>
        <v/>
      </c>
      <c r="AS53" s="2" t="str">
        <f t="shared" si="4"/>
        <v/>
      </c>
      <c r="AT53" s="2" t="str">
        <f t="shared" si="4"/>
        <v/>
      </c>
      <c r="AU53" s="2">
        <f t="shared" si="4"/>
        <v>14</v>
      </c>
      <c r="AV53" s="2">
        <f t="shared" si="4"/>
        <v>34</v>
      </c>
      <c r="AW53" s="2">
        <f t="shared" si="4"/>
        <v>20</v>
      </c>
      <c r="AX53" s="2">
        <f t="shared" si="4"/>
        <v>36</v>
      </c>
      <c r="AY53" s="2">
        <f t="shared" si="4"/>
        <v>29</v>
      </c>
      <c r="AZ53" s="2" t="str">
        <f t="shared" si="4"/>
        <v/>
      </c>
      <c r="BA53" s="2">
        <f t="shared" si="4"/>
        <v>30</v>
      </c>
      <c r="BB53" s="2">
        <f t="shared" si="4"/>
        <v>26</v>
      </c>
      <c r="BC53" s="2" t="str">
        <f t="shared" si="4"/>
        <v/>
      </c>
      <c r="BD53" s="2" t="str">
        <f t="shared" si="4"/>
        <v/>
      </c>
      <c r="BE53" s="2" t="str">
        <f t="shared" si="4"/>
        <v/>
      </c>
      <c r="BF53" s="2" t="str">
        <f t="shared" si="4"/>
        <v/>
      </c>
      <c r="BG53" s="2" t="str">
        <f t="shared" si="4"/>
        <v/>
      </c>
      <c r="BH53" s="2" t="str">
        <f t="shared" si="4"/>
        <v/>
      </c>
      <c r="BI53" s="2" t="str">
        <f t="shared" si="4"/>
        <v/>
      </c>
      <c r="BJ53" s="2">
        <f t="shared" si="4"/>
        <v>11</v>
      </c>
      <c r="BK53" s="2">
        <f t="shared" si="4"/>
        <v>35</v>
      </c>
      <c r="BL53" s="2">
        <f t="shared" si="4"/>
        <v>37</v>
      </c>
      <c r="BM53" s="2">
        <f t="shared" si="4"/>
        <v>29</v>
      </c>
      <c r="BN53" s="2">
        <f t="shared" si="4"/>
        <v>30</v>
      </c>
      <c r="BO53" s="2">
        <f t="shared" si="4"/>
        <v>30</v>
      </c>
      <c r="BP53" s="2">
        <f t="shared" si="4"/>
        <v>20</v>
      </c>
      <c r="BQ53" s="2">
        <f t="shared" si="4"/>
        <v>22</v>
      </c>
      <c r="BR53" s="2">
        <f t="shared" si="4"/>
        <v>13</v>
      </c>
      <c r="BS53" s="2">
        <f t="shared" si="4"/>
        <v>37</v>
      </c>
      <c r="BT53" s="2" t="str">
        <f t="shared" si="4"/>
        <v/>
      </c>
      <c r="BU53" s="2" t="str">
        <f t="shared" si="4"/>
        <v/>
      </c>
      <c r="BV53" s="2">
        <f t="shared" si="4"/>
        <v>22</v>
      </c>
      <c r="BW53" s="2" t="str">
        <f t="shared" si="4"/>
        <v/>
      </c>
      <c r="BX53" s="2" t="str">
        <f t="shared" si="4"/>
        <v/>
      </c>
      <c r="BY53" s="2" t="str">
        <f t="shared" si="4"/>
        <v/>
      </c>
      <c r="BZ53" s="2">
        <f t="shared" si="4"/>
        <v>32</v>
      </c>
      <c r="CA53" s="2">
        <f t="shared" si="4"/>
        <v>28</v>
      </c>
      <c r="CB53" s="2">
        <f t="shared" si="4"/>
        <v>28</v>
      </c>
      <c r="CC53" s="2">
        <f t="shared" si="4"/>
        <v>11</v>
      </c>
      <c r="CD53" s="2" t="str">
        <f t="shared" si="4"/>
        <v/>
      </c>
      <c r="CE53" s="2">
        <f t="shared" si="4"/>
        <v>16</v>
      </c>
      <c r="CF53" s="2">
        <f t="shared" si="4"/>
        <v>11</v>
      </c>
      <c r="CG53" s="2" t="str">
        <f t="shared" si="4"/>
        <v/>
      </c>
      <c r="CH53" s="2">
        <f t="shared" si="4"/>
        <v>44</v>
      </c>
      <c r="CI53" s="2" t="str">
        <f t="shared" si="4"/>
        <v/>
      </c>
      <c r="CJ53" s="2" t="str">
        <f t="shared" si="4"/>
        <v/>
      </c>
      <c r="CK53" s="2">
        <f t="shared" si="4"/>
        <v>33</v>
      </c>
      <c r="CL53" s="2" t="str">
        <f t="shared" si="4"/>
        <v/>
      </c>
      <c r="CM53" s="2">
        <f t="shared" si="4"/>
        <v>35</v>
      </c>
      <c r="CN53" s="2">
        <f t="shared" si="4"/>
        <v>46</v>
      </c>
      <c r="CO53" s="2" t="str">
        <f t="shared" si="4"/>
        <v/>
      </c>
      <c r="CP53" s="2" t="str">
        <f t="shared" si="4"/>
        <v/>
      </c>
      <c r="CQ53" s="2" t="str">
        <f t="shared" si="4"/>
        <v/>
      </c>
      <c r="CR53" s="2" t="str">
        <f t="shared" si="4"/>
        <v/>
      </c>
      <c r="CS53" s="2">
        <f t="shared" si="4"/>
        <v>28</v>
      </c>
      <c r="CT53" s="2" t="str">
        <f t="shared" si="4"/>
        <v/>
      </c>
      <c r="CU53" s="2" t="str">
        <f t="shared" si="4"/>
        <v/>
      </c>
      <c r="CV53" s="2" t="str">
        <f t="shared" si="4"/>
        <v/>
      </c>
      <c r="CW53" s="2">
        <f t="shared" si="4"/>
        <v>26</v>
      </c>
      <c r="CX53" s="2" t="str">
        <f t="shared" si="4"/>
        <v/>
      </c>
    </row>
    <row r="54" hidden="1">
      <c r="B54" s="1" t="s">
        <v>98</v>
      </c>
      <c r="C54" s="2" t="str">
        <f t="shared" ref="C54:CX54" si="5">INDEX(C$7:C$50,MATCH($B$54, $B$7:$B$50, 0))</f>
        <v/>
      </c>
      <c r="D54" s="2">
        <f t="shared" si="5"/>
        <v>2</v>
      </c>
      <c r="E54" s="2">
        <f t="shared" si="5"/>
        <v>96</v>
      </c>
      <c r="F54" s="2" t="str">
        <f t="shared" si="5"/>
        <v/>
      </c>
      <c r="G54" s="2" t="str">
        <f t="shared" si="5"/>
        <v/>
      </c>
      <c r="H54" s="2">
        <f t="shared" si="5"/>
        <v>2</v>
      </c>
      <c r="I54" s="2">
        <f t="shared" si="5"/>
        <v>2</v>
      </c>
      <c r="J54" s="2">
        <f t="shared" si="5"/>
        <v>0</v>
      </c>
      <c r="K54" s="2" t="str">
        <f t="shared" si="5"/>
        <v/>
      </c>
      <c r="L54" s="2">
        <f t="shared" si="5"/>
        <v>6</v>
      </c>
      <c r="M54" s="2" t="str">
        <f t="shared" si="5"/>
        <v/>
      </c>
      <c r="N54" s="2" t="str">
        <f t="shared" si="5"/>
        <v/>
      </c>
      <c r="O54" s="2" t="str">
        <f t="shared" si="5"/>
        <v/>
      </c>
      <c r="P54" s="2">
        <f t="shared" si="5"/>
        <v>2</v>
      </c>
      <c r="Q54" s="2" t="str">
        <f t="shared" si="5"/>
        <v/>
      </c>
      <c r="R54" s="2">
        <f t="shared" si="5"/>
        <v>0</v>
      </c>
      <c r="S54" s="2">
        <f t="shared" si="5"/>
        <v>24</v>
      </c>
      <c r="T54" s="2" t="str">
        <f t="shared" si="5"/>
        <v/>
      </c>
      <c r="U54" s="2">
        <f t="shared" si="5"/>
        <v>1</v>
      </c>
      <c r="V54" s="2" t="str">
        <f t="shared" si="5"/>
        <v/>
      </c>
      <c r="W54" s="2" t="str">
        <f t="shared" si="5"/>
        <v/>
      </c>
      <c r="X54" s="2" t="str">
        <f t="shared" si="5"/>
        <v/>
      </c>
      <c r="Y54" s="2" t="str">
        <f t="shared" si="5"/>
        <v/>
      </c>
      <c r="Z54" s="2" t="str">
        <f t="shared" si="5"/>
        <v/>
      </c>
      <c r="AA54" s="2" t="str">
        <f t="shared" si="5"/>
        <v/>
      </c>
      <c r="AB54" s="2">
        <f t="shared" si="5"/>
        <v>2</v>
      </c>
      <c r="AC54" s="2" t="str">
        <f t="shared" si="5"/>
        <v/>
      </c>
      <c r="AD54" s="2" t="str">
        <f t="shared" si="5"/>
        <v/>
      </c>
      <c r="AE54" s="2" t="str">
        <f t="shared" si="5"/>
        <v/>
      </c>
      <c r="AF54" s="2">
        <f t="shared" si="5"/>
        <v>0</v>
      </c>
      <c r="AG54" s="2">
        <f t="shared" si="5"/>
        <v>1</v>
      </c>
      <c r="AH54" s="2">
        <f t="shared" si="5"/>
        <v>3</v>
      </c>
      <c r="AI54" s="2" t="str">
        <f t="shared" si="5"/>
        <v/>
      </c>
      <c r="AJ54" s="2" t="str">
        <f t="shared" si="5"/>
        <v/>
      </c>
      <c r="AK54" s="2" t="str">
        <f t="shared" si="5"/>
        <v/>
      </c>
      <c r="AL54" s="2" t="str">
        <f t="shared" si="5"/>
        <v/>
      </c>
      <c r="AM54" s="2" t="str">
        <f t="shared" si="5"/>
        <v/>
      </c>
      <c r="AN54" s="2" t="str">
        <f t="shared" si="5"/>
        <v/>
      </c>
      <c r="AO54" s="2" t="str">
        <f t="shared" si="5"/>
        <v/>
      </c>
      <c r="AP54" s="2">
        <f t="shared" si="5"/>
        <v>3</v>
      </c>
      <c r="AQ54" s="2">
        <f t="shared" si="5"/>
        <v>10</v>
      </c>
      <c r="AR54" s="2" t="str">
        <f t="shared" si="5"/>
        <v/>
      </c>
      <c r="AS54" s="2" t="str">
        <f t="shared" si="5"/>
        <v/>
      </c>
      <c r="AT54" s="2" t="str">
        <f t="shared" si="5"/>
        <v/>
      </c>
      <c r="AU54" s="2">
        <f t="shared" si="5"/>
        <v>1</v>
      </c>
      <c r="AV54" s="2">
        <f t="shared" si="5"/>
        <v>1</v>
      </c>
      <c r="AW54" s="2">
        <f t="shared" si="5"/>
        <v>0</v>
      </c>
      <c r="AX54" s="2">
        <f t="shared" si="5"/>
        <v>15</v>
      </c>
      <c r="AY54" s="2">
        <f t="shared" si="5"/>
        <v>6</v>
      </c>
      <c r="AZ54" s="2" t="str">
        <f t="shared" si="5"/>
        <v/>
      </c>
      <c r="BA54" s="2">
        <f t="shared" si="5"/>
        <v>9</v>
      </c>
      <c r="BB54" s="2">
        <f t="shared" si="5"/>
        <v>9</v>
      </c>
      <c r="BC54" s="2" t="str">
        <f t="shared" si="5"/>
        <v/>
      </c>
      <c r="BD54" s="2" t="str">
        <f t="shared" si="5"/>
        <v/>
      </c>
      <c r="BE54" s="2" t="str">
        <f t="shared" si="5"/>
        <v/>
      </c>
      <c r="BF54" s="2" t="str">
        <f t="shared" si="5"/>
        <v/>
      </c>
      <c r="BG54" s="2" t="str">
        <f t="shared" si="5"/>
        <v/>
      </c>
      <c r="BH54" s="2" t="str">
        <f t="shared" si="5"/>
        <v/>
      </c>
      <c r="BI54" s="2" t="str">
        <f t="shared" si="5"/>
        <v/>
      </c>
      <c r="BJ54" s="2">
        <f t="shared" si="5"/>
        <v>9</v>
      </c>
      <c r="BK54" s="2">
        <f t="shared" si="5"/>
        <v>5</v>
      </c>
      <c r="BL54" s="2">
        <f t="shared" si="5"/>
        <v>5</v>
      </c>
      <c r="BM54" s="2">
        <f t="shared" si="5"/>
        <v>4</v>
      </c>
      <c r="BN54" s="2">
        <f t="shared" si="5"/>
        <v>4</v>
      </c>
      <c r="BO54" s="2">
        <f t="shared" si="5"/>
        <v>10</v>
      </c>
      <c r="BP54" s="2">
        <f t="shared" si="5"/>
        <v>6</v>
      </c>
      <c r="BQ54" s="2">
        <f t="shared" si="5"/>
        <v>2</v>
      </c>
      <c r="BR54" s="2">
        <f t="shared" si="5"/>
        <v>3</v>
      </c>
      <c r="BS54" s="2">
        <f t="shared" si="5"/>
        <v>26</v>
      </c>
      <c r="BT54" s="2" t="str">
        <f t="shared" si="5"/>
        <v/>
      </c>
      <c r="BU54" s="2" t="str">
        <f t="shared" si="5"/>
        <v/>
      </c>
      <c r="BV54" s="2">
        <f t="shared" si="5"/>
        <v>0</v>
      </c>
      <c r="BW54" s="2" t="str">
        <f t="shared" si="5"/>
        <v/>
      </c>
      <c r="BX54" s="2" t="str">
        <f t="shared" si="5"/>
        <v/>
      </c>
      <c r="BY54" s="2" t="str">
        <f t="shared" si="5"/>
        <v/>
      </c>
      <c r="BZ54" s="2">
        <f t="shared" si="5"/>
        <v>2</v>
      </c>
      <c r="CA54" s="2">
        <f t="shared" si="5"/>
        <v>2</v>
      </c>
      <c r="CB54" s="2">
        <f t="shared" si="5"/>
        <v>6</v>
      </c>
      <c r="CC54" s="2">
        <f t="shared" si="5"/>
        <v>8</v>
      </c>
      <c r="CD54" s="2" t="str">
        <f t="shared" si="5"/>
        <v/>
      </c>
      <c r="CE54" s="2">
        <f t="shared" si="5"/>
        <v>0</v>
      </c>
      <c r="CF54" s="2">
        <f t="shared" si="5"/>
        <v>1</v>
      </c>
      <c r="CG54" s="2" t="str">
        <f t="shared" si="5"/>
        <v/>
      </c>
      <c r="CH54" s="2">
        <f t="shared" si="5"/>
        <v>6</v>
      </c>
      <c r="CI54" s="2" t="str">
        <f t="shared" si="5"/>
        <v/>
      </c>
      <c r="CJ54" s="2" t="str">
        <f t="shared" si="5"/>
        <v/>
      </c>
      <c r="CK54" s="2">
        <f t="shared" si="5"/>
        <v>6</v>
      </c>
      <c r="CL54" s="2" t="str">
        <f t="shared" si="5"/>
        <v/>
      </c>
      <c r="CM54" s="2">
        <f t="shared" si="5"/>
        <v>8</v>
      </c>
      <c r="CN54" s="2">
        <f t="shared" si="5"/>
        <v>6</v>
      </c>
      <c r="CO54" s="2" t="str">
        <f t="shared" si="5"/>
        <v/>
      </c>
      <c r="CP54" s="2" t="str">
        <f t="shared" si="5"/>
        <v/>
      </c>
      <c r="CQ54" s="2" t="str">
        <f t="shared" si="5"/>
        <v/>
      </c>
      <c r="CR54" s="2" t="str">
        <f t="shared" si="5"/>
        <v/>
      </c>
      <c r="CS54" s="2">
        <f t="shared" si="5"/>
        <v>6</v>
      </c>
      <c r="CT54" s="2" t="str">
        <f t="shared" si="5"/>
        <v/>
      </c>
      <c r="CU54" s="2" t="str">
        <f t="shared" si="5"/>
        <v/>
      </c>
      <c r="CV54" s="2" t="str">
        <f t="shared" si="5"/>
        <v/>
      </c>
      <c r="CW54" s="2">
        <f t="shared" si="5"/>
        <v>8</v>
      </c>
      <c r="CX54" s="2" t="str">
        <f t="shared" si="5"/>
        <v/>
      </c>
    </row>
    <row r="55" hidden="1">
      <c r="B55" s="1" t="s">
        <v>99</v>
      </c>
      <c r="C55" s="2" t="b">
        <f t="shared" ref="C55:CX55" si="6">EQ(SUM(C52:C54,C52:C54,C52), C51)</f>
        <v>1</v>
      </c>
      <c r="D55" s="2" t="b">
        <f t="shared" si="6"/>
        <v>1</v>
      </c>
      <c r="E55" s="2" t="b">
        <f t="shared" si="6"/>
        <v>0</v>
      </c>
      <c r="F55" s="2" t="b">
        <f t="shared" si="6"/>
        <v>1</v>
      </c>
      <c r="G55" s="2" t="b">
        <f t="shared" si="6"/>
        <v>1</v>
      </c>
      <c r="H55" s="2" t="b">
        <f t="shared" si="6"/>
        <v>0</v>
      </c>
      <c r="I55" s="2" t="b">
        <f t="shared" si="6"/>
        <v>1</v>
      </c>
      <c r="J55" s="2" t="b">
        <f t="shared" si="6"/>
        <v>0</v>
      </c>
      <c r="K55" s="2" t="b">
        <f t="shared" si="6"/>
        <v>1</v>
      </c>
      <c r="L55" s="2" t="b">
        <f t="shared" si="6"/>
        <v>1</v>
      </c>
      <c r="M55" s="2" t="b">
        <f t="shared" si="6"/>
        <v>1</v>
      </c>
      <c r="N55" s="2" t="b">
        <f t="shared" si="6"/>
        <v>1</v>
      </c>
      <c r="O55" s="2" t="b">
        <f t="shared" si="6"/>
        <v>1</v>
      </c>
      <c r="P55" s="2" t="b">
        <f t="shared" si="6"/>
        <v>1</v>
      </c>
      <c r="Q55" s="2" t="b">
        <f t="shared" si="6"/>
        <v>1</v>
      </c>
      <c r="R55" s="2" t="b">
        <f t="shared" si="6"/>
        <v>1</v>
      </c>
      <c r="S55" s="2" t="b">
        <f t="shared" si="6"/>
        <v>0</v>
      </c>
      <c r="T55" s="2" t="b">
        <f t="shared" si="6"/>
        <v>1</v>
      </c>
      <c r="U55" s="2" t="b">
        <f t="shared" si="6"/>
        <v>1</v>
      </c>
      <c r="V55" s="2" t="b">
        <f t="shared" si="6"/>
        <v>1</v>
      </c>
      <c r="W55" s="2" t="b">
        <f t="shared" si="6"/>
        <v>1</v>
      </c>
      <c r="X55" s="2" t="b">
        <f t="shared" si="6"/>
        <v>1</v>
      </c>
      <c r="Y55" s="2" t="b">
        <f t="shared" si="6"/>
        <v>1</v>
      </c>
      <c r="Z55" s="2" t="b">
        <f t="shared" si="6"/>
        <v>1</v>
      </c>
      <c r="AA55" s="2" t="b">
        <f t="shared" si="6"/>
        <v>1</v>
      </c>
      <c r="AB55" s="2" t="b">
        <f t="shared" si="6"/>
        <v>1</v>
      </c>
      <c r="AC55" s="2" t="b">
        <f t="shared" si="6"/>
        <v>1</v>
      </c>
      <c r="AD55" s="2" t="b">
        <f t="shared" si="6"/>
        <v>1</v>
      </c>
      <c r="AE55" s="2" t="b">
        <f t="shared" si="6"/>
        <v>1</v>
      </c>
      <c r="AF55" s="2" t="b">
        <f t="shared" si="6"/>
        <v>1</v>
      </c>
      <c r="AG55" s="2" t="b">
        <f t="shared" si="6"/>
        <v>1</v>
      </c>
      <c r="AH55" s="2" t="b">
        <f t="shared" si="6"/>
        <v>1</v>
      </c>
      <c r="AI55" s="2" t="b">
        <f t="shared" si="6"/>
        <v>1</v>
      </c>
      <c r="AJ55" s="2" t="b">
        <f t="shared" si="6"/>
        <v>1</v>
      </c>
      <c r="AK55" s="2" t="b">
        <f t="shared" si="6"/>
        <v>1</v>
      </c>
      <c r="AL55" s="2" t="b">
        <f t="shared" si="6"/>
        <v>1</v>
      </c>
      <c r="AM55" s="2" t="b">
        <f t="shared" si="6"/>
        <v>1</v>
      </c>
      <c r="AN55" s="2" t="b">
        <f t="shared" si="6"/>
        <v>1</v>
      </c>
      <c r="AO55" s="2" t="b">
        <f t="shared" si="6"/>
        <v>1</v>
      </c>
      <c r="AP55" s="2" t="b">
        <f t="shared" si="6"/>
        <v>1</v>
      </c>
      <c r="AQ55" s="2" t="b">
        <f t="shared" si="6"/>
        <v>1</v>
      </c>
      <c r="AR55" s="2" t="b">
        <f t="shared" si="6"/>
        <v>1</v>
      </c>
      <c r="AS55" s="2" t="b">
        <f t="shared" si="6"/>
        <v>1</v>
      </c>
      <c r="AT55" s="2" t="b">
        <f t="shared" si="6"/>
        <v>1</v>
      </c>
      <c r="AU55" s="2" t="b">
        <f t="shared" si="6"/>
        <v>1</v>
      </c>
      <c r="AV55" s="2" t="b">
        <f t="shared" si="6"/>
        <v>1</v>
      </c>
      <c r="AW55" s="2" t="b">
        <f t="shared" si="6"/>
        <v>1</v>
      </c>
      <c r="AX55" s="2" t="b">
        <f t="shared" si="6"/>
        <v>1</v>
      </c>
      <c r="AY55" s="2" t="b">
        <f t="shared" si="6"/>
        <v>1</v>
      </c>
      <c r="AZ55" s="2" t="b">
        <f t="shared" si="6"/>
        <v>1</v>
      </c>
      <c r="BA55" s="2" t="b">
        <f t="shared" si="6"/>
        <v>1</v>
      </c>
      <c r="BB55" s="2" t="b">
        <f t="shared" si="6"/>
        <v>1</v>
      </c>
      <c r="BC55" s="2" t="b">
        <f t="shared" si="6"/>
        <v>1</v>
      </c>
      <c r="BD55" s="2" t="b">
        <f t="shared" si="6"/>
        <v>1</v>
      </c>
      <c r="BE55" s="2" t="b">
        <f t="shared" si="6"/>
        <v>1</v>
      </c>
      <c r="BF55" s="2" t="b">
        <f t="shared" si="6"/>
        <v>1</v>
      </c>
      <c r="BG55" s="2" t="b">
        <f t="shared" si="6"/>
        <v>1</v>
      </c>
      <c r="BH55" s="2" t="b">
        <f t="shared" si="6"/>
        <v>1</v>
      </c>
      <c r="BI55" s="2" t="b">
        <f t="shared" si="6"/>
        <v>1</v>
      </c>
      <c r="BJ55" s="2" t="b">
        <f t="shared" si="6"/>
        <v>1</v>
      </c>
      <c r="BK55" s="2" t="b">
        <f t="shared" si="6"/>
        <v>1</v>
      </c>
      <c r="BL55" s="2" t="b">
        <f t="shared" si="6"/>
        <v>1</v>
      </c>
      <c r="BM55" s="2" t="b">
        <f t="shared" si="6"/>
        <v>1</v>
      </c>
      <c r="BN55" s="2" t="b">
        <f t="shared" si="6"/>
        <v>1</v>
      </c>
      <c r="BO55" s="2" t="b">
        <f t="shared" si="6"/>
        <v>1</v>
      </c>
      <c r="BP55" s="2" t="b">
        <f t="shared" si="6"/>
        <v>1</v>
      </c>
      <c r="BQ55" s="2" t="b">
        <f t="shared" si="6"/>
        <v>1</v>
      </c>
      <c r="BR55" s="2" t="b">
        <f t="shared" si="6"/>
        <v>1</v>
      </c>
      <c r="BS55" s="2" t="b">
        <f t="shared" si="6"/>
        <v>1</v>
      </c>
      <c r="BT55" s="2" t="b">
        <f t="shared" si="6"/>
        <v>1</v>
      </c>
      <c r="BU55" s="2" t="b">
        <f t="shared" si="6"/>
        <v>1</v>
      </c>
      <c r="BV55" s="2" t="b">
        <f t="shared" si="6"/>
        <v>1</v>
      </c>
      <c r="BW55" s="2" t="b">
        <f t="shared" si="6"/>
        <v>1</v>
      </c>
      <c r="BX55" s="2" t="b">
        <f t="shared" si="6"/>
        <v>1</v>
      </c>
      <c r="BY55" s="2" t="b">
        <f t="shared" si="6"/>
        <v>1</v>
      </c>
      <c r="BZ55" s="2" t="b">
        <f t="shared" si="6"/>
        <v>1</v>
      </c>
      <c r="CA55" s="2" t="b">
        <f t="shared" si="6"/>
        <v>1</v>
      </c>
      <c r="CB55" s="2" t="b">
        <f t="shared" si="6"/>
        <v>1</v>
      </c>
      <c r="CC55" s="2" t="b">
        <f t="shared" si="6"/>
        <v>0</v>
      </c>
      <c r="CD55" s="2" t="b">
        <f t="shared" si="6"/>
        <v>1</v>
      </c>
      <c r="CE55" s="2" t="b">
        <f t="shared" si="6"/>
        <v>1</v>
      </c>
      <c r="CF55" s="2" t="b">
        <f t="shared" si="6"/>
        <v>1</v>
      </c>
      <c r="CG55" s="2" t="b">
        <f t="shared" si="6"/>
        <v>1</v>
      </c>
      <c r="CH55" s="2" t="b">
        <f t="shared" si="6"/>
        <v>1</v>
      </c>
      <c r="CI55" s="2" t="b">
        <f t="shared" si="6"/>
        <v>1</v>
      </c>
      <c r="CJ55" s="2" t="b">
        <f t="shared" si="6"/>
        <v>1</v>
      </c>
      <c r="CK55" s="2" t="b">
        <f t="shared" si="6"/>
        <v>1</v>
      </c>
      <c r="CL55" s="2" t="b">
        <f t="shared" si="6"/>
        <v>1</v>
      </c>
      <c r="CM55" s="2" t="b">
        <f t="shared" si="6"/>
        <v>1</v>
      </c>
      <c r="CN55" s="2" t="b">
        <f t="shared" si="6"/>
        <v>1</v>
      </c>
      <c r="CO55" s="2" t="b">
        <f t="shared" si="6"/>
        <v>1</v>
      </c>
      <c r="CP55" s="2" t="b">
        <f t="shared" si="6"/>
        <v>1</v>
      </c>
      <c r="CQ55" s="2" t="b">
        <f t="shared" si="6"/>
        <v>1</v>
      </c>
      <c r="CR55" s="2" t="b">
        <f t="shared" si="6"/>
        <v>1</v>
      </c>
      <c r="CS55" s="2" t="b">
        <f t="shared" si="6"/>
        <v>0</v>
      </c>
      <c r="CT55" s="2" t="b">
        <f t="shared" si="6"/>
        <v>1</v>
      </c>
      <c r="CU55" s="2" t="b">
        <f t="shared" si="6"/>
        <v>1</v>
      </c>
      <c r="CV55" s="2" t="b">
        <f t="shared" si="6"/>
        <v>1</v>
      </c>
      <c r="CW55" s="2" t="b">
        <f t="shared" si="6"/>
        <v>1</v>
      </c>
      <c r="CX55" s="2" t="b">
        <f t="shared" si="6"/>
        <v>1</v>
      </c>
    </row>
    <row r="56" hidden="1">
      <c r="C56" s="1" t="s">
        <v>75</v>
      </c>
      <c r="D56" s="1" t="s">
        <v>46</v>
      </c>
      <c r="E56" s="1" t="s">
        <v>98</v>
      </c>
      <c r="F56" s="1" t="s">
        <v>0</v>
      </c>
    </row>
  </sheetData>
  <mergeCells count="4">
    <mergeCell ref="A1:B1"/>
    <mergeCell ref="A2:B2"/>
    <mergeCell ref="A3:B3"/>
    <mergeCell ref="A4:B4"/>
  </mergeCells>
  <conditionalFormatting sqref="C6:CX50">
    <cfRule type="expression" dxfId="0" priority="1" stopIfTrue="1">
      <formula>AND(C$55, C$51 &gt; 0, NOT(ISBlank(C6)))</formula>
    </cfRule>
  </conditionalFormatting>
  <conditionalFormatting sqref="C6:CX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3" priority="4" stopIfTrue="1">
      <formula>MATCH(B6,$C$56:AX$56, 0)</formula>
    </cfRule>
  </conditionalFormatting>
  <conditionalFormatting sqref="B6:B50">
    <cfRule type="expression" dxfId="1" priority="5" stopIfTrue="1">
      <formula>NOT(ISNUMBER(MATCH("validos",B$7:B$50, 0) + MATCH("nulos",B$7:B$50, 0) + MATCH("En Blanco",B$7:B$50,0) + MATCH("total",B$7:B$50, 0)))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90</v>
      </c>
      <c r="F1" s="4" t="s">
        <v>91</v>
      </c>
      <c r="G1" s="5">
        <f>VLOOKUP(A3,JRV!A1:F30,4, FALSE)</f>
        <v>5437</v>
      </c>
    </row>
    <row r="2">
      <c r="A2" s="3" t="s">
        <v>92</v>
      </c>
    </row>
    <row r="3">
      <c r="A3" s="3" t="s">
        <v>2</v>
      </c>
      <c r="F3" s="6" t="s">
        <v>93</v>
      </c>
      <c r="G3" s="7">
        <f>VLOOKUP(A3,JRV!A1:F30,5, FALSE)</f>
        <v>5473</v>
      </c>
    </row>
    <row r="4">
      <c r="A4" s="3" t="s">
        <v>94</v>
      </c>
    </row>
    <row r="6">
      <c r="A6" s="9" t="s">
        <v>95</v>
      </c>
      <c r="B6" s="10" t="s">
        <v>96</v>
      </c>
      <c r="C6" s="10">
        <f t="array" ref="C6:AM6">SEQUENCE(1,G3-G1+1,G1)</f>
        <v>5437</v>
      </c>
      <c r="D6" s="10">
        <v>5438.0</v>
      </c>
      <c r="E6" s="10">
        <v>5439.0</v>
      </c>
      <c r="F6" s="10">
        <v>5440.0</v>
      </c>
      <c r="G6" s="10">
        <v>5441.0</v>
      </c>
      <c r="H6" s="10">
        <v>5442.0</v>
      </c>
      <c r="I6" s="10">
        <v>5443.0</v>
      </c>
      <c r="J6" s="10">
        <v>5444.0</v>
      </c>
      <c r="K6" s="10">
        <v>5445.0</v>
      </c>
      <c r="L6" s="10">
        <v>5446.0</v>
      </c>
      <c r="M6" s="10">
        <v>5447.0</v>
      </c>
      <c r="N6" s="10">
        <v>5448.0</v>
      </c>
      <c r="O6" s="10">
        <v>5449.0</v>
      </c>
      <c r="P6" s="10">
        <v>5450.0</v>
      </c>
      <c r="Q6" s="10">
        <v>5451.0</v>
      </c>
      <c r="R6" s="10">
        <v>5452.0</v>
      </c>
      <c r="S6" s="10">
        <v>5453.0</v>
      </c>
      <c r="T6" s="10">
        <v>5454.0</v>
      </c>
      <c r="U6" s="10">
        <v>5455.0</v>
      </c>
      <c r="V6" s="10">
        <v>5456.0</v>
      </c>
      <c r="W6" s="10">
        <v>5457.0</v>
      </c>
      <c r="X6" s="10">
        <v>5458.0</v>
      </c>
      <c r="Y6" s="10">
        <v>5459.0</v>
      </c>
      <c r="Z6" s="10">
        <v>5460.0</v>
      </c>
      <c r="AA6" s="10">
        <v>5461.0</v>
      </c>
      <c r="AB6" s="10">
        <v>5462.0</v>
      </c>
      <c r="AC6" s="10">
        <v>5463.0</v>
      </c>
      <c r="AD6" s="10">
        <v>5464.0</v>
      </c>
      <c r="AE6" s="10">
        <v>5465.0</v>
      </c>
      <c r="AF6" s="10">
        <v>5466.0</v>
      </c>
      <c r="AG6" s="10">
        <v>5467.0</v>
      </c>
      <c r="AH6" s="10">
        <v>5468.0</v>
      </c>
      <c r="AI6" s="10">
        <v>5469.0</v>
      </c>
      <c r="AJ6" s="10">
        <v>5470.0</v>
      </c>
      <c r="AK6" s="10">
        <v>5471.0</v>
      </c>
      <c r="AL6" s="10">
        <v>5472.0</v>
      </c>
      <c r="AM6" s="10">
        <v>5473.0</v>
      </c>
      <c r="AN6" s="10"/>
    </row>
    <row r="7">
      <c r="A7" s="2">
        <f t="shared" ref="A7:A50" si="1">Sum(C7:AN7)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97</v>
      </c>
      <c r="C51" s="2">
        <f t="shared" ref="C51:AM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  <c r="AC51" s="2">
        <f t="shared" si="2"/>
        <v>0</v>
      </c>
      <c r="AD51" s="2">
        <f t="shared" si="2"/>
        <v>0</v>
      </c>
      <c r="AE51" s="2">
        <f t="shared" si="2"/>
        <v>0</v>
      </c>
      <c r="AF51" s="2">
        <f t="shared" si="2"/>
        <v>0</v>
      </c>
      <c r="AG51" s="2">
        <f t="shared" si="2"/>
        <v>0</v>
      </c>
      <c r="AH51" s="2">
        <f t="shared" si="2"/>
        <v>0</v>
      </c>
      <c r="AI51" s="2">
        <f t="shared" si="2"/>
        <v>0</v>
      </c>
      <c r="AJ51" s="2">
        <f t="shared" si="2"/>
        <v>0</v>
      </c>
      <c r="AK51" s="2">
        <f t="shared" si="2"/>
        <v>0</v>
      </c>
      <c r="AL51" s="2">
        <f t="shared" si="2"/>
        <v>0</v>
      </c>
      <c r="AM51" s="2">
        <f t="shared" si="2"/>
        <v>0</v>
      </c>
    </row>
    <row r="52" hidden="1">
      <c r="B52" s="1" t="s">
        <v>75</v>
      </c>
      <c r="C52" s="2" t="str">
        <f t="shared" ref="C52:AM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  <c r="V52" s="2" t="str">
        <f t="shared" si="3"/>
        <v>#N/A</v>
      </c>
      <c r="W52" s="2" t="str">
        <f t="shared" si="3"/>
        <v>#N/A</v>
      </c>
      <c r="X52" s="2" t="str">
        <f t="shared" si="3"/>
        <v>#N/A</v>
      </c>
      <c r="Y52" s="2" t="str">
        <f t="shared" si="3"/>
        <v>#N/A</v>
      </c>
      <c r="Z52" s="2" t="str">
        <f t="shared" si="3"/>
        <v>#N/A</v>
      </c>
      <c r="AA52" s="2" t="str">
        <f t="shared" si="3"/>
        <v>#N/A</v>
      </c>
      <c r="AB52" s="2" t="str">
        <f t="shared" si="3"/>
        <v>#N/A</v>
      </c>
      <c r="AC52" s="2" t="str">
        <f t="shared" si="3"/>
        <v>#N/A</v>
      </c>
      <c r="AD52" s="2" t="str">
        <f t="shared" si="3"/>
        <v>#N/A</v>
      </c>
      <c r="AE52" s="2" t="str">
        <f t="shared" si="3"/>
        <v>#N/A</v>
      </c>
      <c r="AF52" s="2" t="str">
        <f t="shared" si="3"/>
        <v>#N/A</v>
      </c>
      <c r="AG52" s="2" t="str">
        <f t="shared" si="3"/>
        <v>#N/A</v>
      </c>
      <c r="AH52" s="2" t="str">
        <f t="shared" si="3"/>
        <v>#N/A</v>
      </c>
      <c r="AI52" s="2" t="str">
        <f t="shared" si="3"/>
        <v>#N/A</v>
      </c>
      <c r="AJ52" s="2" t="str">
        <f t="shared" si="3"/>
        <v>#N/A</v>
      </c>
      <c r="AK52" s="2" t="str">
        <f t="shared" si="3"/>
        <v>#N/A</v>
      </c>
      <c r="AL52" s="2" t="str">
        <f t="shared" si="3"/>
        <v>#N/A</v>
      </c>
      <c r="AM52" s="2" t="str">
        <f t="shared" si="3"/>
        <v>#N/A</v>
      </c>
    </row>
    <row r="53" hidden="1">
      <c r="B53" s="1" t="s">
        <v>46</v>
      </c>
      <c r="C53" s="2" t="str">
        <f t="shared" ref="C53:AM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  <c r="V53" s="2" t="str">
        <f t="shared" si="4"/>
        <v>#N/A</v>
      </c>
      <c r="W53" s="2" t="str">
        <f t="shared" si="4"/>
        <v>#N/A</v>
      </c>
      <c r="X53" s="2" t="str">
        <f t="shared" si="4"/>
        <v>#N/A</v>
      </c>
      <c r="Y53" s="2" t="str">
        <f t="shared" si="4"/>
        <v>#N/A</v>
      </c>
      <c r="Z53" s="2" t="str">
        <f t="shared" si="4"/>
        <v>#N/A</v>
      </c>
      <c r="AA53" s="2" t="str">
        <f t="shared" si="4"/>
        <v>#N/A</v>
      </c>
      <c r="AB53" s="2" t="str">
        <f t="shared" si="4"/>
        <v>#N/A</v>
      </c>
      <c r="AC53" s="2" t="str">
        <f t="shared" si="4"/>
        <v>#N/A</v>
      </c>
      <c r="AD53" s="2" t="str">
        <f t="shared" si="4"/>
        <v>#N/A</v>
      </c>
      <c r="AE53" s="2" t="str">
        <f t="shared" si="4"/>
        <v>#N/A</v>
      </c>
      <c r="AF53" s="2" t="str">
        <f t="shared" si="4"/>
        <v>#N/A</v>
      </c>
      <c r="AG53" s="2" t="str">
        <f t="shared" si="4"/>
        <v>#N/A</v>
      </c>
      <c r="AH53" s="2" t="str">
        <f t="shared" si="4"/>
        <v>#N/A</v>
      </c>
      <c r="AI53" s="2" t="str">
        <f t="shared" si="4"/>
        <v>#N/A</v>
      </c>
      <c r="AJ53" s="2" t="str">
        <f t="shared" si="4"/>
        <v>#N/A</v>
      </c>
      <c r="AK53" s="2" t="str">
        <f t="shared" si="4"/>
        <v>#N/A</v>
      </c>
      <c r="AL53" s="2" t="str">
        <f t="shared" si="4"/>
        <v>#N/A</v>
      </c>
      <c r="AM53" s="2" t="str">
        <f t="shared" si="4"/>
        <v>#N/A</v>
      </c>
    </row>
    <row r="54" hidden="1">
      <c r="B54" s="1" t="s">
        <v>98</v>
      </c>
      <c r="C54" s="2" t="str">
        <f t="shared" ref="C54:AM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  <c r="V54" s="2" t="str">
        <f t="shared" si="5"/>
        <v>#N/A</v>
      </c>
      <c r="W54" s="2" t="str">
        <f t="shared" si="5"/>
        <v>#N/A</v>
      </c>
      <c r="X54" s="2" t="str">
        <f t="shared" si="5"/>
        <v>#N/A</v>
      </c>
      <c r="Y54" s="2" t="str">
        <f t="shared" si="5"/>
        <v>#N/A</v>
      </c>
      <c r="Z54" s="2" t="str">
        <f t="shared" si="5"/>
        <v>#N/A</v>
      </c>
      <c r="AA54" s="2" t="str">
        <f t="shared" si="5"/>
        <v>#N/A</v>
      </c>
      <c r="AB54" s="2" t="str">
        <f t="shared" si="5"/>
        <v>#N/A</v>
      </c>
      <c r="AC54" s="2" t="str">
        <f t="shared" si="5"/>
        <v>#N/A</v>
      </c>
      <c r="AD54" s="2" t="str">
        <f t="shared" si="5"/>
        <v>#N/A</v>
      </c>
      <c r="AE54" s="2" t="str">
        <f t="shared" si="5"/>
        <v>#N/A</v>
      </c>
      <c r="AF54" s="2" t="str">
        <f t="shared" si="5"/>
        <v>#N/A</v>
      </c>
      <c r="AG54" s="2" t="str">
        <f t="shared" si="5"/>
        <v>#N/A</v>
      </c>
      <c r="AH54" s="2" t="str">
        <f t="shared" si="5"/>
        <v>#N/A</v>
      </c>
      <c r="AI54" s="2" t="str">
        <f t="shared" si="5"/>
        <v>#N/A</v>
      </c>
      <c r="AJ54" s="2" t="str">
        <f t="shared" si="5"/>
        <v>#N/A</v>
      </c>
      <c r="AK54" s="2" t="str">
        <f t="shared" si="5"/>
        <v>#N/A</v>
      </c>
      <c r="AL54" s="2" t="str">
        <f t="shared" si="5"/>
        <v>#N/A</v>
      </c>
      <c r="AM54" s="2" t="str">
        <f t="shared" si="5"/>
        <v>#N/A</v>
      </c>
    </row>
    <row r="55" hidden="1">
      <c r="B55" s="1" t="s">
        <v>99</v>
      </c>
      <c r="C55" s="2" t="str">
        <f t="shared" ref="C55:AM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  <c r="V55" s="2" t="str">
        <f t="shared" si="6"/>
        <v>#N/A</v>
      </c>
      <c r="W55" s="2" t="str">
        <f t="shared" si="6"/>
        <v>#N/A</v>
      </c>
      <c r="X55" s="2" t="str">
        <f t="shared" si="6"/>
        <v>#N/A</v>
      </c>
      <c r="Y55" s="2" t="str">
        <f t="shared" si="6"/>
        <v>#N/A</v>
      </c>
      <c r="Z55" s="2" t="str">
        <f t="shared" si="6"/>
        <v>#N/A</v>
      </c>
      <c r="AA55" s="2" t="str">
        <f t="shared" si="6"/>
        <v>#N/A</v>
      </c>
      <c r="AB55" s="2" t="str">
        <f t="shared" si="6"/>
        <v>#N/A</v>
      </c>
      <c r="AC55" s="2" t="str">
        <f t="shared" si="6"/>
        <v>#N/A</v>
      </c>
      <c r="AD55" s="2" t="str">
        <f t="shared" si="6"/>
        <v>#N/A</v>
      </c>
      <c r="AE55" s="2" t="str">
        <f t="shared" si="6"/>
        <v>#N/A</v>
      </c>
      <c r="AF55" s="2" t="str">
        <f t="shared" si="6"/>
        <v>#N/A</v>
      </c>
      <c r="AG55" s="2" t="str">
        <f t="shared" si="6"/>
        <v>#N/A</v>
      </c>
      <c r="AH55" s="2" t="str">
        <f t="shared" si="6"/>
        <v>#N/A</v>
      </c>
      <c r="AI55" s="2" t="str">
        <f t="shared" si="6"/>
        <v>#N/A</v>
      </c>
      <c r="AJ55" s="2" t="str">
        <f t="shared" si="6"/>
        <v>#N/A</v>
      </c>
      <c r="AK55" s="2" t="str">
        <f t="shared" si="6"/>
        <v>#N/A</v>
      </c>
      <c r="AL55" s="2" t="str">
        <f t="shared" si="6"/>
        <v>#N/A</v>
      </c>
      <c r="AM55" s="2" t="str">
        <f t="shared" si="6"/>
        <v>#N/A</v>
      </c>
    </row>
    <row r="56" hidden="1">
      <c r="C56" s="1" t="s">
        <v>75</v>
      </c>
      <c r="D56" s="1" t="s">
        <v>46</v>
      </c>
      <c r="E56" s="1" t="s">
        <v>98</v>
      </c>
      <c r="F56" s="1" t="s">
        <v>0</v>
      </c>
    </row>
  </sheetData>
  <mergeCells count="4">
    <mergeCell ref="A1:B1"/>
    <mergeCell ref="A2:B2"/>
    <mergeCell ref="A3:B3"/>
    <mergeCell ref="A4:B4"/>
  </mergeCells>
  <conditionalFormatting sqref="C6:AM50">
    <cfRule type="expression" dxfId="0" priority="1" stopIfTrue="1">
      <formula>AND(C$55, C$51 &gt; 0, NOT(ISBlank(C6)))</formula>
    </cfRule>
  </conditionalFormatting>
  <conditionalFormatting sqref="C6:AM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3" priority="4" stopIfTrue="1">
      <formula>MATCH(B6,$C$56:AX$56, 0)</formula>
    </cfRule>
  </conditionalFormatting>
  <conditionalFormatting sqref="B6:B50">
    <cfRule type="expression" dxfId="1" priority="5" stopIfTrue="1">
      <formula>NOT(ISNUMBER(MATCH("validos",B$7:B$50, 0) + MATCH("nulos",B$7:B$50, 0) + MATCH("En Blanco",B$7:B$50,0) + MATCH("total",B$7:B$50, 0)))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90</v>
      </c>
      <c r="F1" s="4" t="s">
        <v>91</v>
      </c>
      <c r="G1" s="5">
        <f>VLOOKUP(A3,JRV!A1:F30,4, FALSE)</f>
        <v>5474</v>
      </c>
    </row>
    <row r="2">
      <c r="A2" s="3" t="s">
        <v>92</v>
      </c>
    </row>
    <row r="3">
      <c r="A3" s="3" t="s">
        <v>3</v>
      </c>
      <c r="F3" s="6" t="s">
        <v>93</v>
      </c>
      <c r="G3" s="7">
        <f>VLOOKUP(A3,JRV!A1:F30,5, FALSE)</f>
        <v>5501</v>
      </c>
    </row>
    <row r="4">
      <c r="A4" s="3" t="s">
        <v>94</v>
      </c>
    </row>
    <row r="6">
      <c r="A6" s="9" t="s">
        <v>95</v>
      </c>
      <c r="B6" s="10" t="s">
        <v>96</v>
      </c>
      <c r="C6" s="10">
        <f t="array" ref="C6:AD6">SEQUENCE(1,G3-G1+1,G1)</f>
        <v>5474</v>
      </c>
      <c r="D6" s="10">
        <v>5475.0</v>
      </c>
      <c r="E6" s="10">
        <v>5476.0</v>
      </c>
      <c r="F6" s="10">
        <v>5477.0</v>
      </c>
      <c r="G6" s="10">
        <v>5478.0</v>
      </c>
      <c r="H6" s="10">
        <v>5479.0</v>
      </c>
      <c r="I6" s="10">
        <v>5480.0</v>
      </c>
      <c r="J6" s="10">
        <v>5481.0</v>
      </c>
      <c r="K6" s="10">
        <v>5482.0</v>
      </c>
      <c r="L6" s="10">
        <v>5483.0</v>
      </c>
      <c r="M6" s="10">
        <v>5484.0</v>
      </c>
      <c r="N6" s="10">
        <v>5485.0</v>
      </c>
      <c r="O6" s="10">
        <v>5486.0</v>
      </c>
      <c r="P6" s="10">
        <v>5487.0</v>
      </c>
      <c r="Q6" s="10">
        <v>5488.0</v>
      </c>
      <c r="R6" s="10">
        <v>5489.0</v>
      </c>
      <c r="S6" s="10">
        <v>5490.0</v>
      </c>
      <c r="T6" s="10">
        <v>5491.0</v>
      </c>
      <c r="U6" s="10">
        <v>5492.0</v>
      </c>
      <c r="V6" s="10">
        <v>5493.0</v>
      </c>
      <c r="W6" s="10">
        <v>5494.0</v>
      </c>
      <c r="X6" s="10">
        <v>5495.0</v>
      </c>
      <c r="Y6" s="10">
        <v>5496.0</v>
      </c>
      <c r="Z6" s="10">
        <v>5497.0</v>
      </c>
      <c r="AA6" s="10">
        <v>5498.0</v>
      </c>
      <c r="AB6" s="10">
        <v>5499.0</v>
      </c>
      <c r="AC6" s="10">
        <v>5500.0</v>
      </c>
      <c r="AD6" s="10">
        <v>5501.0</v>
      </c>
      <c r="AE6" s="10"/>
    </row>
    <row r="7">
      <c r="A7" s="2">
        <f t="shared" ref="A7:A50" si="1">Sum(C7:AE7)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97</v>
      </c>
      <c r="C51" s="2">
        <f t="shared" ref="C51:AD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  <c r="AC51" s="2">
        <f t="shared" si="2"/>
        <v>0</v>
      </c>
      <c r="AD51" s="2">
        <f t="shared" si="2"/>
        <v>0</v>
      </c>
    </row>
    <row r="52" hidden="1">
      <c r="B52" s="1" t="s">
        <v>75</v>
      </c>
      <c r="C52" s="2" t="str">
        <f t="shared" ref="C52:AD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  <c r="V52" s="2" t="str">
        <f t="shared" si="3"/>
        <v>#N/A</v>
      </c>
      <c r="W52" s="2" t="str">
        <f t="shared" si="3"/>
        <v>#N/A</v>
      </c>
      <c r="X52" s="2" t="str">
        <f t="shared" si="3"/>
        <v>#N/A</v>
      </c>
      <c r="Y52" s="2" t="str">
        <f t="shared" si="3"/>
        <v>#N/A</v>
      </c>
      <c r="Z52" s="2" t="str">
        <f t="shared" si="3"/>
        <v>#N/A</v>
      </c>
      <c r="AA52" s="2" t="str">
        <f t="shared" si="3"/>
        <v>#N/A</v>
      </c>
      <c r="AB52" s="2" t="str">
        <f t="shared" si="3"/>
        <v>#N/A</v>
      </c>
      <c r="AC52" s="2" t="str">
        <f t="shared" si="3"/>
        <v>#N/A</v>
      </c>
      <c r="AD52" s="2" t="str">
        <f t="shared" si="3"/>
        <v>#N/A</v>
      </c>
    </row>
    <row r="53" hidden="1">
      <c r="B53" s="1" t="s">
        <v>46</v>
      </c>
      <c r="C53" s="2" t="str">
        <f t="shared" ref="C53:AD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  <c r="V53" s="2" t="str">
        <f t="shared" si="4"/>
        <v>#N/A</v>
      </c>
      <c r="W53" s="2" t="str">
        <f t="shared" si="4"/>
        <v>#N/A</v>
      </c>
      <c r="X53" s="2" t="str">
        <f t="shared" si="4"/>
        <v>#N/A</v>
      </c>
      <c r="Y53" s="2" t="str">
        <f t="shared" si="4"/>
        <v>#N/A</v>
      </c>
      <c r="Z53" s="2" t="str">
        <f t="shared" si="4"/>
        <v>#N/A</v>
      </c>
      <c r="AA53" s="2" t="str">
        <f t="shared" si="4"/>
        <v>#N/A</v>
      </c>
      <c r="AB53" s="2" t="str">
        <f t="shared" si="4"/>
        <v>#N/A</v>
      </c>
      <c r="AC53" s="2" t="str">
        <f t="shared" si="4"/>
        <v>#N/A</v>
      </c>
      <c r="AD53" s="2" t="str">
        <f t="shared" si="4"/>
        <v>#N/A</v>
      </c>
    </row>
    <row r="54" hidden="1">
      <c r="B54" s="1" t="s">
        <v>98</v>
      </c>
      <c r="C54" s="2" t="str">
        <f t="shared" ref="C54:AD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  <c r="V54" s="2" t="str">
        <f t="shared" si="5"/>
        <v>#N/A</v>
      </c>
      <c r="W54" s="2" t="str">
        <f t="shared" si="5"/>
        <v>#N/A</v>
      </c>
      <c r="X54" s="2" t="str">
        <f t="shared" si="5"/>
        <v>#N/A</v>
      </c>
      <c r="Y54" s="2" t="str">
        <f t="shared" si="5"/>
        <v>#N/A</v>
      </c>
      <c r="Z54" s="2" t="str">
        <f t="shared" si="5"/>
        <v>#N/A</v>
      </c>
      <c r="AA54" s="2" t="str">
        <f t="shared" si="5"/>
        <v>#N/A</v>
      </c>
      <c r="AB54" s="2" t="str">
        <f t="shared" si="5"/>
        <v>#N/A</v>
      </c>
      <c r="AC54" s="2" t="str">
        <f t="shared" si="5"/>
        <v>#N/A</v>
      </c>
      <c r="AD54" s="2" t="str">
        <f t="shared" si="5"/>
        <v>#N/A</v>
      </c>
    </row>
    <row r="55" hidden="1">
      <c r="B55" s="1" t="s">
        <v>99</v>
      </c>
      <c r="C55" s="2" t="str">
        <f t="shared" ref="C55:AD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  <c r="V55" s="2" t="str">
        <f t="shared" si="6"/>
        <v>#N/A</v>
      </c>
      <c r="W55" s="2" t="str">
        <f t="shared" si="6"/>
        <v>#N/A</v>
      </c>
      <c r="X55" s="2" t="str">
        <f t="shared" si="6"/>
        <v>#N/A</v>
      </c>
      <c r="Y55" s="2" t="str">
        <f t="shared" si="6"/>
        <v>#N/A</v>
      </c>
      <c r="Z55" s="2" t="str">
        <f t="shared" si="6"/>
        <v>#N/A</v>
      </c>
      <c r="AA55" s="2" t="str">
        <f t="shared" si="6"/>
        <v>#N/A</v>
      </c>
      <c r="AB55" s="2" t="str">
        <f t="shared" si="6"/>
        <v>#N/A</v>
      </c>
      <c r="AC55" s="2" t="str">
        <f t="shared" si="6"/>
        <v>#N/A</v>
      </c>
      <c r="AD55" s="2" t="str">
        <f t="shared" si="6"/>
        <v>#N/A</v>
      </c>
    </row>
    <row r="56" hidden="1">
      <c r="C56" s="1" t="s">
        <v>75</v>
      </c>
      <c r="D56" s="1" t="s">
        <v>46</v>
      </c>
      <c r="E56" s="1" t="s">
        <v>98</v>
      </c>
      <c r="F56" s="1" t="s">
        <v>0</v>
      </c>
    </row>
  </sheetData>
  <mergeCells count="4">
    <mergeCell ref="A1:B1"/>
    <mergeCell ref="A2:B2"/>
    <mergeCell ref="A3:B3"/>
    <mergeCell ref="A4:B4"/>
  </mergeCells>
  <conditionalFormatting sqref="C6:AD50">
    <cfRule type="expression" dxfId="0" priority="1" stopIfTrue="1">
      <formula>AND(C$55, C$51 &gt; 0, NOT(ISBlank(C6)))</formula>
    </cfRule>
  </conditionalFormatting>
  <conditionalFormatting sqref="C6:AD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3" priority="4" stopIfTrue="1">
      <formula>MATCH(B6,$C$56:AX$56, 0)</formula>
    </cfRule>
  </conditionalFormatting>
  <conditionalFormatting sqref="B6:B50">
    <cfRule type="expression" dxfId="1" priority="5" stopIfTrue="1">
      <formula>NOT(ISNUMBER(MATCH("validos",B$7:B$50, 0) + MATCH("nulos",B$7:B$50, 0) + MATCH("En Blanco",B$7:B$50,0) + MATCH("total",B$7:B$50, 0)))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90</v>
      </c>
      <c r="F1" s="4" t="s">
        <v>91</v>
      </c>
      <c r="G1" s="5">
        <f>VLOOKUP(A3,JRV!A1:F30,4, FALSE)</f>
        <v>5502</v>
      </c>
    </row>
    <row r="2">
      <c r="A2" s="3" t="s">
        <v>92</v>
      </c>
    </row>
    <row r="3">
      <c r="A3" s="3" t="s">
        <v>4</v>
      </c>
      <c r="F3" s="6" t="s">
        <v>93</v>
      </c>
      <c r="G3" s="7">
        <f>VLOOKUP(A3,JRV!A1:F30,5, FALSE)</f>
        <v>5553</v>
      </c>
    </row>
    <row r="4">
      <c r="A4" s="3" t="s">
        <v>94</v>
      </c>
    </row>
    <row r="6">
      <c r="A6" s="9" t="s">
        <v>95</v>
      </c>
      <c r="B6" s="10" t="s">
        <v>96</v>
      </c>
      <c r="C6" s="10">
        <f t="array" ref="C6:BB6">SEQUENCE(1,G3-G1+1,G1)</f>
        <v>5502</v>
      </c>
      <c r="D6" s="10">
        <v>5503.0</v>
      </c>
      <c r="E6" s="10">
        <v>5504.0</v>
      </c>
      <c r="F6" s="10">
        <v>5505.0</v>
      </c>
      <c r="G6" s="10">
        <v>5506.0</v>
      </c>
      <c r="H6" s="10">
        <v>5507.0</v>
      </c>
      <c r="I6" s="10">
        <v>5508.0</v>
      </c>
      <c r="J6" s="10">
        <v>5509.0</v>
      </c>
      <c r="K6" s="10">
        <v>5510.0</v>
      </c>
      <c r="L6" s="10">
        <v>5511.0</v>
      </c>
      <c r="M6" s="10">
        <v>5512.0</v>
      </c>
      <c r="N6" s="10">
        <v>5513.0</v>
      </c>
      <c r="O6" s="10">
        <v>5514.0</v>
      </c>
      <c r="P6" s="10">
        <v>5515.0</v>
      </c>
      <c r="Q6" s="10">
        <v>5516.0</v>
      </c>
      <c r="R6" s="10">
        <v>5517.0</v>
      </c>
      <c r="S6" s="10">
        <v>5518.0</v>
      </c>
      <c r="T6" s="10">
        <v>5519.0</v>
      </c>
      <c r="U6" s="10">
        <v>5520.0</v>
      </c>
      <c r="V6" s="10">
        <v>5521.0</v>
      </c>
      <c r="W6" s="10">
        <v>5522.0</v>
      </c>
      <c r="X6" s="10">
        <v>5523.0</v>
      </c>
      <c r="Y6" s="10">
        <v>5524.0</v>
      </c>
      <c r="Z6" s="10">
        <v>5525.0</v>
      </c>
      <c r="AA6" s="10">
        <v>5526.0</v>
      </c>
      <c r="AB6" s="10">
        <v>5527.0</v>
      </c>
      <c r="AC6" s="10">
        <v>5528.0</v>
      </c>
      <c r="AD6" s="10">
        <v>5529.0</v>
      </c>
      <c r="AE6" s="10">
        <v>5530.0</v>
      </c>
      <c r="AF6" s="10">
        <v>5531.0</v>
      </c>
      <c r="AG6" s="10">
        <v>5532.0</v>
      </c>
      <c r="AH6" s="10">
        <v>5533.0</v>
      </c>
      <c r="AI6" s="10">
        <v>5534.0</v>
      </c>
      <c r="AJ6" s="10">
        <v>5535.0</v>
      </c>
      <c r="AK6" s="10">
        <v>5536.0</v>
      </c>
      <c r="AL6" s="10">
        <v>5537.0</v>
      </c>
      <c r="AM6" s="10">
        <v>5538.0</v>
      </c>
      <c r="AN6" s="10">
        <v>5539.0</v>
      </c>
      <c r="AO6" s="10">
        <v>5540.0</v>
      </c>
      <c r="AP6" s="10">
        <v>5541.0</v>
      </c>
      <c r="AQ6" s="10">
        <v>5542.0</v>
      </c>
      <c r="AR6" s="10">
        <v>5543.0</v>
      </c>
      <c r="AS6" s="10">
        <v>5544.0</v>
      </c>
      <c r="AT6" s="10">
        <v>5545.0</v>
      </c>
      <c r="AU6" s="10">
        <v>5546.0</v>
      </c>
      <c r="AV6" s="10">
        <v>5547.0</v>
      </c>
      <c r="AW6" s="10">
        <v>5548.0</v>
      </c>
      <c r="AX6" s="10">
        <v>5549.0</v>
      </c>
      <c r="AY6" s="10">
        <v>5550.0</v>
      </c>
      <c r="AZ6" s="10">
        <v>5551.0</v>
      </c>
      <c r="BA6" s="10">
        <v>5552.0</v>
      </c>
      <c r="BB6" s="10">
        <v>5553.0</v>
      </c>
      <c r="BC6" s="10"/>
    </row>
    <row r="7">
      <c r="A7" s="2">
        <f t="shared" ref="A7:A50" si="1">Sum(C7:BC7)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97</v>
      </c>
      <c r="C51" s="2">
        <f t="shared" ref="C51:BB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  <c r="AC51" s="2">
        <f t="shared" si="2"/>
        <v>0</v>
      </c>
      <c r="AD51" s="2">
        <f t="shared" si="2"/>
        <v>0</v>
      </c>
      <c r="AE51" s="2">
        <f t="shared" si="2"/>
        <v>0</v>
      </c>
      <c r="AF51" s="2">
        <f t="shared" si="2"/>
        <v>0</v>
      </c>
      <c r="AG51" s="2">
        <f t="shared" si="2"/>
        <v>0</v>
      </c>
      <c r="AH51" s="2">
        <f t="shared" si="2"/>
        <v>0</v>
      </c>
      <c r="AI51" s="2">
        <f t="shared" si="2"/>
        <v>0</v>
      </c>
      <c r="AJ51" s="2">
        <f t="shared" si="2"/>
        <v>0</v>
      </c>
      <c r="AK51" s="2">
        <f t="shared" si="2"/>
        <v>0</v>
      </c>
      <c r="AL51" s="2">
        <f t="shared" si="2"/>
        <v>0</v>
      </c>
      <c r="AM51" s="2">
        <f t="shared" si="2"/>
        <v>0</v>
      </c>
      <c r="AN51" s="2">
        <f t="shared" si="2"/>
        <v>0</v>
      </c>
      <c r="AO51" s="2">
        <f t="shared" si="2"/>
        <v>0</v>
      </c>
      <c r="AP51" s="2">
        <f t="shared" si="2"/>
        <v>0</v>
      </c>
      <c r="AQ51" s="2">
        <f t="shared" si="2"/>
        <v>0</v>
      </c>
      <c r="AR51" s="2">
        <f t="shared" si="2"/>
        <v>0</v>
      </c>
      <c r="AS51" s="2">
        <f t="shared" si="2"/>
        <v>0</v>
      </c>
      <c r="AT51" s="2">
        <f t="shared" si="2"/>
        <v>0</v>
      </c>
      <c r="AU51" s="2">
        <f t="shared" si="2"/>
        <v>0</v>
      </c>
      <c r="AV51" s="2">
        <f t="shared" si="2"/>
        <v>0</v>
      </c>
      <c r="AW51" s="2">
        <f t="shared" si="2"/>
        <v>0</v>
      </c>
      <c r="AX51" s="2">
        <f t="shared" si="2"/>
        <v>0</v>
      </c>
      <c r="AY51" s="2">
        <f t="shared" si="2"/>
        <v>0</v>
      </c>
      <c r="AZ51" s="2">
        <f t="shared" si="2"/>
        <v>0</v>
      </c>
      <c r="BA51" s="2">
        <f t="shared" si="2"/>
        <v>0</v>
      </c>
      <c r="BB51" s="2">
        <f t="shared" si="2"/>
        <v>0</v>
      </c>
    </row>
    <row r="52" hidden="1">
      <c r="B52" s="1" t="s">
        <v>75</v>
      </c>
      <c r="C52" s="2" t="str">
        <f t="shared" ref="C52:BB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  <c r="V52" s="2" t="str">
        <f t="shared" si="3"/>
        <v>#N/A</v>
      </c>
      <c r="W52" s="2" t="str">
        <f t="shared" si="3"/>
        <v>#N/A</v>
      </c>
      <c r="X52" s="2" t="str">
        <f t="shared" si="3"/>
        <v>#N/A</v>
      </c>
      <c r="Y52" s="2" t="str">
        <f t="shared" si="3"/>
        <v>#N/A</v>
      </c>
      <c r="Z52" s="2" t="str">
        <f t="shared" si="3"/>
        <v>#N/A</v>
      </c>
      <c r="AA52" s="2" t="str">
        <f t="shared" si="3"/>
        <v>#N/A</v>
      </c>
      <c r="AB52" s="2" t="str">
        <f t="shared" si="3"/>
        <v>#N/A</v>
      </c>
      <c r="AC52" s="2" t="str">
        <f t="shared" si="3"/>
        <v>#N/A</v>
      </c>
      <c r="AD52" s="2" t="str">
        <f t="shared" si="3"/>
        <v>#N/A</v>
      </c>
      <c r="AE52" s="2" t="str">
        <f t="shared" si="3"/>
        <v>#N/A</v>
      </c>
      <c r="AF52" s="2" t="str">
        <f t="shared" si="3"/>
        <v>#N/A</v>
      </c>
      <c r="AG52" s="2" t="str">
        <f t="shared" si="3"/>
        <v>#N/A</v>
      </c>
      <c r="AH52" s="2" t="str">
        <f t="shared" si="3"/>
        <v>#N/A</v>
      </c>
      <c r="AI52" s="2" t="str">
        <f t="shared" si="3"/>
        <v>#N/A</v>
      </c>
      <c r="AJ52" s="2" t="str">
        <f t="shared" si="3"/>
        <v>#N/A</v>
      </c>
      <c r="AK52" s="2" t="str">
        <f t="shared" si="3"/>
        <v>#N/A</v>
      </c>
      <c r="AL52" s="2" t="str">
        <f t="shared" si="3"/>
        <v>#N/A</v>
      </c>
      <c r="AM52" s="2" t="str">
        <f t="shared" si="3"/>
        <v>#N/A</v>
      </c>
      <c r="AN52" s="2" t="str">
        <f t="shared" si="3"/>
        <v>#N/A</v>
      </c>
      <c r="AO52" s="2" t="str">
        <f t="shared" si="3"/>
        <v>#N/A</v>
      </c>
      <c r="AP52" s="2" t="str">
        <f t="shared" si="3"/>
        <v>#N/A</v>
      </c>
      <c r="AQ52" s="2" t="str">
        <f t="shared" si="3"/>
        <v>#N/A</v>
      </c>
      <c r="AR52" s="2" t="str">
        <f t="shared" si="3"/>
        <v>#N/A</v>
      </c>
      <c r="AS52" s="2" t="str">
        <f t="shared" si="3"/>
        <v>#N/A</v>
      </c>
      <c r="AT52" s="2" t="str">
        <f t="shared" si="3"/>
        <v>#N/A</v>
      </c>
      <c r="AU52" s="2" t="str">
        <f t="shared" si="3"/>
        <v>#N/A</v>
      </c>
      <c r="AV52" s="2" t="str">
        <f t="shared" si="3"/>
        <v>#N/A</v>
      </c>
      <c r="AW52" s="2" t="str">
        <f t="shared" si="3"/>
        <v>#N/A</v>
      </c>
      <c r="AX52" s="2" t="str">
        <f t="shared" si="3"/>
        <v>#N/A</v>
      </c>
      <c r="AY52" s="2" t="str">
        <f t="shared" si="3"/>
        <v>#N/A</v>
      </c>
      <c r="AZ52" s="2" t="str">
        <f t="shared" si="3"/>
        <v>#N/A</v>
      </c>
      <c r="BA52" s="2" t="str">
        <f t="shared" si="3"/>
        <v>#N/A</v>
      </c>
      <c r="BB52" s="2" t="str">
        <f t="shared" si="3"/>
        <v>#N/A</v>
      </c>
    </row>
    <row r="53" hidden="1">
      <c r="B53" s="1" t="s">
        <v>46</v>
      </c>
      <c r="C53" s="2" t="str">
        <f t="shared" ref="C53:BB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  <c r="V53" s="2" t="str">
        <f t="shared" si="4"/>
        <v>#N/A</v>
      </c>
      <c r="W53" s="2" t="str">
        <f t="shared" si="4"/>
        <v>#N/A</v>
      </c>
      <c r="X53" s="2" t="str">
        <f t="shared" si="4"/>
        <v>#N/A</v>
      </c>
      <c r="Y53" s="2" t="str">
        <f t="shared" si="4"/>
        <v>#N/A</v>
      </c>
      <c r="Z53" s="2" t="str">
        <f t="shared" si="4"/>
        <v>#N/A</v>
      </c>
      <c r="AA53" s="2" t="str">
        <f t="shared" si="4"/>
        <v>#N/A</v>
      </c>
      <c r="AB53" s="2" t="str">
        <f t="shared" si="4"/>
        <v>#N/A</v>
      </c>
      <c r="AC53" s="2" t="str">
        <f t="shared" si="4"/>
        <v>#N/A</v>
      </c>
      <c r="AD53" s="2" t="str">
        <f t="shared" si="4"/>
        <v>#N/A</v>
      </c>
      <c r="AE53" s="2" t="str">
        <f t="shared" si="4"/>
        <v>#N/A</v>
      </c>
      <c r="AF53" s="2" t="str">
        <f t="shared" si="4"/>
        <v>#N/A</v>
      </c>
      <c r="AG53" s="2" t="str">
        <f t="shared" si="4"/>
        <v>#N/A</v>
      </c>
      <c r="AH53" s="2" t="str">
        <f t="shared" si="4"/>
        <v>#N/A</v>
      </c>
      <c r="AI53" s="2" t="str">
        <f t="shared" si="4"/>
        <v>#N/A</v>
      </c>
      <c r="AJ53" s="2" t="str">
        <f t="shared" si="4"/>
        <v>#N/A</v>
      </c>
      <c r="AK53" s="2" t="str">
        <f t="shared" si="4"/>
        <v>#N/A</v>
      </c>
      <c r="AL53" s="2" t="str">
        <f t="shared" si="4"/>
        <v>#N/A</v>
      </c>
      <c r="AM53" s="2" t="str">
        <f t="shared" si="4"/>
        <v>#N/A</v>
      </c>
      <c r="AN53" s="2" t="str">
        <f t="shared" si="4"/>
        <v>#N/A</v>
      </c>
      <c r="AO53" s="2" t="str">
        <f t="shared" si="4"/>
        <v>#N/A</v>
      </c>
      <c r="AP53" s="2" t="str">
        <f t="shared" si="4"/>
        <v>#N/A</v>
      </c>
      <c r="AQ53" s="2" t="str">
        <f t="shared" si="4"/>
        <v>#N/A</v>
      </c>
      <c r="AR53" s="2" t="str">
        <f t="shared" si="4"/>
        <v>#N/A</v>
      </c>
      <c r="AS53" s="2" t="str">
        <f t="shared" si="4"/>
        <v>#N/A</v>
      </c>
      <c r="AT53" s="2" t="str">
        <f t="shared" si="4"/>
        <v>#N/A</v>
      </c>
      <c r="AU53" s="2" t="str">
        <f t="shared" si="4"/>
        <v>#N/A</v>
      </c>
      <c r="AV53" s="2" t="str">
        <f t="shared" si="4"/>
        <v>#N/A</v>
      </c>
      <c r="AW53" s="2" t="str">
        <f t="shared" si="4"/>
        <v>#N/A</v>
      </c>
      <c r="AX53" s="2" t="str">
        <f t="shared" si="4"/>
        <v>#N/A</v>
      </c>
      <c r="AY53" s="2" t="str">
        <f t="shared" si="4"/>
        <v>#N/A</v>
      </c>
      <c r="AZ53" s="2" t="str">
        <f t="shared" si="4"/>
        <v>#N/A</v>
      </c>
      <c r="BA53" s="2" t="str">
        <f t="shared" si="4"/>
        <v>#N/A</v>
      </c>
      <c r="BB53" s="2" t="str">
        <f t="shared" si="4"/>
        <v>#N/A</v>
      </c>
    </row>
    <row r="54" hidden="1">
      <c r="B54" s="1" t="s">
        <v>98</v>
      </c>
      <c r="C54" s="2" t="str">
        <f t="shared" ref="C54:BB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  <c r="V54" s="2" t="str">
        <f t="shared" si="5"/>
        <v>#N/A</v>
      </c>
      <c r="W54" s="2" t="str">
        <f t="shared" si="5"/>
        <v>#N/A</v>
      </c>
      <c r="X54" s="2" t="str">
        <f t="shared" si="5"/>
        <v>#N/A</v>
      </c>
      <c r="Y54" s="2" t="str">
        <f t="shared" si="5"/>
        <v>#N/A</v>
      </c>
      <c r="Z54" s="2" t="str">
        <f t="shared" si="5"/>
        <v>#N/A</v>
      </c>
      <c r="AA54" s="2" t="str">
        <f t="shared" si="5"/>
        <v>#N/A</v>
      </c>
      <c r="AB54" s="2" t="str">
        <f t="shared" si="5"/>
        <v>#N/A</v>
      </c>
      <c r="AC54" s="2" t="str">
        <f t="shared" si="5"/>
        <v>#N/A</v>
      </c>
      <c r="AD54" s="2" t="str">
        <f t="shared" si="5"/>
        <v>#N/A</v>
      </c>
      <c r="AE54" s="2" t="str">
        <f t="shared" si="5"/>
        <v>#N/A</v>
      </c>
      <c r="AF54" s="2" t="str">
        <f t="shared" si="5"/>
        <v>#N/A</v>
      </c>
      <c r="AG54" s="2" t="str">
        <f t="shared" si="5"/>
        <v>#N/A</v>
      </c>
      <c r="AH54" s="2" t="str">
        <f t="shared" si="5"/>
        <v>#N/A</v>
      </c>
      <c r="AI54" s="2" t="str">
        <f t="shared" si="5"/>
        <v>#N/A</v>
      </c>
      <c r="AJ54" s="2" t="str">
        <f t="shared" si="5"/>
        <v>#N/A</v>
      </c>
      <c r="AK54" s="2" t="str">
        <f t="shared" si="5"/>
        <v>#N/A</v>
      </c>
      <c r="AL54" s="2" t="str">
        <f t="shared" si="5"/>
        <v>#N/A</v>
      </c>
      <c r="AM54" s="2" t="str">
        <f t="shared" si="5"/>
        <v>#N/A</v>
      </c>
      <c r="AN54" s="2" t="str">
        <f t="shared" si="5"/>
        <v>#N/A</v>
      </c>
      <c r="AO54" s="2" t="str">
        <f t="shared" si="5"/>
        <v>#N/A</v>
      </c>
      <c r="AP54" s="2" t="str">
        <f t="shared" si="5"/>
        <v>#N/A</v>
      </c>
      <c r="AQ54" s="2" t="str">
        <f t="shared" si="5"/>
        <v>#N/A</v>
      </c>
      <c r="AR54" s="2" t="str">
        <f t="shared" si="5"/>
        <v>#N/A</v>
      </c>
      <c r="AS54" s="2" t="str">
        <f t="shared" si="5"/>
        <v>#N/A</v>
      </c>
      <c r="AT54" s="2" t="str">
        <f t="shared" si="5"/>
        <v>#N/A</v>
      </c>
      <c r="AU54" s="2" t="str">
        <f t="shared" si="5"/>
        <v>#N/A</v>
      </c>
      <c r="AV54" s="2" t="str">
        <f t="shared" si="5"/>
        <v>#N/A</v>
      </c>
      <c r="AW54" s="2" t="str">
        <f t="shared" si="5"/>
        <v>#N/A</v>
      </c>
      <c r="AX54" s="2" t="str">
        <f t="shared" si="5"/>
        <v>#N/A</v>
      </c>
      <c r="AY54" s="2" t="str">
        <f t="shared" si="5"/>
        <v>#N/A</v>
      </c>
      <c r="AZ54" s="2" t="str">
        <f t="shared" si="5"/>
        <v>#N/A</v>
      </c>
      <c r="BA54" s="2" t="str">
        <f t="shared" si="5"/>
        <v>#N/A</v>
      </c>
      <c r="BB54" s="2" t="str">
        <f t="shared" si="5"/>
        <v>#N/A</v>
      </c>
    </row>
    <row r="55" hidden="1">
      <c r="B55" s="1" t="s">
        <v>99</v>
      </c>
      <c r="C55" s="2" t="str">
        <f t="shared" ref="C55:BB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  <c r="V55" s="2" t="str">
        <f t="shared" si="6"/>
        <v>#N/A</v>
      </c>
      <c r="W55" s="2" t="str">
        <f t="shared" si="6"/>
        <v>#N/A</v>
      </c>
      <c r="X55" s="2" t="str">
        <f t="shared" si="6"/>
        <v>#N/A</v>
      </c>
      <c r="Y55" s="2" t="str">
        <f t="shared" si="6"/>
        <v>#N/A</v>
      </c>
      <c r="Z55" s="2" t="str">
        <f t="shared" si="6"/>
        <v>#N/A</v>
      </c>
      <c r="AA55" s="2" t="str">
        <f t="shared" si="6"/>
        <v>#N/A</v>
      </c>
      <c r="AB55" s="2" t="str">
        <f t="shared" si="6"/>
        <v>#N/A</v>
      </c>
      <c r="AC55" s="2" t="str">
        <f t="shared" si="6"/>
        <v>#N/A</v>
      </c>
      <c r="AD55" s="2" t="str">
        <f t="shared" si="6"/>
        <v>#N/A</v>
      </c>
      <c r="AE55" s="2" t="str">
        <f t="shared" si="6"/>
        <v>#N/A</v>
      </c>
      <c r="AF55" s="2" t="str">
        <f t="shared" si="6"/>
        <v>#N/A</v>
      </c>
      <c r="AG55" s="2" t="str">
        <f t="shared" si="6"/>
        <v>#N/A</v>
      </c>
      <c r="AH55" s="2" t="str">
        <f t="shared" si="6"/>
        <v>#N/A</v>
      </c>
      <c r="AI55" s="2" t="str">
        <f t="shared" si="6"/>
        <v>#N/A</v>
      </c>
      <c r="AJ55" s="2" t="str">
        <f t="shared" si="6"/>
        <v>#N/A</v>
      </c>
      <c r="AK55" s="2" t="str">
        <f t="shared" si="6"/>
        <v>#N/A</v>
      </c>
      <c r="AL55" s="2" t="str">
        <f t="shared" si="6"/>
        <v>#N/A</v>
      </c>
      <c r="AM55" s="2" t="str">
        <f t="shared" si="6"/>
        <v>#N/A</v>
      </c>
      <c r="AN55" s="2" t="str">
        <f t="shared" si="6"/>
        <v>#N/A</v>
      </c>
      <c r="AO55" s="2" t="str">
        <f t="shared" si="6"/>
        <v>#N/A</v>
      </c>
      <c r="AP55" s="2" t="str">
        <f t="shared" si="6"/>
        <v>#N/A</v>
      </c>
      <c r="AQ55" s="2" t="str">
        <f t="shared" si="6"/>
        <v>#N/A</v>
      </c>
      <c r="AR55" s="2" t="str">
        <f t="shared" si="6"/>
        <v>#N/A</v>
      </c>
      <c r="AS55" s="2" t="str">
        <f t="shared" si="6"/>
        <v>#N/A</v>
      </c>
      <c r="AT55" s="2" t="str">
        <f t="shared" si="6"/>
        <v>#N/A</v>
      </c>
      <c r="AU55" s="2" t="str">
        <f t="shared" si="6"/>
        <v>#N/A</v>
      </c>
      <c r="AV55" s="2" t="str">
        <f t="shared" si="6"/>
        <v>#N/A</v>
      </c>
      <c r="AW55" s="2" t="str">
        <f t="shared" si="6"/>
        <v>#N/A</v>
      </c>
      <c r="AX55" s="2" t="str">
        <f t="shared" si="6"/>
        <v>#N/A</v>
      </c>
      <c r="AY55" s="2" t="str">
        <f t="shared" si="6"/>
        <v>#N/A</v>
      </c>
      <c r="AZ55" s="2" t="str">
        <f t="shared" si="6"/>
        <v>#N/A</v>
      </c>
      <c r="BA55" s="2" t="str">
        <f t="shared" si="6"/>
        <v>#N/A</v>
      </c>
      <c r="BB55" s="2" t="str">
        <f t="shared" si="6"/>
        <v>#N/A</v>
      </c>
    </row>
    <row r="56" hidden="1">
      <c r="C56" s="1" t="s">
        <v>75</v>
      </c>
      <c r="D56" s="1" t="s">
        <v>46</v>
      </c>
      <c r="E56" s="1" t="s">
        <v>98</v>
      </c>
      <c r="F56" s="1" t="s">
        <v>0</v>
      </c>
    </row>
  </sheetData>
  <mergeCells count="4">
    <mergeCell ref="A1:B1"/>
    <mergeCell ref="A2:B2"/>
    <mergeCell ref="A3:B3"/>
    <mergeCell ref="A4:B4"/>
  </mergeCells>
  <conditionalFormatting sqref="C6:BB50">
    <cfRule type="expression" dxfId="0" priority="1" stopIfTrue="1">
      <formula>AND(C$55, C$51 &gt; 0, NOT(ISBlank(C6)))</formula>
    </cfRule>
  </conditionalFormatting>
  <conditionalFormatting sqref="C6:BB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3" priority="4" stopIfTrue="1">
      <formula>MATCH(B6,$C$56:AX$56, 0)</formula>
    </cfRule>
  </conditionalFormatting>
  <conditionalFormatting sqref="B6:B50">
    <cfRule type="expression" dxfId="1" priority="5" stopIfTrue="1">
      <formula>NOT(ISNUMBER(MATCH("validos",B$7:B$50, 0) + MATCH("nulos",B$7:B$50, 0) + MATCH("En Blanco",B$7:B$50,0) + MATCH("total",B$7:B$50, 0)))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90</v>
      </c>
      <c r="F1" s="4" t="s">
        <v>91</v>
      </c>
      <c r="G1" s="5">
        <f>VLOOKUP(A3,JRV!A1:F30,4, FALSE)</f>
        <v>5554</v>
      </c>
    </row>
    <row r="2">
      <c r="A2" s="3" t="s">
        <v>92</v>
      </c>
    </row>
    <row r="3">
      <c r="A3" s="3" t="s">
        <v>5</v>
      </c>
      <c r="F3" s="6" t="s">
        <v>93</v>
      </c>
      <c r="G3" s="7">
        <f>VLOOKUP(A3,JRV!A1:F30,5, FALSE)</f>
        <v>5573</v>
      </c>
    </row>
    <row r="4">
      <c r="A4" s="3" t="s">
        <v>94</v>
      </c>
    </row>
    <row r="6">
      <c r="A6" s="9" t="s">
        <v>95</v>
      </c>
      <c r="B6" s="10" t="s">
        <v>96</v>
      </c>
      <c r="C6" s="10">
        <f t="array" ref="C6:V6">SEQUENCE(1,G3-G1+1,G1)</f>
        <v>5554</v>
      </c>
      <c r="D6" s="10">
        <v>5555.0</v>
      </c>
      <c r="E6" s="10">
        <v>5556.0</v>
      </c>
      <c r="F6" s="10">
        <v>5557.0</v>
      </c>
      <c r="G6" s="10">
        <v>5558.0</v>
      </c>
      <c r="H6" s="10">
        <v>5559.0</v>
      </c>
      <c r="I6" s="10">
        <v>5560.0</v>
      </c>
      <c r="J6" s="10">
        <v>5561.0</v>
      </c>
      <c r="K6" s="10">
        <v>5562.0</v>
      </c>
      <c r="L6" s="10">
        <v>5563.0</v>
      </c>
      <c r="M6" s="10">
        <v>5564.0</v>
      </c>
      <c r="N6" s="10">
        <v>5565.0</v>
      </c>
      <c r="O6" s="10">
        <v>5566.0</v>
      </c>
      <c r="P6" s="10">
        <v>5567.0</v>
      </c>
      <c r="Q6" s="10">
        <v>5568.0</v>
      </c>
      <c r="R6" s="10">
        <v>5569.0</v>
      </c>
      <c r="S6" s="10">
        <v>5570.0</v>
      </c>
      <c r="T6" s="10">
        <v>5571.0</v>
      </c>
      <c r="U6" s="10">
        <v>5572.0</v>
      </c>
      <c r="V6" s="10">
        <v>5573.0</v>
      </c>
      <c r="W6" s="10"/>
      <c r="X6" s="10"/>
      <c r="Y6" s="10"/>
      <c r="Z6" s="10"/>
    </row>
    <row r="7">
      <c r="A7" s="2">
        <f t="shared" ref="A7:A50" si="1">Sum(C7:Z7)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97</v>
      </c>
      <c r="C51" s="2">
        <f t="shared" ref="C51:V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</row>
    <row r="52" hidden="1">
      <c r="B52" s="1" t="s">
        <v>75</v>
      </c>
      <c r="C52" s="2" t="str">
        <f t="shared" ref="C52:V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  <c r="V52" s="2" t="str">
        <f t="shared" si="3"/>
        <v>#N/A</v>
      </c>
    </row>
    <row r="53" hidden="1">
      <c r="B53" s="1" t="s">
        <v>46</v>
      </c>
      <c r="C53" s="2" t="str">
        <f t="shared" ref="C53:V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  <c r="V53" s="2" t="str">
        <f t="shared" si="4"/>
        <v>#N/A</v>
      </c>
    </row>
    <row r="54" hidden="1">
      <c r="B54" s="1" t="s">
        <v>98</v>
      </c>
      <c r="C54" s="2" t="str">
        <f t="shared" ref="C54:V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  <c r="V54" s="2" t="str">
        <f t="shared" si="5"/>
        <v>#N/A</v>
      </c>
    </row>
    <row r="55" hidden="1">
      <c r="B55" s="1" t="s">
        <v>99</v>
      </c>
      <c r="C55" s="2" t="str">
        <f t="shared" ref="C55:V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  <c r="V55" s="2" t="str">
        <f t="shared" si="6"/>
        <v>#N/A</v>
      </c>
    </row>
    <row r="56" hidden="1">
      <c r="C56" s="1" t="s">
        <v>75</v>
      </c>
      <c r="D56" s="1" t="s">
        <v>46</v>
      </c>
      <c r="E56" s="1" t="s">
        <v>98</v>
      </c>
      <c r="F56" s="1" t="s">
        <v>0</v>
      </c>
    </row>
  </sheetData>
  <mergeCells count="4">
    <mergeCell ref="A1:B1"/>
    <mergeCell ref="A2:B2"/>
    <mergeCell ref="A3:B3"/>
    <mergeCell ref="A4:B4"/>
  </mergeCells>
  <conditionalFormatting sqref="C6:V50">
    <cfRule type="expression" dxfId="0" priority="1" stopIfTrue="1">
      <formula>AND(C$55, C$51 &gt; 0, NOT(ISBlank(C6)))</formula>
    </cfRule>
  </conditionalFormatting>
  <conditionalFormatting sqref="C6:V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3" priority="4" stopIfTrue="1">
      <formula>MATCH(B6,$C$56:AX$56, 0)</formula>
    </cfRule>
  </conditionalFormatting>
  <conditionalFormatting sqref="B6:B50">
    <cfRule type="expression" dxfId="1" priority="5" stopIfTrue="1">
      <formula>NOT(ISNUMBER(MATCH("validos",B$7:B$50, 0) + MATCH("nulos",B$7:B$50, 0) + MATCH("En Blanco",B$7:B$50,0) + MATCH("total",B$7:B$50, 0)))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90</v>
      </c>
      <c r="F1" s="4" t="s">
        <v>91</v>
      </c>
      <c r="G1" s="5">
        <f>VLOOKUP(A3,JRV!A1:F30,4, FALSE)</f>
        <v>5574</v>
      </c>
    </row>
    <row r="2">
      <c r="A2" s="3" t="s">
        <v>92</v>
      </c>
    </row>
    <row r="3">
      <c r="A3" s="3" t="s">
        <v>6</v>
      </c>
      <c r="F3" s="6" t="s">
        <v>93</v>
      </c>
      <c r="G3" s="7">
        <f>VLOOKUP(A3,JRV!A1:F30,5, FALSE)</f>
        <v>5621</v>
      </c>
    </row>
    <row r="4">
      <c r="A4" s="3" t="s">
        <v>94</v>
      </c>
    </row>
    <row r="6">
      <c r="A6" s="9" t="s">
        <v>95</v>
      </c>
      <c r="B6" s="10" t="s">
        <v>96</v>
      </c>
      <c r="C6" s="10">
        <f t="array" ref="C6:AX6">SEQUENCE(1,G3-G1+1,G1)</f>
        <v>5574</v>
      </c>
      <c r="D6" s="10">
        <v>5575.0</v>
      </c>
      <c r="E6" s="10">
        <v>5576.0</v>
      </c>
      <c r="F6" s="10">
        <v>5577.0</v>
      </c>
      <c r="G6" s="10">
        <v>5578.0</v>
      </c>
      <c r="H6" s="10">
        <v>5579.0</v>
      </c>
      <c r="I6" s="10">
        <v>5580.0</v>
      </c>
      <c r="J6" s="10">
        <v>5581.0</v>
      </c>
      <c r="K6" s="10">
        <v>5582.0</v>
      </c>
      <c r="L6" s="10">
        <v>5583.0</v>
      </c>
      <c r="M6" s="10">
        <v>5584.0</v>
      </c>
      <c r="N6" s="10">
        <v>5585.0</v>
      </c>
      <c r="O6" s="10">
        <v>5586.0</v>
      </c>
      <c r="P6" s="10">
        <v>5587.0</v>
      </c>
      <c r="Q6" s="10">
        <v>5588.0</v>
      </c>
      <c r="R6" s="10">
        <v>5589.0</v>
      </c>
      <c r="S6" s="10">
        <v>5590.0</v>
      </c>
      <c r="T6" s="10">
        <v>5591.0</v>
      </c>
      <c r="U6" s="10">
        <v>5592.0</v>
      </c>
      <c r="V6" s="10">
        <v>5593.0</v>
      </c>
      <c r="W6" s="10">
        <v>5594.0</v>
      </c>
      <c r="X6" s="10">
        <v>5595.0</v>
      </c>
      <c r="Y6" s="10">
        <v>5596.0</v>
      </c>
      <c r="Z6" s="10">
        <v>5597.0</v>
      </c>
      <c r="AA6" s="10">
        <v>5598.0</v>
      </c>
      <c r="AB6" s="10">
        <v>5599.0</v>
      </c>
      <c r="AC6" s="10">
        <v>5600.0</v>
      </c>
      <c r="AD6" s="10">
        <v>5601.0</v>
      </c>
      <c r="AE6" s="10">
        <v>5602.0</v>
      </c>
      <c r="AF6" s="10">
        <v>5603.0</v>
      </c>
      <c r="AG6" s="10">
        <v>5604.0</v>
      </c>
      <c r="AH6" s="10">
        <v>5605.0</v>
      </c>
      <c r="AI6" s="10">
        <v>5606.0</v>
      </c>
      <c r="AJ6" s="10">
        <v>5607.0</v>
      </c>
      <c r="AK6" s="10">
        <v>5608.0</v>
      </c>
      <c r="AL6" s="10">
        <v>5609.0</v>
      </c>
      <c r="AM6" s="10">
        <v>5610.0</v>
      </c>
      <c r="AN6" s="10">
        <v>5611.0</v>
      </c>
      <c r="AO6" s="10">
        <v>5612.0</v>
      </c>
      <c r="AP6" s="10">
        <v>5613.0</v>
      </c>
      <c r="AQ6" s="10">
        <v>5614.0</v>
      </c>
      <c r="AR6" s="10">
        <v>5615.0</v>
      </c>
      <c r="AS6" s="10">
        <v>5616.0</v>
      </c>
      <c r="AT6" s="10">
        <v>5617.0</v>
      </c>
      <c r="AU6" s="10">
        <v>5618.0</v>
      </c>
      <c r="AV6" s="10">
        <v>5619.0</v>
      </c>
      <c r="AW6" s="10">
        <v>5620.0</v>
      </c>
      <c r="AX6" s="10">
        <v>5621.0</v>
      </c>
      <c r="AY6" s="10"/>
    </row>
    <row r="7">
      <c r="A7" s="2">
        <f t="shared" ref="A7:A50" si="1">Sum(C7:AY7)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97</v>
      </c>
      <c r="C51" s="2">
        <f t="shared" ref="C51:AX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  <c r="AC51" s="2">
        <f t="shared" si="2"/>
        <v>0</v>
      </c>
      <c r="AD51" s="2">
        <f t="shared" si="2"/>
        <v>0</v>
      </c>
      <c r="AE51" s="2">
        <f t="shared" si="2"/>
        <v>0</v>
      </c>
      <c r="AF51" s="2">
        <f t="shared" si="2"/>
        <v>0</v>
      </c>
      <c r="AG51" s="2">
        <f t="shared" si="2"/>
        <v>0</v>
      </c>
      <c r="AH51" s="2">
        <f t="shared" si="2"/>
        <v>0</v>
      </c>
      <c r="AI51" s="2">
        <f t="shared" si="2"/>
        <v>0</v>
      </c>
      <c r="AJ51" s="2">
        <f t="shared" si="2"/>
        <v>0</v>
      </c>
      <c r="AK51" s="2">
        <f t="shared" si="2"/>
        <v>0</v>
      </c>
      <c r="AL51" s="2">
        <f t="shared" si="2"/>
        <v>0</v>
      </c>
      <c r="AM51" s="2">
        <f t="shared" si="2"/>
        <v>0</v>
      </c>
      <c r="AN51" s="2">
        <f t="shared" si="2"/>
        <v>0</v>
      </c>
      <c r="AO51" s="2">
        <f t="shared" si="2"/>
        <v>0</v>
      </c>
      <c r="AP51" s="2">
        <f t="shared" si="2"/>
        <v>0</v>
      </c>
      <c r="AQ51" s="2">
        <f t="shared" si="2"/>
        <v>0</v>
      </c>
      <c r="AR51" s="2">
        <f t="shared" si="2"/>
        <v>0</v>
      </c>
      <c r="AS51" s="2">
        <f t="shared" si="2"/>
        <v>0</v>
      </c>
      <c r="AT51" s="2">
        <f t="shared" si="2"/>
        <v>0</v>
      </c>
      <c r="AU51" s="2">
        <f t="shared" si="2"/>
        <v>0</v>
      </c>
      <c r="AV51" s="2">
        <f t="shared" si="2"/>
        <v>0</v>
      </c>
      <c r="AW51" s="2">
        <f t="shared" si="2"/>
        <v>0</v>
      </c>
      <c r="AX51" s="2">
        <f t="shared" si="2"/>
        <v>0</v>
      </c>
    </row>
    <row r="52" hidden="1">
      <c r="B52" s="1" t="s">
        <v>75</v>
      </c>
      <c r="C52" s="2" t="str">
        <f t="shared" ref="C52:AX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  <c r="V52" s="2" t="str">
        <f t="shared" si="3"/>
        <v>#N/A</v>
      </c>
      <c r="W52" s="2" t="str">
        <f t="shared" si="3"/>
        <v>#N/A</v>
      </c>
      <c r="X52" s="2" t="str">
        <f t="shared" si="3"/>
        <v>#N/A</v>
      </c>
      <c r="Y52" s="2" t="str">
        <f t="shared" si="3"/>
        <v>#N/A</v>
      </c>
      <c r="Z52" s="2" t="str">
        <f t="shared" si="3"/>
        <v>#N/A</v>
      </c>
      <c r="AA52" s="2" t="str">
        <f t="shared" si="3"/>
        <v>#N/A</v>
      </c>
      <c r="AB52" s="2" t="str">
        <f t="shared" si="3"/>
        <v>#N/A</v>
      </c>
      <c r="AC52" s="2" t="str">
        <f t="shared" si="3"/>
        <v>#N/A</v>
      </c>
      <c r="AD52" s="2" t="str">
        <f t="shared" si="3"/>
        <v>#N/A</v>
      </c>
      <c r="AE52" s="2" t="str">
        <f t="shared" si="3"/>
        <v>#N/A</v>
      </c>
      <c r="AF52" s="2" t="str">
        <f t="shared" si="3"/>
        <v>#N/A</v>
      </c>
      <c r="AG52" s="2" t="str">
        <f t="shared" si="3"/>
        <v>#N/A</v>
      </c>
      <c r="AH52" s="2" t="str">
        <f t="shared" si="3"/>
        <v>#N/A</v>
      </c>
      <c r="AI52" s="2" t="str">
        <f t="shared" si="3"/>
        <v>#N/A</v>
      </c>
      <c r="AJ52" s="2" t="str">
        <f t="shared" si="3"/>
        <v>#N/A</v>
      </c>
      <c r="AK52" s="2" t="str">
        <f t="shared" si="3"/>
        <v>#N/A</v>
      </c>
      <c r="AL52" s="2" t="str">
        <f t="shared" si="3"/>
        <v>#N/A</v>
      </c>
      <c r="AM52" s="2" t="str">
        <f t="shared" si="3"/>
        <v>#N/A</v>
      </c>
      <c r="AN52" s="2" t="str">
        <f t="shared" si="3"/>
        <v>#N/A</v>
      </c>
      <c r="AO52" s="2" t="str">
        <f t="shared" si="3"/>
        <v>#N/A</v>
      </c>
      <c r="AP52" s="2" t="str">
        <f t="shared" si="3"/>
        <v>#N/A</v>
      </c>
      <c r="AQ52" s="2" t="str">
        <f t="shared" si="3"/>
        <v>#N/A</v>
      </c>
      <c r="AR52" s="2" t="str">
        <f t="shared" si="3"/>
        <v>#N/A</v>
      </c>
      <c r="AS52" s="2" t="str">
        <f t="shared" si="3"/>
        <v>#N/A</v>
      </c>
      <c r="AT52" s="2" t="str">
        <f t="shared" si="3"/>
        <v>#N/A</v>
      </c>
      <c r="AU52" s="2" t="str">
        <f t="shared" si="3"/>
        <v>#N/A</v>
      </c>
      <c r="AV52" s="2" t="str">
        <f t="shared" si="3"/>
        <v>#N/A</v>
      </c>
      <c r="AW52" s="2" t="str">
        <f t="shared" si="3"/>
        <v>#N/A</v>
      </c>
      <c r="AX52" s="2" t="str">
        <f t="shared" si="3"/>
        <v>#N/A</v>
      </c>
    </row>
    <row r="53" hidden="1">
      <c r="B53" s="1" t="s">
        <v>46</v>
      </c>
      <c r="C53" s="2" t="str">
        <f t="shared" ref="C53:AX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  <c r="V53" s="2" t="str">
        <f t="shared" si="4"/>
        <v>#N/A</v>
      </c>
      <c r="W53" s="2" t="str">
        <f t="shared" si="4"/>
        <v>#N/A</v>
      </c>
      <c r="X53" s="2" t="str">
        <f t="shared" si="4"/>
        <v>#N/A</v>
      </c>
      <c r="Y53" s="2" t="str">
        <f t="shared" si="4"/>
        <v>#N/A</v>
      </c>
      <c r="Z53" s="2" t="str">
        <f t="shared" si="4"/>
        <v>#N/A</v>
      </c>
      <c r="AA53" s="2" t="str">
        <f t="shared" si="4"/>
        <v>#N/A</v>
      </c>
      <c r="AB53" s="2" t="str">
        <f t="shared" si="4"/>
        <v>#N/A</v>
      </c>
      <c r="AC53" s="2" t="str">
        <f t="shared" si="4"/>
        <v>#N/A</v>
      </c>
      <c r="AD53" s="2" t="str">
        <f t="shared" si="4"/>
        <v>#N/A</v>
      </c>
      <c r="AE53" s="2" t="str">
        <f t="shared" si="4"/>
        <v>#N/A</v>
      </c>
      <c r="AF53" s="2" t="str">
        <f t="shared" si="4"/>
        <v>#N/A</v>
      </c>
      <c r="AG53" s="2" t="str">
        <f t="shared" si="4"/>
        <v>#N/A</v>
      </c>
      <c r="AH53" s="2" t="str">
        <f t="shared" si="4"/>
        <v>#N/A</v>
      </c>
      <c r="AI53" s="2" t="str">
        <f t="shared" si="4"/>
        <v>#N/A</v>
      </c>
      <c r="AJ53" s="2" t="str">
        <f t="shared" si="4"/>
        <v>#N/A</v>
      </c>
      <c r="AK53" s="2" t="str">
        <f t="shared" si="4"/>
        <v>#N/A</v>
      </c>
      <c r="AL53" s="2" t="str">
        <f t="shared" si="4"/>
        <v>#N/A</v>
      </c>
      <c r="AM53" s="2" t="str">
        <f t="shared" si="4"/>
        <v>#N/A</v>
      </c>
      <c r="AN53" s="2" t="str">
        <f t="shared" si="4"/>
        <v>#N/A</v>
      </c>
      <c r="AO53" s="2" t="str">
        <f t="shared" si="4"/>
        <v>#N/A</v>
      </c>
      <c r="AP53" s="2" t="str">
        <f t="shared" si="4"/>
        <v>#N/A</v>
      </c>
      <c r="AQ53" s="2" t="str">
        <f t="shared" si="4"/>
        <v>#N/A</v>
      </c>
      <c r="AR53" s="2" t="str">
        <f t="shared" si="4"/>
        <v>#N/A</v>
      </c>
      <c r="AS53" s="2" t="str">
        <f t="shared" si="4"/>
        <v>#N/A</v>
      </c>
      <c r="AT53" s="2" t="str">
        <f t="shared" si="4"/>
        <v>#N/A</v>
      </c>
      <c r="AU53" s="2" t="str">
        <f t="shared" si="4"/>
        <v>#N/A</v>
      </c>
      <c r="AV53" s="2" t="str">
        <f t="shared" si="4"/>
        <v>#N/A</v>
      </c>
      <c r="AW53" s="2" t="str">
        <f t="shared" si="4"/>
        <v>#N/A</v>
      </c>
      <c r="AX53" s="2" t="str">
        <f t="shared" si="4"/>
        <v>#N/A</v>
      </c>
    </row>
    <row r="54" hidden="1">
      <c r="B54" s="1" t="s">
        <v>98</v>
      </c>
      <c r="C54" s="2" t="str">
        <f t="shared" ref="C54:AX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  <c r="V54" s="2" t="str">
        <f t="shared" si="5"/>
        <v>#N/A</v>
      </c>
      <c r="W54" s="2" t="str">
        <f t="shared" si="5"/>
        <v>#N/A</v>
      </c>
      <c r="X54" s="2" t="str">
        <f t="shared" si="5"/>
        <v>#N/A</v>
      </c>
      <c r="Y54" s="2" t="str">
        <f t="shared" si="5"/>
        <v>#N/A</v>
      </c>
      <c r="Z54" s="2" t="str">
        <f t="shared" si="5"/>
        <v>#N/A</v>
      </c>
      <c r="AA54" s="2" t="str">
        <f t="shared" si="5"/>
        <v>#N/A</v>
      </c>
      <c r="AB54" s="2" t="str">
        <f t="shared" si="5"/>
        <v>#N/A</v>
      </c>
      <c r="AC54" s="2" t="str">
        <f t="shared" si="5"/>
        <v>#N/A</v>
      </c>
      <c r="AD54" s="2" t="str">
        <f t="shared" si="5"/>
        <v>#N/A</v>
      </c>
      <c r="AE54" s="2" t="str">
        <f t="shared" si="5"/>
        <v>#N/A</v>
      </c>
      <c r="AF54" s="2" t="str">
        <f t="shared" si="5"/>
        <v>#N/A</v>
      </c>
      <c r="AG54" s="2" t="str">
        <f t="shared" si="5"/>
        <v>#N/A</v>
      </c>
      <c r="AH54" s="2" t="str">
        <f t="shared" si="5"/>
        <v>#N/A</v>
      </c>
      <c r="AI54" s="2" t="str">
        <f t="shared" si="5"/>
        <v>#N/A</v>
      </c>
      <c r="AJ54" s="2" t="str">
        <f t="shared" si="5"/>
        <v>#N/A</v>
      </c>
      <c r="AK54" s="2" t="str">
        <f t="shared" si="5"/>
        <v>#N/A</v>
      </c>
      <c r="AL54" s="2" t="str">
        <f t="shared" si="5"/>
        <v>#N/A</v>
      </c>
      <c r="AM54" s="2" t="str">
        <f t="shared" si="5"/>
        <v>#N/A</v>
      </c>
      <c r="AN54" s="2" t="str">
        <f t="shared" si="5"/>
        <v>#N/A</v>
      </c>
      <c r="AO54" s="2" t="str">
        <f t="shared" si="5"/>
        <v>#N/A</v>
      </c>
      <c r="AP54" s="2" t="str">
        <f t="shared" si="5"/>
        <v>#N/A</v>
      </c>
      <c r="AQ54" s="2" t="str">
        <f t="shared" si="5"/>
        <v>#N/A</v>
      </c>
      <c r="AR54" s="2" t="str">
        <f t="shared" si="5"/>
        <v>#N/A</v>
      </c>
      <c r="AS54" s="2" t="str">
        <f t="shared" si="5"/>
        <v>#N/A</v>
      </c>
      <c r="AT54" s="2" t="str">
        <f t="shared" si="5"/>
        <v>#N/A</v>
      </c>
      <c r="AU54" s="2" t="str">
        <f t="shared" si="5"/>
        <v>#N/A</v>
      </c>
      <c r="AV54" s="2" t="str">
        <f t="shared" si="5"/>
        <v>#N/A</v>
      </c>
      <c r="AW54" s="2" t="str">
        <f t="shared" si="5"/>
        <v>#N/A</v>
      </c>
      <c r="AX54" s="2" t="str">
        <f t="shared" si="5"/>
        <v>#N/A</v>
      </c>
    </row>
    <row r="55" hidden="1">
      <c r="B55" s="1" t="s">
        <v>99</v>
      </c>
      <c r="C55" s="2" t="str">
        <f t="shared" ref="C55:AX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  <c r="V55" s="2" t="str">
        <f t="shared" si="6"/>
        <v>#N/A</v>
      </c>
      <c r="W55" s="2" t="str">
        <f t="shared" si="6"/>
        <v>#N/A</v>
      </c>
      <c r="X55" s="2" t="str">
        <f t="shared" si="6"/>
        <v>#N/A</v>
      </c>
      <c r="Y55" s="2" t="str">
        <f t="shared" si="6"/>
        <v>#N/A</v>
      </c>
      <c r="Z55" s="2" t="str">
        <f t="shared" si="6"/>
        <v>#N/A</v>
      </c>
      <c r="AA55" s="2" t="str">
        <f t="shared" si="6"/>
        <v>#N/A</v>
      </c>
      <c r="AB55" s="2" t="str">
        <f t="shared" si="6"/>
        <v>#N/A</v>
      </c>
      <c r="AC55" s="2" t="str">
        <f t="shared" si="6"/>
        <v>#N/A</v>
      </c>
      <c r="AD55" s="2" t="str">
        <f t="shared" si="6"/>
        <v>#N/A</v>
      </c>
      <c r="AE55" s="2" t="str">
        <f t="shared" si="6"/>
        <v>#N/A</v>
      </c>
      <c r="AF55" s="2" t="str">
        <f t="shared" si="6"/>
        <v>#N/A</v>
      </c>
      <c r="AG55" s="2" t="str">
        <f t="shared" si="6"/>
        <v>#N/A</v>
      </c>
      <c r="AH55" s="2" t="str">
        <f t="shared" si="6"/>
        <v>#N/A</v>
      </c>
      <c r="AI55" s="2" t="str">
        <f t="shared" si="6"/>
        <v>#N/A</v>
      </c>
      <c r="AJ55" s="2" t="str">
        <f t="shared" si="6"/>
        <v>#N/A</v>
      </c>
      <c r="AK55" s="2" t="str">
        <f t="shared" si="6"/>
        <v>#N/A</v>
      </c>
      <c r="AL55" s="2" t="str">
        <f t="shared" si="6"/>
        <v>#N/A</v>
      </c>
      <c r="AM55" s="2" t="str">
        <f t="shared" si="6"/>
        <v>#N/A</v>
      </c>
      <c r="AN55" s="2" t="str">
        <f t="shared" si="6"/>
        <v>#N/A</v>
      </c>
      <c r="AO55" s="2" t="str">
        <f t="shared" si="6"/>
        <v>#N/A</v>
      </c>
      <c r="AP55" s="2" t="str">
        <f t="shared" si="6"/>
        <v>#N/A</v>
      </c>
      <c r="AQ55" s="2" t="str">
        <f t="shared" si="6"/>
        <v>#N/A</v>
      </c>
      <c r="AR55" s="2" t="str">
        <f t="shared" si="6"/>
        <v>#N/A</v>
      </c>
      <c r="AS55" s="2" t="str">
        <f t="shared" si="6"/>
        <v>#N/A</v>
      </c>
      <c r="AT55" s="2" t="str">
        <f t="shared" si="6"/>
        <v>#N/A</v>
      </c>
      <c r="AU55" s="2" t="str">
        <f t="shared" si="6"/>
        <v>#N/A</v>
      </c>
      <c r="AV55" s="2" t="str">
        <f t="shared" si="6"/>
        <v>#N/A</v>
      </c>
      <c r="AW55" s="2" t="str">
        <f t="shared" si="6"/>
        <v>#N/A</v>
      </c>
      <c r="AX55" s="2" t="str">
        <f t="shared" si="6"/>
        <v>#N/A</v>
      </c>
    </row>
    <row r="56" hidden="1">
      <c r="C56" s="1" t="s">
        <v>75</v>
      </c>
      <c r="D56" s="1" t="s">
        <v>46</v>
      </c>
      <c r="E56" s="1" t="s">
        <v>98</v>
      </c>
      <c r="F56" s="1" t="s">
        <v>0</v>
      </c>
    </row>
  </sheetData>
  <mergeCells count="4">
    <mergeCell ref="A1:B1"/>
    <mergeCell ref="A2:B2"/>
    <mergeCell ref="A3:B3"/>
    <mergeCell ref="A4:B4"/>
  </mergeCells>
  <conditionalFormatting sqref="C6:AX50">
    <cfRule type="expression" dxfId="0" priority="1" stopIfTrue="1">
      <formula>AND(C$55, C$51 &gt; 0, NOT(ISBlank(C6)))</formula>
    </cfRule>
  </conditionalFormatting>
  <conditionalFormatting sqref="C6:AX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3" priority="4" stopIfTrue="1">
      <formula>MATCH(B6,$C$56:AX$56, 0)</formula>
    </cfRule>
  </conditionalFormatting>
  <conditionalFormatting sqref="B6:B50">
    <cfRule type="expression" dxfId="1" priority="5" stopIfTrue="1">
      <formula>NOT(ISNUMBER(MATCH("validos",B$7:B$50, 0) + MATCH("nulos",B$7:B$50, 0) + MATCH("En Blanco",B$7:B$50,0) + MATCH("total",B$7:B$50, 0)))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90</v>
      </c>
      <c r="F1" s="4" t="s">
        <v>91</v>
      </c>
      <c r="G1" s="5">
        <f>VLOOKUP(A3,JRV!A1:F30,4, FALSE)</f>
        <v>5622</v>
      </c>
    </row>
    <row r="2">
      <c r="A2" s="3" t="s">
        <v>92</v>
      </c>
    </row>
    <row r="3">
      <c r="A3" s="3" t="s">
        <v>7</v>
      </c>
      <c r="F3" s="6" t="s">
        <v>93</v>
      </c>
      <c r="G3" s="7">
        <f>VLOOKUP(A3,JRV!A1:F30,5, FALSE)</f>
        <v>5635</v>
      </c>
    </row>
    <row r="4">
      <c r="A4" s="3" t="s">
        <v>94</v>
      </c>
    </row>
    <row r="6">
      <c r="A6" s="9" t="s">
        <v>95</v>
      </c>
      <c r="B6" s="10" t="s">
        <v>96</v>
      </c>
      <c r="C6" s="10">
        <f t="array" ref="C6:P6">SEQUENCE(1,G3-G1+1,G1)</f>
        <v>5622</v>
      </c>
      <c r="D6" s="10">
        <v>5623.0</v>
      </c>
      <c r="E6" s="10">
        <v>5624.0</v>
      </c>
      <c r="F6" s="10">
        <v>5625.0</v>
      </c>
      <c r="G6" s="10">
        <v>5626.0</v>
      </c>
      <c r="H6" s="10">
        <v>5627.0</v>
      </c>
      <c r="I6" s="10">
        <v>5628.0</v>
      </c>
      <c r="J6" s="10">
        <v>5629.0</v>
      </c>
      <c r="K6" s="10">
        <v>5630.0</v>
      </c>
      <c r="L6" s="10">
        <v>5631.0</v>
      </c>
      <c r="M6" s="10">
        <v>5632.0</v>
      </c>
      <c r="N6" s="10">
        <v>5633.0</v>
      </c>
      <c r="O6" s="10">
        <v>5634.0</v>
      </c>
      <c r="P6" s="10">
        <v>5635.0</v>
      </c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2">
        <f t="shared" ref="A7:A50" si="1">Sum(C7:Z7)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97</v>
      </c>
      <c r="C51" s="2">
        <f t="shared" ref="C51:P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</row>
    <row r="52" hidden="1">
      <c r="B52" s="1" t="s">
        <v>75</v>
      </c>
      <c r="C52" s="2" t="str">
        <f t="shared" ref="C52:P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</row>
    <row r="53" hidden="1">
      <c r="B53" s="1" t="s">
        <v>46</v>
      </c>
      <c r="C53" s="2" t="str">
        <f t="shared" ref="C53:P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</row>
    <row r="54" hidden="1">
      <c r="B54" s="1" t="s">
        <v>98</v>
      </c>
      <c r="C54" s="2" t="str">
        <f t="shared" ref="C54:P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</row>
    <row r="55" hidden="1">
      <c r="B55" s="1" t="s">
        <v>99</v>
      </c>
      <c r="C55" s="2" t="str">
        <f t="shared" ref="C55:P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</row>
    <row r="56" hidden="1">
      <c r="C56" s="1" t="s">
        <v>75</v>
      </c>
      <c r="D56" s="1" t="s">
        <v>46</v>
      </c>
      <c r="E56" s="1" t="s">
        <v>98</v>
      </c>
      <c r="F56" s="1" t="s">
        <v>0</v>
      </c>
    </row>
  </sheetData>
  <mergeCells count="4">
    <mergeCell ref="A1:B1"/>
    <mergeCell ref="A2:B2"/>
    <mergeCell ref="A3:B3"/>
    <mergeCell ref="A4:B4"/>
  </mergeCells>
  <conditionalFormatting sqref="C6:P50">
    <cfRule type="expression" dxfId="0" priority="1" stopIfTrue="1">
      <formula>AND(C$55, C$51 &gt; 0, NOT(ISBlank(C6)))</formula>
    </cfRule>
  </conditionalFormatting>
  <conditionalFormatting sqref="C6:P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3" priority="4" stopIfTrue="1">
      <formula>MATCH(B6,$C$56:AX$56, 0)</formula>
    </cfRule>
  </conditionalFormatting>
  <conditionalFormatting sqref="B6:B50">
    <cfRule type="expression" dxfId="1" priority="5" stopIfTrue="1">
      <formula>NOT(ISNUMBER(MATCH("validos",B$7:B$50, 0) + MATCH("nulos",B$7:B$50, 0) + MATCH("En Blanco",B$7:B$50,0) + MATCH("total",B$7:B$50, 0)))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90</v>
      </c>
      <c r="F1" s="4" t="s">
        <v>91</v>
      </c>
      <c r="G1" s="5">
        <f>VLOOKUP(A3,JRV!A1:F30,4, FALSE)</f>
        <v>5636</v>
      </c>
      <c r="M1" s="12"/>
    </row>
    <row r="2">
      <c r="A2" s="3" t="s">
        <v>92</v>
      </c>
    </row>
    <row r="3">
      <c r="A3" s="3" t="s">
        <v>8</v>
      </c>
      <c r="F3" s="6" t="s">
        <v>93</v>
      </c>
      <c r="G3" s="7">
        <f>VLOOKUP(A3,JRV!A1:F30,5, FALSE)</f>
        <v>5680</v>
      </c>
    </row>
    <row r="4">
      <c r="A4" s="3" t="s">
        <v>94</v>
      </c>
    </row>
    <row r="6">
      <c r="A6" s="9" t="s">
        <v>95</v>
      </c>
      <c r="B6" s="10" t="s">
        <v>96</v>
      </c>
      <c r="C6" s="10">
        <f t="array" ref="C6:AU6">SEQUENCE(1,G3-G1+1,G1)</f>
        <v>5636</v>
      </c>
      <c r="D6" s="10">
        <v>5637.0</v>
      </c>
      <c r="E6" s="10">
        <v>5638.0</v>
      </c>
      <c r="F6" s="10">
        <v>5639.0</v>
      </c>
      <c r="G6" s="10">
        <v>5640.0</v>
      </c>
      <c r="H6" s="10">
        <v>5641.0</v>
      </c>
      <c r="I6" s="10">
        <v>5642.0</v>
      </c>
      <c r="J6" s="10">
        <v>5643.0</v>
      </c>
      <c r="K6" s="10">
        <v>5644.0</v>
      </c>
      <c r="L6" s="10">
        <v>5645.0</v>
      </c>
      <c r="M6" s="10">
        <v>5646.0</v>
      </c>
      <c r="N6" s="10">
        <v>5647.0</v>
      </c>
      <c r="O6" s="10">
        <v>5648.0</v>
      </c>
      <c r="P6" s="10">
        <v>5649.0</v>
      </c>
      <c r="Q6" s="10">
        <v>5650.0</v>
      </c>
      <c r="R6" s="10">
        <v>5651.0</v>
      </c>
      <c r="S6" s="10">
        <v>5652.0</v>
      </c>
      <c r="T6" s="10">
        <v>5653.0</v>
      </c>
      <c r="U6" s="10">
        <v>5654.0</v>
      </c>
      <c r="V6" s="10">
        <v>5655.0</v>
      </c>
      <c r="W6" s="10">
        <v>5656.0</v>
      </c>
      <c r="X6" s="10">
        <v>5657.0</v>
      </c>
      <c r="Y6" s="10">
        <v>5658.0</v>
      </c>
      <c r="Z6" s="10">
        <v>5659.0</v>
      </c>
      <c r="AA6" s="10">
        <v>5660.0</v>
      </c>
      <c r="AB6" s="10">
        <v>5661.0</v>
      </c>
      <c r="AC6" s="10">
        <v>5662.0</v>
      </c>
      <c r="AD6" s="10">
        <v>5663.0</v>
      </c>
      <c r="AE6" s="10">
        <v>5664.0</v>
      </c>
      <c r="AF6" s="10">
        <v>5665.0</v>
      </c>
      <c r="AG6" s="10">
        <v>5666.0</v>
      </c>
      <c r="AH6" s="10">
        <v>5667.0</v>
      </c>
      <c r="AI6" s="10">
        <v>5668.0</v>
      </c>
      <c r="AJ6" s="10">
        <v>5669.0</v>
      </c>
      <c r="AK6" s="10">
        <v>5670.0</v>
      </c>
      <c r="AL6" s="10">
        <v>5671.0</v>
      </c>
      <c r="AM6" s="10">
        <v>5672.0</v>
      </c>
      <c r="AN6" s="10">
        <v>5673.0</v>
      </c>
      <c r="AO6" s="10">
        <v>5674.0</v>
      </c>
      <c r="AP6" s="10">
        <v>5675.0</v>
      </c>
      <c r="AQ6" s="10">
        <v>5676.0</v>
      </c>
      <c r="AR6" s="10">
        <v>5677.0</v>
      </c>
      <c r="AS6" s="10">
        <v>5678.0</v>
      </c>
      <c r="AT6" s="10">
        <v>5679.0</v>
      </c>
      <c r="AU6" s="10">
        <v>5680.0</v>
      </c>
      <c r="AV6" s="10"/>
    </row>
    <row r="7">
      <c r="A7" s="2">
        <f t="shared" ref="A7:A50" si="1">Sum(C7:AV7)</f>
        <v>373</v>
      </c>
      <c r="B7" s="1" t="s">
        <v>66</v>
      </c>
      <c r="G7" s="1">
        <v>20.0</v>
      </c>
      <c r="H7" s="1">
        <v>24.0</v>
      </c>
      <c r="M7" s="1">
        <v>23.0</v>
      </c>
      <c r="N7" s="1">
        <v>17.0</v>
      </c>
      <c r="O7" s="1">
        <v>9.0</v>
      </c>
      <c r="P7" s="13">
        <v>20.0</v>
      </c>
      <c r="Q7" s="1">
        <v>14.0</v>
      </c>
      <c r="U7" s="1">
        <v>14.0</v>
      </c>
      <c r="V7" s="1">
        <v>17.0</v>
      </c>
      <c r="Y7" s="1">
        <v>19.0</v>
      </c>
      <c r="Z7" s="1">
        <v>27.0</v>
      </c>
      <c r="AC7" s="1">
        <v>9.0</v>
      </c>
      <c r="AD7" s="1">
        <v>14.0</v>
      </c>
      <c r="AF7" s="1">
        <v>7.0</v>
      </c>
      <c r="AG7" s="1">
        <v>9.0</v>
      </c>
      <c r="AH7" s="1">
        <v>13.0</v>
      </c>
      <c r="AI7" s="1">
        <v>10.0</v>
      </c>
      <c r="AK7" s="1">
        <v>4.0</v>
      </c>
      <c r="AN7" s="1">
        <v>9.0</v>
      </c>
      <c r="AQ7" s="1">
        <v>42.0</v>
      </c>
      <c r="AR7" s="1">
        <v>20.0</v>
      </c>
      <c r="AT7" s="1">
        <v>16.0</v>
      </c>
      <c r="AU7" s="1">
        <v>16.0</v>
      </c>
    </row>
    <row r="8">
      <c r="A8" s="2">
        <f t="shared" si="1"/>
        <v>91</v>
      </c>
      <c r="B8" s="1" t="s">
        <v>20</v>
      </c>
      <c r="G8" s="1">
        <v>3.0</v>
      </c>
      <c r="H8" s="1">
        <v>6.0</v>
      </c>
      <c r="M8" s="1">
        <v>3.0</v>
      </c>
      <c r="N8" s="1">
        <v>4.0</v>
      </c>
      <c r="O8" s="1">
        <v>7.0</v>
      </c>
      <c r="P8" s="1">
        <v>5.0</v>
      </c>
      <c r="Q8" s="1">
        <v>6.0</v>
      </c>
      <c r="U8" s="1">
        <v>6.0</v>
      </c>
      <c r="V8" s="1">
        <v>4.0</v>
      </c>
      <c r="Y8" s="1">
        <v>4.0</v>
      </c>
      <c r="Z8" s="1">
        <v>3.0</v>
      </c>
      <c r="AC8" s="1">
        <v>5.0</v>
      </c>
      <c r="AD8" s="1">
        <v>2.0</v>
      </c>
      <c r="AF8" s="1">
        <v>6.0</v>
      </c>
      <c r="AG8" s="1">
        <v>4.0</v>
      </c>
      <c r="AH8" s="1">
        <v>1.0</v>
      </c>
      <c r="AI8" s="1">
        <v>4.0</v>
      </c>
      <c r="AK8" s="1">
        <v>0.0</v>
      </c>
      <c r="AN8" s="1">
        <v>3.0</v>
      </c>
      <c r="AQ8" s="1">
        <v>4.0</v>
      </c>
      <c r="AR8" s="1">
        <v>7.0</v>
      </c>
      <c r="AT8" s="1">
        <v>2.0</v>
      </c>
      <c r="AU8" s="1">
        <v>2.0</v>
      </c>
    </row>
    <row r="9">
      <c r="A9" s="2">
        <f t="shared" si="1"/>
        <v>514</v>
      </c>
      <c r="B9" s="1" t="s">
        <v>76</v>
      </c>
      <c r="G9" s="1">
        <v>25.0</v>
      </c>
      <c r="H9" s="1">
        <v>32.0</v>
      </c>
      <c r="M9" s="1">
        <v>40.0</v>
      </c>
      <c r="N9" s="1">
        <v>24.0</v>
      </c>
      <c r="O9" s="1">
        <v>17.0</v>
      </c>
      <c r="P9" s="1">
        <v>29.0</v>
      </c>
      <c r="Q9" s="1">
        <v>31.0</v>
      </c>
      <c r="U9" s="1">
        <v>35.0</v>
      </c>
      <c r="V9" s="1">
        <v>29.0</v>
      </c>
      <c r="Y9" s="1">
        <v>37.0</v>
      </c>
      <c r="Z9" s="1">
        <v>39.0</v>
      </c>
      <c r="AC9" s="1">
        <v>18.0</v>
      </c>
      <c r="AD9" s="1">
        <v>9.0</v>
      </c>
      <c r="AF9" s="1">
        <v>19.0</v>
      </c>
      <c r="AG9" s="1">
        <v>17.0</v>
      </c>
      <c r="AH9" s="1">
        <v>13.0</v>
      </c>
      <c r="AI9" s="1">
        <v>15.0</v>
      </c>
      <c r="AK9" s="1">
        <v>9.0</v>
      </c>
      <c r="AN9" s="1">
        <v>23.0</v>
      </c>
      <c r="AQ9" s="1">
        <v>15.0</v>
      </c>
      <c r="AR9" s="1">
        <v>12.0</v>
      </c>
      <c r="AT9" s="1">
        <v>14.0</v>
      </c>
      <c r="AU9" s="1">
        <v>12.0</v>
      </c>
    </row>
    <row r="10">
      <c r="A10" s="2">
        <f t="shared" si="1"/>
        <v>372</v>
      </c>
      <c r="B10" s="1" t="s">
        <v>26</v>
      </c>
      <c r="G10" s="1">
        <v>22.0</v>
      </c>
      <c r="H10" s="1">
        <v>14.0</v>
      </c>
      <c r="M10" s="1">
        <v>26.0</v>
      </c>
      <c r="N10" s="1">
        <v>16.0</v>
      </c>
      <c r="O10" s="1">
        <v>16.0</v>
      </c>
      <c r="P10" s="1">
        <v>25.0</v>
      </c>
      <c r="Q10" s="1">
        <v>15.0</v>
      </c>
      <c r="U10" s="1">
        <v>12.0</v>
      </c>
      <c r="V10" s="1">
        <v>24.0</v>
      </c>
      <c r="Y10" s="1">
        <v>19.0</v>
      </c>
      <c r="Z10" s="1">
        <v>17.0</v>
      </c>
      <c r="AC10" s="1">
        <v>14.0</v>
      </c>
      <c r="AD10" s="1">
        <v>12.0</v>
      </c>
      <c r="AF10" s="1">
        <v>23.0</v>
      </c>
      <c r="AG10" s="1">
        <v>21.0</v>
      </c>
      <c r="AH10" s="1">
        <v>20.0</v>
      </c>
      <c r="AI10" s="1">
        <v>15.0</v>
      </c>
      <c r="AK10" s="1">
        <v>5.0</v>
      </c>
      <c r="AN10" s="1">
        <v>11.0</v>
      </c>
      <c r="AQ10" s="1">
        <v>12.0</v>
      </c>
      <c r="AR10" s="1">
        <v>10.0</v>
      </c>
      <c r="AT10" s="1">
        <v>10.0</v>
      </c>
      <c r="AU10" s="1">
        <v>13.0</v>
      </c>
    </row>
    <row r="11">
      <c r="A11" s="2">
        <f t="shared" si="1"/>
        <v>19</v>
      </c>
      <c r="B11" s="1" t="s">
        <v>63</v>
      </c>
      <c r="G11" s="1">
        <v>0.0</v>
      </c>
      <c r="H11" s="1">
        <v>4.0</v>
      </c>
      <c r="M11" s="1">
        <v>2.0</v>
      </c>
      <c r="N11" s="1">
        <v>1.0</v>
      </c>
      <c r="O11" s="1">
        <v>0.0</v>
      </c>
      <c r="P11" s="1">
        <v>3.0</v>
      </c>
      <c r="Q11" s="1">
        <v>0.0</v>
      </c>
      <c r="U11" s="1">
        <v>0.0</v>
      </c>
      <c r="V11" s="1">
        <v>0.0</v>
      </c>
      <c r="Y11" s="1">
        <v>0.0</v>
      </c>
      <c r="Z11" s="1">
        <v>1.0</v>
      </c>
      <c r="AC11" s="1">
        <v>1.0</v>
      </c>
      <c r="AD11" s="1">
        <v>1.0</v>
      </c>
      <c r="AF11" s="1">
        <v>0.0</v>
      </c>
      <c r="AG11" s="1">
        <v>0.0</v>
      </c>
      <c r="AH11" s="1">
        <v>0.0</v>
      </c>
      <c r="AI11" s="1">
        <v>0.0</v>
      </c>
      <c r="AK11" s="1">
        <v>0.0</v>
      </c>
      <c r="AN11" s="1">
        <v>1.0</v>
      </c>
      <c r="AQ11" s="1">
        <v>1.0</v>
      </c>
      <c r="AR11" s="1">
        <v>2.0</v>
      </c>
      <c r="AT11" s="1">
        <v>2.0</v>
      </c>
      <c r="AU11" s="1">
        <v>0.0</v>
      </c>
    </row>
    <row r="12">
      <c r="A12" s="2">
        <f t="shared" si="1"/>
        <v>140</v>
      </c>
      <c r="B12" s="1" t="s">
        <v>79</v>
      </c>
      <c r="G12" s="1">
        <v>9.0</v>
      </c>
      <c r="H12" s="1">
        <v>8.0</v>
      </c>
      <c r="M12" s="1">
        <v>12.0</v>
      </c>
      <c r="N12" s="1">
        <v>2.0</v>
      </c>
      <c r="O12" s="1">
        <v>6.0</v>
      </c>
      <c r="P12" s="1">
        <v>7.0</v>
      </c>
      <c r="Q12" s="1">
        <v>6.0</v>
      </c>
      <c r="U12" s="1">
        <v>5.0</v>
      </c>
      <c r="V12" s="1">
        <v>4.0</v>
      </c>
      <c r="Y12" s="1">
        <v>7.0</v>
      </c>
      <c r="Z12" s="1">
        <v>5.0</v>
      </c>
      <c r="AC12" s="1">
        <v>8.0</v>
      </c>
      <c r="AD12" s="1">
        <v>3.0</v>
      </c>
      <c r="AF12" s="1">
        <v>6.0</v>
      </c>
      <c r="AG12" s="1">
        <v>4.0</v>
      </c>
      <c r="AH12" s="1">
        <v>4.0</v>
      </c>
      <c r="AI12" s="1">
        <v>4.0</v>
      </c>
      <c r="AK12" s="1">
        <v>0.0</v>
      </c>
      <c r="AN12" s="1">
        <v>16.0</v>
      </c>
      <c r="AQ12" s="1">
        <v>10.0</v>
      </c>
      <c r="AR12" s="1">
        <v>3.0</v>
      </c>
      <c r="AT12" s="1">
        <v>6.0</v>
      </c>
      <c r="AU12" s="1">
        <v>5.0</v>
      </c>
    </row>
    <row r="13">
      <c r="A13" s="2">
        <f t="shared" si="1"/>
        <v>6</v>
      </c>
      <c r="B13" s="1" t="s">
        <v>48</v>
      </c>
      <c r="G13" s="1">
        <v>1.0</v>
      </c>
      <c r="H13" s="1">
        <v>2.0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U13" s="1">
        <v>0.0</v>
      </c>
      <c r="V13" s="1">
        <v>0.0</v>
      </c>
      <c r="Y13" s="1">
        <v>1.0</v>
      </c>
      <c r="Z13" s="1">
        <v>0.0</v>
      </c>
      <c r="AC13" s="1">
        <v>0.0</v>
      </c>
      <c r="AD13" s="1">
        <v>0.0</v>
      </c>
      <c r="AF13" s="1">
        <v>1.0</v>
      </c>
      <c r="AG13" s="1">
        <v>0.0</v>
      </c>
      <c r="AH13" s="1">
        <v>0.0</v>
      </c>
      <c r="AI13" s="1">
        <v>1.0</v>
      </c>
      <c r="AK13" s="1">
        <v>0.0</v>
      </c>
      <c r="AN13" s="1">
        <v>0.0</v>
      </c>
      <c r="AQ13" s="1">
        <v>0.0</v>
      </c>
      <c r="AR13" s="1">
        <v>0.0</v>
      </c>
      <c r="AT13" s="1">
        <v>0.0</v>
      </c>
      <c r="AU13" s="1">
        <v>0.0</v>
      </c>
    </row>
    <row r="14">
      <c r="A14" s="2">
        <f t="shared" si="1"/>
        <v>52</v>
      </c>
      <c r="B14" s="1" t="s">
        <v>57</v>
      </c>
      <c r="G14" s="1">
        <v>2.0</v>
      </c>
      <c r="H14" s="1">
        <v>2.0</v>
      </c>
      <c r="M14" s="1">
        <v>1.0</v>
      </c>
      <c r="N14" s="1">
        <v>3.0</v>
      </c>
      <c r="O14" s="1">
        <v>4.0</v>
      </c>
      <c r="P14" s="1">
        <v>5.0</v>
      </c>
      <c r="Q14" s="1">
        <v>6.0</v>
      </c>
      <c r="U14" s="1">
        <v>1.0</v>
      </c>
      <c r="V14" s="1">
        <v>2.0</v>
      </c>
      <c r="Y14" s="1">
        <v>1.0</v>
      </c>
      <c r="Z14" s="1">
        <v>4.0</v>
      </c>
      <c r="AC14" s="1">
        <v>2.0</v>
      </c>
      <c r="AD14" s="1">
        <v>6.0</v>
      </c>
      <c r="AF14" s="1">
        <v>0.0</v>
      </c>
      <c r="AG14" s="1">
        <v>0.0</v>
      </c>
      <c r="AH14" s="1">
        <v>3.0</v>
      </c>
      <c r="AI14" s="1">
        <v>2.0</v>
      </c>
      <c r="AK14" s="1">
        <v>0.0</v>
      </c>
      <c r="AN14" s="1">
        <v>1.0</v>
      </c>
      <c r="AQ14" s="1">
        <v>1.0</v>
      </c>
      <c r="AR14" s="1">
        <v>0.0</v>
      </c>
      <c r="AT14" s="1">
        <v>1.0</v>
      </c>
      <c r="AU14" s="1">
        <v>5.0</v>
      </c>
    </row>
    <row r="15">
      <c r="A15" s="2">
        <f t="shared" si="1"/>
        <v>5</v>
      </c>
      <c r="B15" s="1" t="s">
        <v>51</v>
      </c>
      <c r="G15" s="1">
        <v>0.0</v>
      </c>
      <c r="H15" s="1">
        <v>0.0</v>
      </c>
      <c r="M15" s="1">
        <v>0.0</v>
      </c>
      <c r="N15" s="1">
        <v>0.0</v>
      </c>
      <c r="O15" s="1">
        <v>0.0</v>
      </c>
      <c r="P15" s="1">
        <v>1.0</v>
      </c>
      <c r="Q15" s="1">
        <v>0.0</v>
      </c>
      <c r="U15" s="1">
        <v>0.0</v>
      </c>
      <c r="V15" s="1">
        <v>1.0</v>
      </c>
      <c r="Y15" s="1">
        <v>0.0</v>
      </c>
      <c r="Z15" s="1">
        <v>0.0</v>
      </c>
      <c r="AC15" s="1">
        <v>0.0</v>
      </c>
      <c r="AD15" s="1">
        <v>0.0</v>
      </c>
      <c r="AF15" s="1">
        <v>0.0</v>
      </c>
      <c r="AG15" s="1">
        <v>0.0</v>
      </c>
      <c r="AH15" s="1">
        <v>0.0</v>
      </c>
      <c r="AI15" s="1">
        <v>1.0</v>
      </c>
      <c r="AK15" s="1">
        <v>1.0</v>
      </c>
      <c r="AN15" s="1">
        <v>0.0</v>
      </c>
      <c r="AQ15" s="1">
        <v>0.0</v>
      </c>
      <c r="AR15" s="1">
        <v>0.0</v>
      </c>
      <c r="AT15" s="1">
        <v>0.0</v>
      </c>
      <c r="AU15" s="1">
        <v>1.0</v>
      </c>
    </row>
    <row r="16">
      <c r="A16" s="2">
        <f t="shared" si="1"/>
        <v>31</v>
      </c>
      <c r="B16" s="1" t="s">
        <v>35</v>
      </c>
      <c r="G16" s="1">
        <v>4.0</v>
      </c>
      <c r="H16" s="1">
        <v>2.0</v>
      </c>
      <c r="M16" s="1">
        <v>5.0</v>
      </c>
      <c r="N16" s="1">
        <v>1.0</v>
      </c>
      <c r="O16" s="1">
        <v>0.0</v>
      </c>
      <c r="P16" s="1">
        <v>1.0</v>
      </c>
      <c r="Q16" s="1">
        <v>0.0</v>
      </c>
      <c r="U16" s="1">
        <v>0.0</v>
      </c>
      <c r="V16" s="1">
        <v>3.0</v>
      </c>
      <c r="Y16" s="1">
        <v>1.0</v>
      </c>
      <c r="Z16" s="1">
        <v>0.0</v>
      </c>
      <c r="AC16" s="1">
        <v>0.0</v>
      </c>
      <c r="AD16" s="1">
        <v>0.0</v>
      </c>
      <c r="AF16" s="1">
        <v>1.0</v>
      </c>
      <c r="AG16" s="1">
        <v>1.0</v>
      </c>
      <c r="AH16" s="1">
        <v>1.0</v>
      </c>
      <c r="AI16" s="1">
        <v>3.0</v>
      </c>
      <c r="AK16" s="1">
        <v>0.0</v>
      </c>
      <c r="AN16" s="1">
        <v>4.0</v>
      </c>
      <c r="AQ16" s="1">
        <v>0.0</v>
      </c>
      <c r="AR16" s="1">
        <v>2.0</v>
      </c>
      <c r="AT16" s="1">
        <v>2.0</v>
      </c>
      <c r="AU16" s="1">
        <v>0.0</v>
      </c>
    </row>
    <row r="17">
      <c r="A17" s="2">
        <f t="shared" si="1"/>
        <v>82</v>
      </c>
      <c r="B17" s="1" t="s">
        <v>82</v>
      </c>
      <c r="G17" s="1">
        <v>6.0</v>
      </c>
      <c r="H17" s="1">
        <v>6.0</v>
      </c>
      <c r="M17" s="1">
        <v>5.0</v>
      </c>
      <c r="N17" s="1">
        <v>4.0</v>
      </c>
      <c r="O17" s="1">
        <v>3.0</v>
      </c>
      <c r="P17" s="1">
        <v>8.0</v>
      </c>
      <c r="Q17" s="1">
        <v>6.0</v>
      </c>
      <c r="U17" s="1">
        <v>3.0</v>
      </c>
      <c r="V17" s="1">
        <v>1.0</v>
      </c>
      <c r="Y17" s="1">
        <v>4.0</v>
      </c>
      <c r="Z17" s="1">
        <v>2.0</v>
      </c>
      <c r="AC17" s="1">
        <v>1.0</v>
      </c>
      <c r="AD17" s="1">
        <v>3.0</v>
      </c>
      <c r="AF17" s="1">
        <v>0.0</v>
      </c>
      <c r="AG17" s="1">
        <v>0.0</v>
      </c>
      <c r="AH17" s="1">
        <v>4.0</v>
      </c>
      <c r="AI17" s="1">
        <v>4.0</v>
      </c>
      <c r="AK17" s="1">
        <v>1.0</v>
      </c>
      <c r="AN17" s="1">
        <v>7.0</v>
      </c>
      <c r="AQ17" s="1">
        <v>5.0</v>
      </c>
      <c r="AR17" s="1">
        <v>3.0</v>
      </c>
      <c r="AT17" s="1">
        <v>3.0</v>
      </c>
      <c r="AU17" s="1">
        <v>3.0</v>
      </c>
    </row>
    <row r="18">
      <c r="A18" s="2">
        <f t="shared" si="1"/>
        <v>1773</v>
      </c>
      <c r="B18" s="1" t="s">
        <v>60</v>
      </c>
      <c r="G18" s="1">
        <v>58.0</v>
      </c>
      <c r="H18" s="1">
        <v>75.0</v>
      </c>
      <c r="M18" s="1">
        <v>62.0</v>
      </c>
      <c r="N18" s="1">
        <v>72.0</v>
      </c>
      <c r="O18" s="1">
        <v>82.0</v>
      </c>
      <c r="P18" s="1">
        <v>45.0</v>
      </c>
      <c r="Q18" s="1">
        <v>65.0</v>
      </c>
      <c r="U18" s="1">
        <v>79.0</v>
      </c>
      <c r="V18" s="1">
        <v>73.0</v>
      </c>
      <c r="Y18" s="1">
        <v>80.0</v>
      </c>
      <c r="Z18" s="1">
        <v>70.0</v>
      </c>
      <c r="AC18" s="1">
        <v>119.0</v>
      </c>
      <c r="AD18" s="1">
        <v>147.0</v>
      </c>
      <c r="AF18" s="1">
        <v>166.0</v>
      </c>
      <c r="AG18" s="1">
        <v>131.0</v>
      </c>
      <c r="AH18" s="1">
        <v>102.0</v>
      </c>
      <c r="AI18" s="1">
        <v>109.0</v>
      </c>
      <c r="AK18" s="1">
        <v>66.0</v>
      </c>
      <c r="AN18" s="1">
        <v>64.0</v>
      </c>
      <c r="AQ18" s="1">
        <v>18.0</v>
      </c>
      <c r="AR18" s="1">
        <v>38.0</v>
      </c>
      <c r="AT18" s="1">
        <v>29.0</v>
      </c>
      <c r="AU18" s="1">
        <v>23.0</v>
      </c>
    </row>
    <row r="19">
      <c r="A19" s="2">
        <f t="shared" si="1"/>
        <v>37</v>
      </c>
      <c r="B19" s="1" t="s">
        <v>40</v>
      </c>
      <c r="G19" s="1">
        <v>2.0</v>
      </c>
      <c r="H19" s="1">
        <v>0.0</v>
      </c>
      <c r="M19" s="1">
        <v>0.0</v>
      </c>
      <c r="N19" s="1">
        <v>1.0</v>
      </c>
      <c r="O19" s="1">
        <v>3.0</v>
      </c>
      <c r="P19" s="1">
        <v>1.0</v>
      </c>
      <c r="Q19" s="1">
        <v>1.0</v>
      </c>
      <c r="U19" s="1">
        <v>0.0</v>
      </c>
      <c r="V19" s="1">
        <v>1.0</v>
      </c>
      <c r="Y19" s="1">
        <v>1.0</v>
      </c>
      <c r="Z19" s="1">
        <v>2.0</v>
      </c>
      <c r="AC19" s="1">
        <v>5.0</v>
      </c>
      <c r="AD19" s="1">
        <v>2.0</v>
      </c>
      <c r="AF19" s="1">
        <v>1.0</v>
      </c>
      <c r="AG19" s="1">
        <v>1.0</v>
      </c>
      <c r="AH19" s="1">
        <v>2.0</v>
      </c>
      <c r="AI19" s="1">
        <v>3.0</v>
      </c>
      <c r="AK19" s="1">
        <v>0.0</v>
      </c>
      <c r="AN19" s="1">
        <v>0.0</v>
      </c>
      <c r="AQ19" s="1">
        <v>5.0</v>
      </c>
      <c r="AR19" s="1">
        <v>3.0</v>
      </c>
      <c r="AT19" s="1">
        <v>3.0</v>
      </c>
      <c r="AU19" s="1">
        <v>0.0</v>
      </c>
    </row>
    <row r="20">
      <c r="A20" s="2">
        <f t="shared" si="1"/>
        <v>98</v>
      </c>
      <c r="B20" s="1" t="s">
        <v>54</v>
      </c>
      <c r="G20" s="1">
        <v>3.0</v>
      </c>
      <c r="H20" s="1">
        <v>9.0</v>
      </c>
      <c r="M20" s="1">
        <v>3.0</v>
      </c>
      <c r="N20" s="1">
        <v>8.0</v>
      </c>
      <c r="O20" s="1">
        <v>1.0</v>
      </c>
      <c r="P20" s="1">
        <v>5.0</v>
      </c>
      <c r="Q20" s="1">
        <v>6.0</v>
      </c>
      <c r="U20" s="1">
        <v>3.0</v>
      </c>
      <c r="V20" s="1">
        <v>6.0</v>
      </c>
      <c r="Y20" s="1">
        <v>0.0</v>
      </c>
      <c r="Z20" s="1">
        <v>6.0</v>
      </c>
      <c r="AC20" s="1">
        <v>4.0</v>
      </c>
      <c r="AD20" s="1">
        <v>5.0</v>
      </c>
      <c r="AF20" s="1">
        <v>2.0</v>
      </c>
      <c r="AG20" s="1">
        <v>4.0</v>
      </c>
      <c r="AH20" s="1">
        <v>9.0</v>
      </c>
      <c r="AI20" s="1">
        <v>3.0</v>
      </c>
      <c r="AK20" s="1">
        <v>0.0</v>
      </c>
      <c r="AN20" s="1">
        <v>4.0</v>
      </c>
      <c r="AQ20" s="1">
        <v>5.0</v>
      </c>
      <c r="AR20" s="1">
        <v>4.0</v>
      </c>
      <c r="AT20" s="1">
        <v>6.0</v>
      </c>
      <c r="AU20" s="1">
        <v>2.0</v>
      </c>
    </row>
    <row r="21">
      <c r="A21" s="2">
        <f t="shared" si="1"/>
        <v>70</v>
      </c>
      <c r="B21" s="1" t="s">
        <v>69</v>
      </c>
      <c r="G21" s="1">
        <v>6.0</v>
      </c>
      <c r="H21" s="1">
        <v>5.0</v>
      </c>
      <c r="M21" s="1">
        <v>7.0</v>
      </c>
      <c r="N21" s="1">
        <v>4.0</v>
      </c>
      <c r="O21" s="1">
        <v>3.0</v>
      </c>
      <c r="P21" s="1">
        <v>4.0</v>
      </c>
      <c r="Q21" s="1">
        <v>4.0</v>
      </c>
      <c r="U21" s="1">
        <v>4.0</v>
      </c>
      <c r="V21" s="1">
        <v>2.0</v>
      </c>
      <c r="Y21" s="1">
        <v>7.0</v>
      </c>
      <c r="Z21" s="1">
        <v>5.0</v>
      </c>
      <c r="AC21" s="1">
        <v>2.0</v>
      </c>
      <c r="AD21" s="1">
        <v>0.0</v>
      </c>
      <c r="AF21" s="1">
        <v>0.0</v>
      </c>
      <c r="AG21" s="1">
        <v>7.0</v>
      </c>
      <c r="AH21" s="1">
        <v>5.0</v>
      </c>
      <c r="AI21" s="1">
        <v>1.0</v>
      </c>
      <c r="AK21" s="1">
        <v>0.0</v>
      </c>
      <c r="AN21" s="1">
        <v>0.0</v>
      </c>
      <c r="AQ21" s="1">
        <v>1.0</v>
      </c>
      <c r="AR21" s="1">
        <v>1.0</v>
      </c>
      <c r="AT21" s="1">
        <v>2.0</v>
      </c>
      <c r="AU21" s="1">
        <v>0.0</v>
      </c>
    </row>
    <row r="22">
      <c r="A22" s="2">
        <f t="shared" si="1"/>
        <v>56</v>
      </c>
      <c r="B22" s="1" t="s">
        <v>72</v>
      </c>
      <c r="G22" s="1">
        <v>6.0</v>
      </c>
      <c r="H22" s="1">
        <v>6.0</v>
      </c>
      <c r="M22" s="1">
        <v>2.0</v>
      </c>
      <c r="N22" s="1">
        <v>0.0</v>
      </c>
      <c r="O22" s="1">
        <v>1.0</v>
      </c>
      <c r="P22" s="1">
        <v>3.0</v>
      </c>
      <c r="Q22" s="1">
        <v>2.0</v>
      </c>
      <c r="U22" s="1">
        <v>4.0</v>
      </c>
      <c r="V22" s="1">
        <v>2.0</v>
      </c>
      <c r="Y22" s="1">
        <v>3.0</v>
      </c>
      <c r="Z22" s="1">
        <v>2.0</v>
      </c>
      <c r="AC22" s="1">
        <v>2.0</v>
      </c>
      <c r="AD22" s="1">
        <v>2.0</v>
      </c>
      <c r="AF22" s="1">
        <v>0.0</v>
      </c>
      <c r="AG22" s="1">
        <v>2.0</v>
      </c>
      <c r="AH22" s="1">
        <v>1.0</v>
      </c>
      <c r="AI22" s="1">
        <v>1.0</v>
      </c>
      <c r="AK22" s="1">
        <v>0.0</v>
      </c>
      <c r="AN22" s="1">
        <v>6.0</v>
      </c>
      <c r="AQ22" s="1">
        <v>3.0</v>
      </c>
      <c r="AR22" s="1">
        <v>4.0</v>
      </c>
      <c r="AT22" s="1">
        <v>1.0</v>
      </c>
      <c r="AU22" s="1">
        <v>3.0</v>
      </c>
    </row>
    <row r="23">
      <c r="A23" s="2">
        <f t="shared" si="1"/>
        <v>28</v>
      </c>
      <c r="B23" s="1" t="s">
        <v>32</v>
      </c>
      <c r="G23" s="1">
        <v>3.0</v>
      </c>
      <c r="H23" s="1">
        <v>3.0</v>
      </c>
      <c r="M23" s="1">
        <v>1.0</v>
      </c>
      <c r="N23" s="1">
        <v>2.0</v>
      </c>
      <c r="O23" s="1">
        <v>0.0</v>
      </c>
      <c r="P23" s="1">
        <v>3.0</v>
      </c>
      <c r="Q23" s="1">
        <v>2.0</v>
      </c>
      <c r="U23" s="1">
        <v>2.0</v>
      </c>
      <c r="V23" s="1">
        <v>1.0</v>
      </c>
      <c r="Y23" s="1">
        <v>2.0</v>
      </c>
      <c r="Z23" s="1">
        <v>2.0</v>
      </c>
      <c r="AC23" s="1">
        <v>1.0</v>
      </c>
      <c r="AD23" s="1">
        <v>1.0</v>
      </c>
      <c r="AF23" s="1">
        <v>0.0</v>
      </c>
      <c r="AG23" s="1">
        <v>2.0</v>
      </c>
      <c r="AH23" s="1">
        <v>0.0</v>
      </c>
      <c r="AI23" s="1">
        <v>0.0</v>
      </c>
      <c r="AK23" s="1">
        <v>0.0</v>
      </c>
      <c r="AN23" s="1">
        <v>2.0</v>
      </c>
      <c r="AQ23" s="1">
        <v>0.0</v>
      </c>
      <c r="AR23" s="1">
        <v>0.0</v>
      </c>
      <c r="AT23" s="1">
        <v>1.0</v>
      </c>
      <c r="AU23" s="1">
        <v>0.0</v>
      </c>
    </row>
    <row r="24">
      <c r="A24" s="2">
        <f t="shared" si="1"/>
        <v>244</v>
      </c>
      <c r="B24" s="1" t="s">
        <v>23</v>
      </c>
      <c r="G24" s="1">
        <v>17.0</v>
      </c>
      <c r="H24" s="1">
        <v>12.0</v>
      </c>
      <c r="M24" s="1">
        <v>9.0</v>
      </c>
      <c r="N24" s="1">
        <v>21.0</v>
      </c>
      <c r="O24" s="1">
        <v>17.0</v>
      </c>
      <c r="P24" s="1">
        <v>13.0</v>
      </c>
      <c r="Q24" s="1">
        <v>14.0</v>
      </c>
      <c r="U24" s="1">
        <v>18.0</v>
      </c>
      <c r="V24" s="1">
        <v>10.0</v>
      </c>
      <c r="Y24" s="1">
        <v>10.0</v>
      </c>
      <c r="Z24" s="1">
        <v>10.0</v>
      </c>
      <c r="AC24" s="1">
        <v>10.0</v>
      </c>
      <c r="AD24" s="1">
        <v>13.0</v>
      </c>
      <c r="AF24" s="1">
        <v>13.0</v>
      </c>
      <c r="AG24" s="1">
        <v>13.0</v>
      </c>
      <c r="AH24" s="1">
        <v>7.0</v>
      </c>
      <c r="AI24" s="1">
        <v>6.0</v>
      </c>
      <c r="AK24" s="1">
        <v>7.0</v>
      </c>
      <c r="AN24" s="1">
        <v>13.0</v>
      </c>
      <c r="AQ24" s="1">
        <v>4.0</v>
      </c>
      <c r="AR24" s="1">
        <v>1.0</v>
      </c>
      <c r="AT24" s="1">
        <v>4.0</v>
      </c>
      <c r="AU24" s="1">
        <v>2.0</v>
      </c>
    </row>
    <row r="25">
      <c r="A25" s="2">
        <f t="shared" si="1"/>
        <v>255</v>
      </c>
      <c r="B25" s="1" t="s">
        <v>85</v>
      </c>
      <c r="G25" s="1">
        <v>13.0</v>
      </c>
      <c r="H25" s="1">
        <v>12.0</v>
      </c>
      <c r="M25" s="1">
        <v>13.0</v>
      </c>
      <c r="N25" s="1">
        <v>13.0</v>
      </c>
      <c r="O25" s="1">
        <v>10.0</v>
      </c>
      <c r="P25" s="1">
        <v>13.0</v>
      </c>
      <c r="Q25" s="1">
        <v>14.0</v>
      </c>
      <c r="U25" s="1">
        <v>12.0</v>
      </c>
      <c r="V25" s="1">
        <v>19.0</v>
      </c>
      <c r="Y25" s="1">
        <v>12.0</v>
      </c>
      <c r="Z25" s="1">
        <v>18.0</v>
      </c>
      <c r="AC25" s="1">
        <v>13.0</v>
      </c>
      <c r="AD25" s="1">
        <v>7.0</v>
      </c>
      <c r="AF25" s="1">
        <v>4.0</v>
      </c>
      <c r="AG25" s="1">
        <v>12.0</v>
      </c>
      <c r="AH25" s="1">
        <v>7.0</v>
      </c>
      <c r="AI25" s="1">
        <v>6.0</v>
      </c>
      <c r="AK25" s="1">
        <v>4.0</v>
      </c>
      <c r="AN25" s="1">
        <v>12.0</v>
      </c>
      <c r="AQ25" s="1">
        <v>22.0</v>
      </c>
      <c r="AR25" s="1">
        <v>10.0</v>
      </c>
      <c r="AT25" s="1">
        <v>7.0</v>
      </c>
      <c r="AU25" s="1">
        <v>2.0</v>
      </c>
    </row>
    <row r="26">
      <c r="A26" s="2">
        <f t="shared" si="1"/>
        <v>92</v>
      </c>
      <c r="B26" s="1" t="s">
        <v>43</v>
      </c>
      <c r="G26" s="1">
        <v>6.0</v>
      </c>
      <c r="H26" s="1">
        <v>6.0</v>
      </c>
      <c r="M26" s="1">
        <v>4.0</v>
      </c>
      <c r="N26" s="1">
        <v>5.0</v>
      </c>
      <c r="O26" s="1">
        <v>4.0</v>
      </c>
      <c r="P26" s="1">
        <v>4.0</v>
      </c>
      <c r="Q26" s="1">
        <v>0.0</v>
      </c>
      <c r="U26" s="1">
        <v>6.0</v>
      </c>
      <c r="V26" s="1">
        <v>10.0</v>
      </c>
      <c r="Y26" s="1">
        <v>6.0</v>
      </c>
      <c r="Z26" s="1">
        <v>5.0</v>
      </c>
      <c r="AC26" s="1">
        <v>1.0</v>
      </c>
      <c r="AD26" s="1">
        <v>2.0</v>
      </c>
      <c r="AF26" s="1">
        <v>3.0</v>
      </c>
      <c r="AG26" s="1">
        <v>1.0</v>
      </c>
      <c r="AH26" s="1">
        <v>5.0</v>
      </c>
      <c r="AI26" s="1">
        <v>1.0</v>
      </c>
      <c r="AK26" s="1">
        <v>4.0</v>
      </c>
      <c r="AN26" s="1">
        <v>2.0</v>
      </c>
      <c r="AQ26" s="1">
        <v>7.0</v>
      </c>
      <c r="AR26" s="1">
        <v>3.0</v>
      </c>
      <c r="AT26" s="1">
        <v>4.0</v>
      </c>
      <c r="AU26" s="1">
        <v>3.0</v>
      </c>
    </row>
    <row r="27">
      <c r="A27" s="2">
        <f t="shared" si="1"/>
        <v>2</v>
      </c>
      <c r="B27" s="1" t="s">
        <v>29</v>
      </c>
      <c r="G27" s="1">
        <v>1.0</v>
      </c>
      <c r="H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U27" s="1">
        <v>0.0</v>
      </c>
      <c r="V27" s="1">
        <v>0.0</v>
      </c>
      <c r="Y27" s="1">
        <v>0.0</v>
      </c>
      <c r="Z27" s="1">
        <v>0.0</v>
      </c>
      <c r="AC27" s="1">
        <v>0.0</v>
      </c>
      <c r="AD27" s="1">
        <v>0.0</v>
      </c>
      <c r="AF27" s="1">
        <v>0.0</v>
      </c>
      <c r="AG27" s="1">
        <v>0.0</v>
      </c>
      <c r="AH27" s="1">
        <v>0.0</v>
      </c>
      <c r="AI27" s="1">
        <v>0.0</v>
      </c>
      <c r="AK27" s="1">
        <v>0.0</v>
      </c>
      <c r="AN27" s="1">
        <v>0.0</v>
      </c>
      <c r="AQ27" s="1">
        <v>0.0</v>
      </c>
      <c r="AR27" s="1">
        <v>0.0</v>
      </c>
      <c r="AT27" s="1">
        <v>1.0</v>
      </c>
      <c r="AU27" s="1">
        <v>0.0</v>
      </c>
    </row>
    <row r="28">
      <c r="A28" s="2">
        <f t="shared" si="1"/>
        <v>510</v>
      </c>
      <c r="B28" s="1" t="s">
        <v>88</v>
      </c>
      <c r="G28" s="1">
        <v>25.0</v>
      </c>
      <c r="H28" s="1">
        <v>27.0</v>
      </c>
      <c r="M28" s="1">
        <v>17.0</v>
      </c>
      <c r="N28" s="1">
        <v>33.0</v>
      </c>
      <c r="O28" s="1">
        <v>31.0</v>
      </c>
      <c r="P28" s="1">
        <v>27.0</v>
      </c>
      <c r="Q28" s="1">
        <v>26.0</v>
      </c>
      <c r="U28" s="1">
        <v>28.0</v>
      </c>
      <c r="V28" s="1">
        <v>29.0</v>
      </c>
      <c r="Y28" s="1">
        <v>27.0</v>
      </c>
      <c r="Z28" s="1">
        <v>19.0</v>
      </c>
      <c r="AC28" s="1">
        <v>26.0</v>
      </c>
      <c r="AD28" s="1">
        <v>31.0</v>
      </c>
      <c r="AF28" s="1">
        <v>29.0</v>
      </c>
      <c r="AG28" s="1">
        <v>18.0</v>
      </c>
      <c r="AH28" s="1">
        <v>16.0</v>
      </c>
      <c r="AI28" s="1">
        <v>23.0</v>
      </c>
      <c r="AK28" s="1">
        <v>8.0</v>
      </c>
      <c r="AN28" s="1">
        <v>22.0</v>
      </c>
      <c r="AQ28" s="1">
        <v>12.0</v>
      </c>
      <c r="AR28" s="1">
        <v>10.0</v>
      </c>
      <c r="AT28" s="1">
        <v>13.0</v>
      </c>
      <c r="AU28" s="1">
        <v>13.0</v>
      </c>
    </row>
    <row r="29">
      <c r="A29" s="2">
        <f t="shared" si="1"/>
        <v>4850</v>
      </c>
      <c r="B29" s="1" t="s">
        <v>75</v>
      </c>
      <c r="G29" s="1">
        <v>232.0</v>
      </c>
      <c r="H29" s="1">
        <v>255.0</v>
      </c>
      <c r="M29" s="1">
        <v>235.0</v>
      </c>
      <c r="N29" s="1">
        <v>231.0</v>
      </c>
      <c r="O29" s="1">
        <v>214.0</v>
      </c>
      <c r="P29" s="1">
        <v>222.0</v>
      </c>
      <c r="Q29" s="1">
        <v>218.0</v>
      </c>
      <c r="U29" s="1">
        <v>232.0</v>
      </c>
      <c r="V29" s="1">
        <v>238.0</v>
      </c>
      <c r="Y29" s="1">
        <v>241.0</v>
      </c>
      <c r="Z29" s="1">
        <v>237.0</v>
      </c>
      <c r="AC29" s="1">
        <v>241.0</v>
      </c>
      <c r="AD29" s="1">
        <v>260.0</v>
      </c>
      <c r="AF29" s="1">
        <v>281.0</v>
      </c>
      <c r="AG29" s="1">
        <v>247.0</v>
      </c>
      <c r="AH29" s="1">
        <v>213.0</v>
      </c>
      <c r="AI29" s="1">
        <v>212.0</v>
      </c>
      <c r="AK29" s="1">
        <v>109.0</v>
      </c>
      <c r="AN29" s="1">
        <v>200.0</v>
      </c>
      <c r="AQ29" s="1">
        <v>167.0</v>
      </c>
      <c r="AR29" s="1">
        <v>133.0</v>
      </c>
      <c r="AT29" s="1">
        <v>127.0</v>
      </c>
      <c r="AU29" s="1">
        <v>105.0</v>
      </c>
    </row>
    <row r="30">
      <c r="A30" s="2">
        <f t="shared" si="1"/>
        <v>675</v>
      </c>
      <c r="B30" s="1" t="s">
        <v>46</v>
      </c>
      <c r="G30" s="1">
        <v>44.0</v>
      </c>
      <c r="H30" s="1">
        <v>27.0</v>
      </c>
      <c r="M30" s="1">
        <v>37.0</v>
      </c>
      <c r="N30" s="1">
        <v>23.0</v>
      </c>
      <c r="O30" s="1">
        <v>31.0</v>
      </c>
      <c r="P30" s="1">
        <v>41.0</v>
      </c>
      <c r="Q30" s="1">
        <v>31.0</v>
      </c>
      <c r="U30" s="1">
        <v>40.0</v>
      </c>
      <c r="V30" s="1">
        <v>35.0</v>
      </c>
      <c r="Y30" s="1">
        <v>44.0</v>
      </c>
      <c r="Z30" s="1">
        <v>36.0</v>
      </c>
      <c r="AC30" s="1">
        <v>20.0</v>
      </c>
      <c r="AD30" s="1">
        <v>29.0</v>
      </c>
      <c r="AF30" s="1">
        <v>14.0</v>
      </c>
      <c r="AG30" s="1">
        <v>20.0</v>
      </c>
      <c r="AH30" s="1">
        <v>30.0</v>
      </c>
      <c r="AI30" s="1">
        <v>29.0</v>
      </c>
      <c r="AK30" s="1">
        <v>7.0</v>
      </c>
      <c r="AN30" s="1">
        <v>37.0</v>
      </c>
      <c r="AQ30" s="1">
        <v>19.0</v>
      </c>
      <c r="AR30" s="1">
        <v>32.0</v>
      </c>
      <c r="AT30" s="1">
        <v>37.0</v>
      </c>
      <c r="AU30" s="1">
        <v>12.0</v>
      </c>
    </row>
    <row r="31">
      <c r="A31" s="2">
        <f t="shared" si="1"/>
        <v>72</v>
      </c>
      <c r="B31" s="1" t="s">
        <v>37</v>
      </c>
      <c r="G31" s="1">
        <v>6.0</v>
      </c>
      <c r="H31" s="1">
        <v>3.0</v>
      </c>
      <c r="M31" s="1">
        <v>2.0</v>
      </c>
      <c r="N31" s="1">
        <v>2.0</v>
      </c>
      <c r="O31" s="1">
        <v>5.0</v>
      </c>
      <c r="P31" s="1">
        <v>6.0</v>
      </c>
      <c r="Q31" s="1">
        <v>3.0</v>
      </c>
      <c r="U31" s="1">
        <v>2.0</v>
      </c>
      <c r="V31" s="1">
        <v>2.0</v>
      </c>
      <c r="Y31" s="1">
        <v>6.0</v>
      </c>
      <c r="Z31" s="1">
        <v>4.0</v>
      </c>
      <c r="AC31" s="1">
        <v>3.0</v>
      </c>
      <c r="AD31" s="1">
        <v>0.0</v>
      </c>
      <c r="AF31" s="1">
        <v>0.0</v>
      </c>
      <c r="AG31" s="1">
        <v>0.0</v>
      </c>
      <c r="AH31" s="1">
        <v>6.0</v>
      </c>
      <c r="AI31" s="1">
        <v>0.0</v>
      </c>
      <c r="AK31" s="1">
        <v>2.0</v>
      </c>
      <c r="AN31" s="1">
        <v>7.0</v>
      </c>
      <c r="AQ31" s="1">
        <v>4.0</v>
      </c>
      <c r="AR31" s="1">
        <v>2.0</v>
      </c>
      <c r="AT31" s="1">
        <v>5.0</v>
      </c>
      <c r="AU31" s="1">
        <v>2.0</v>
      </c>
    </row>
    <row r="32">
      <c r="A32" s="2">
        <f t="shared" si="1"/>
        <v>5597</v>
      </c>
      <c r="B32" s="1" t="s">
        <v>0</v>
      </c>
      <c r="G32" s="1">
        <v>282.0</v>
      </c>
      <c r="H32" s="1">
        <v>285.0</v>
      </c>
      <c r="M32" s="1">
        <v>274.0</v>
      </c>
      <c r="N32" s="1">
        <v>256.0</v>
      </c>
      <c r="O32" s="1">
        <v>250.0</v>
      </c>
      <c r="P32" s="1">
        <v>269.0</v>
      </c>
      <c r="Q32" s="1">
        <v>252.0</v>
      </c>
      <c r="U32" s="1">
        <v>274.0</v>
      </c>
      <c r="V32" s="1">
        <v>275.0</v>
      </c>
      <c r="Y32" s="1">
        <v>291.0</v>
      </c>
      <c r="Z32" s="1">
        <v>277.0</v>
      </c>
      <c r="AC32" s="1">
        <v>264.0</v>
      </c>
      <c r="AD32" s="1">
        <v>289.0</v>
      </c>
      <c r="AF32" s="1">
        <v>295.0</v>
      </c>
      <c r="AG32" s="1">
        <v>267.0</v>
      </c>
      <c r="AH32" s="1">
        <v>249.0</v>
      </c>
      <c r="AI32" s="1">
        <v>241.0</v>
      </c>
      <c r="AK32" s="1">
        <v>118.0</v>
      </c>
      <c r="AN32" s="1">
        <v>244.0</v>
      </c>
      <c r="AQ32" s="1">
        <v>190.0</v>
      </c>
      <c r="AR32" s="1">
        <v>167.0</v>
      </c>
      <c r="AT32" s="1">
        <v>169.0</v>
      </c>
      <c r="AU32" s="1">
        <v>119.0</v>
      </c>
    </row>
    <row r="33">
      <c r="A33" s="2">
        <f t="shared" si="1"/>
        <v>0</v>
      </c>
    </row>
    <row r="34">
      <c r="A34" s="2">
        <f t="shared" si="1"/>
        <v>0</v>
      </c>
    </row>
    <row r="35">
      <c r="A35" s="2">
        <f t="shared" si="1"/>
        <v>0</v>
      </c>
    </row>
    <row r="36">
      <c r="A36" s="2">
        <f t="shared" si="1"/>
        <v>0</v>
      </c>
    </row>
    <row r="37">
      <c r="A37" s="2">
        <f t="shared" si="1"/>
        <v>0</v>
      </c>
    </row>
    <row r="38">
      <c r="A38" s="2">
        <f t="shared" si="1"/>
        <v>0</v>
      </c>
    </row>
    <row r="39">
      <c r="A39" s="2">
        <f t="shared" si="1"/>
        <v>0</v>
      </c>
    </row>
    <row r="40">
      <c r="A40" s="2">
        <f t="shared" si="1"/>
        <v>0</v>
      </c>
    </row>
    <row r="41">
      <c r="A41" s="2">
        <f t="shared" si="1"/>
        <v>0</v>
      </c>
    </row>
    <row r="42">
      <c r="A42" s="2">
        <f t="shared" si="1"/>
        <v>0</v>
      </c>
    </row>
    <row r="43">
      <c r="A43" s="2">
        <f t="shared" si="1"/>
        <v>0</v>
      </c>
    </row>
    <row r="44">
      <c r="A44" s="2">
        <f t="shared" si="1"/>
        <v>0</v>
      </c>
    </row>
    <row r="45">
      <c r="A45" s="2">
        <f t="shared" si="1"/>
        <v>0</v>
      </c>
    </row>
    <row r="46">
      <c r="A46" s="2">
        <f t="shared" si="1"/>
        <v>0</v>
      </c>
    </row>
    <row r="47">
      <c r="A47" s="2">
        <f t="shared" si="1"/>
        <v>0</v>
      </c>
    </row>
    <row r="48">
      <c r="A48" s="2">
        <f t="shared" si="1"/>
        <v>0</v>
      </c>
    </row>
    <row r="49">
      <c r="A49" s="2">
        <f t="shared" si="1"/>
        <v>0</v>
      </c>
    </row>
    <row r="50">
      <c r="A50" s="2">
        <f t="shared" si="1"/>
        <v>0</v>
      </c>
    </row>
    <row r="51" hidden="1">
      <c r="B51" s="1" t="s">
        <v>97</v>
      </c>
      <c r="C51" s="2">
        <f t="shared" ref="C51:AU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796</v>
      </c>
      <c r="H51" s="2">
        <f t="shared" si="2"/>
        <v>825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783</v>
      </c>
      <c r="N51" s="2">
        <f t="shared" si="2"/>
        <v>743</v>
      </c>
      <c r="O51" s="2">
        <f t="shared" si="2"/>
        <v>714</v>
      </c>
      <c r="P51" s="2">
        <f t="shared" si="2"/>
        <v>760</v>
      </c>
      <c r="Q51" s="2">
        <f t="shared" si="2"/>
        <v>722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780</v>
      </c>
      <c r="V51" s="2">
        <f t="shared" si="2"/>
        <v>788</v>
      </c>
      <c r="W51" s="2">
        <f t="shared" si="2"/>
        <v>0</v>
      </c>
      <c r="X51" s="2">
        <f t="shared" si="2"/>
        <v>0</v>
      </c>
      <c r="Y51" s="2">
        <f t="shared" si="2"/>
        <v>823</v>
      </c>
      <c r="Z51" s="2">
        <f t="shared" si="2"/>
        <v>791</v>
      </c>
      <c r="AA51" s="2">
        <f t="shared" si="2"/>
        <v>0</v>
      </c>
      <c r="AB51" s="2">
        <f t="shared" si="2"/>
        <v>0</v>
      </c>
      <c r="AC51" s="2">
        <f t="shared" si="2"/>
        <v>769</v>
      </c>
      <c r="AD51" s="2">
        <f t="shared" si="2"/>
        <v>838</v>
      </c>
      <c r="AE51" s="2">
        <f t="shared" si="2"/>
        <v>0</v>
      </c>
      <c r="AF51" s="2">
        <f t="shared" si="2"/>
        <v>871</v>
      </c>
      <c r="AG51" s="2">
        <f t="shared" si="2"/>
        <v>781</v>
      </c>
      <c r="AH51" s="2">
        <f t="shared" si="2"/>
        <v>711</v>
      </c>
      <c r="AI51" s="2">
        <f t="shared" si="2"/>
        <v>694</v>
      </c>
      <c r="AJ51" s="2">
        <f t="shared" si="2"/>
        <v>0</v>
      </c>
      <c r="AK51" s="2">
        <f t="shared" si="2"/>
        <v>345</v>
      </c>
      <c r="AL51" s="2">
        <f t="shared" si="2"/>
        <v>0</v>
      </c>
      <c r="AM51" s="2">
        <f t="shared" si="2"/>
        <v>0</v>
      </c>
      <c r="AN51" s="2">
        <f t="shared" si="2"/>
        <v>688</v>
      </c>
      <c r="AO51" s="2">
        <f t="shared" si="2"/>
        <v>0</v>
      </c>
      <c r="AP51" s="2">
        <f t="shared" si="2"/>
        <v>0</v>
      </c>
      <c r="AQ51" s="2">
        <f t="shared" si="2"/>
        <v>547</v>
      </c>
      <c r="AR51" s="2">
        <f t="shared" si="2"/>
        <v>467</v>
      </c>
      <c r="AS51" s="2">
        <f t="shared" si="2"/>
        <v>0</v>
      </c>
      <c r="AT51" s="2">
        <f t="shared" si="2"/>
        <v>465</v>
      </c>
      <c r="AU51" s="2">
        <f t="shared" si="2"/>
        <v>343</v>
      </c>
    </row>
    <row r="52" hidden="1">
      <c r="B52" s="1" t="s">
        <v>75</v>
      </c>
      <c r="C52" s="2" t="str">
        <f t="shared" ref="C52:AU52" si="3">INDEX(C$7:C$50,MATCH($B$52, $B$7:$B$50, 0))</f>
        <v/>
      </c>
      <c r="D52" s="2" t="str">
        <f t="shared" si="3"/>
        <v/>
      </c>
      <c r="E52" s="2" t="str">
        <f t="shared" si="3"/>
        <v/>
      </c>
      <c r="F52" s="2" t="str">
        <f t="shared" si="3"/>
        <v/>
      </c>
      <c r="G52" s="2">
        <f t="shared" si="3"/>
        <v>232</v>
      </c>
      <c r="H52" s="2">
        <f t="shared" si="3"/>
        <v>255</v>
      </c>
      <c r="I52" s="2" t="str">
        <f t="shared" si="3"/>
        <v/>
      </c>
      <c r="J52" s="2" t="str">
        <f t="shared" si="3"/>
        <v/>
      </c>
      <c r="K52" s="2" t="str">
        <f t="shared" si="3"/>
        <v/>
      </c>
      <c r="L52" s="2" t="str">
        <f t="shared" si="3"/>
        <v/>
      </c>
      <c r="M52" s="2">
        <f t="shared" si="3"/>
        <v>235</v>
      </c>
      <c r="N52" s="2">
        <f t="shared" si="3"/>
        <v>231</v>
      </c>
      <c r="O52" s="2">
        <f t="shared" si="3"/>
        <v>214</v>
      </c>
      <c r="P52" s="2">
        <f t="shared" si="3"/>
        <v>222</v>
      </c>
      <c r="Q52" s="2">
        <f t="shared" si="3"/>
        <v>218</v>
      </c>
      <c r="R52" s="2" t="str">
        <f t="shared" si="3"/>
        <v/>
      </c>
      <c r="S52" s="2" t="str">
        <f t="shared" si="3"/>
        <v/>
      </c>
      <c r="T52" s="2" t="str">
        <f t="shared" si="3"/>
        <v/>
      </c>
      <c r="U52" s="2">
        <f t="shared" si="3"/>
        <v>232</v>
      </c>
      <c r="V52" s="2">
        <f t="shared" si="3"/>
        <v>238</v>
      </c>
      <c r="W52" s="2" t="str">
        <f t="shared" si="3"/>
        <v/>
      </c>
      <c r="X52" s="2" t="str">
        <f t="shared" si="3"/>
        <v/>
      </c>
      <c r="Y52" s="2">
        <f t="shared" si="3"/>
        <v>241</v>
      </c>
      <c r="Z52" s="2">
        <f t="shared" si="3"/>
        <v>237</v>
      </c>
      <c r="AA52" s="2" t="str">
        <f t="shared" si="3"/>
        <v/>
      </c>
      <c r="AB52" s="2" t="str">
        <f t="shared" si="3"/>
        <v/>
      </c>
      <c r="AC52" s="2">
        <f t="shared" si="3"/>
        <v>241</v>
      </c>
      <c r="AD52" s="2">
        <f t="shared" si="3"/>
        <v>260</v>
      </c>
      <c r="AE52" s="2" t="str">
        <f t="shared" si="3"/>
        <v/>
      </c>
      <c r="AF52" s="2">
        <f t="shared" si="3"/>
        <v>281</v>
      </c>
      <c r="AG52" s="2">
        <f t="shared" si="3"/>
        <v>247</v>
      </c>
      <c r="AH52" s="2">
        <f t="shared" si="3"/>
        <v>213</v>
      </c>
      <c r="AI52" s="2">
        <f t="shared" si="3"/>
        <v>212</v>
      </c>
      <c r="AJ52" s="2" t="str">
        <f t="shared" si="3"/>
        <v/>
      </c>
      <c r="AK52" s="2">
        <f t="shared" si="3"/>
        <v>109</v>
      </c>
      <c r="AL52" s="2" t="str">
        <f t="shared" si="3"/>
        <v/>
      </c>
      <c r="AM52" s="2" t="str">
        <f t="shared" si="3"/>
        <v/>
      </c>
      <c r="AN52" s="2">
        <f t="shared" si="3"/>
        <v>200</v>
      </c>
      <c r="AO52" s="2" t="str">
        <f t="shared" si="3"/>
        <v/>
      </c>
      <c r="AP52" s="2" t="str">
        <f t="shared" si="3"/>
        <v/>
      </c>
      <c r="AQ52" s="2">
        <f t="shared" si="3"/>
        <v>167</v>
      </c>
      <c r="AR52" s="2">
        <f t="shared" si="3"/>
        <v>133</v>
      </c>
      <c r="AS52" s="2" t="str">
        <f t="shared" si="3"/>
        <v/>
      </c>
      <c r="AT52" s="2">
        <f t="shared" si="3"/>
        <v>127</v>
      </c>
      <c r="AU52" s="2">
        <f t="shared" si="3"/>
        <v>105</v>
      </c>
    </row>
    <row r="53" hidden="1">
      <c r="B53" s="1" t="s">
        <v>46</v>
      </c>
      <c r="C53" s="2" t="str">
        <f t="shared" ref="C53:AU53" si="4">INDEX(C$7:C$50,MATCH($B$53, $B$7:$B$50, 0))</f>
        <v/>
      </c>
      <c r="D53" s="2" t="str">
        <f t="shared" si="4"/>
        <v/>
      </c>
      <c r="E53" s="2" t="str">
        <f t="shared" si="4"/>
        <v/>
      </c>
      <c r="F53" s="2" t="str">
        <f t="shared" si="4"/>
        <v/>
      </c>
      <c r="G53" s="2">
        <f t="shared" si="4"/>
        <v>44</v>
      </c>
      <c r="H53" s="2">
        <f t="shared" si="4"/>
        <v>27</v>
      </c>
      <c r="I53" s="2" t="str">
        <f t="shared" si="4"/>
        <v/>
      </c>
      <c r="J53" s="2" t="str">
        <f t="shared" si="4"/>
        <v/>
      </c>
      <c r="K53" s="2" t="str">
        <f t="shared" si="4"/>
        <v/>
      </c>
      <c r="L53" s="2" t="str">
        <f t="shared" si="4"/>
        <v/>
      </c>
      <c r="M53" s="2">
        <f t="shared" si="4"/>
        <v>37</v>
      </c>
      <c r="N53" s="2">
        <f t="shared" si="4"/>
        <v>23</v>
      </c>
      <c r="O53" s="2">
        <f t="shared" si="4"/>
        <v>31</v>
      </c>
      <c r="P53" s="2">
        <f t="shared" si="4"/>
        <v>41</v>
      </c>
      <c r="Q53" s="2">
        <f t="shared" si="4"/>
        <v>31</v>
      </c>
      <c r="R53" s="2" t="str">
        <f t="shared" si="4"/>
        <v/>
      </c>
      <c r="S53" s="2" t="str">
        <f t="shared" si="4"/>
        <v/>
      </c>
      <c r="T53" s="2" t="str">
        <f t="shared" si="4"/>
        <v/>
      </c>
      <c r="U53" s="2">
        <f t="shared" si="4"/>
        <v>40</v>
      </c>
      <c r="V53" s="2">
        <f t="shared" si="4"/>
        <v>35</v>
      </c>
      <c r="W53" s="2" t="str">
        <f t="shared" si="4"/>
        <v/>
      </c>
      <c r="X53" s="2" t="str">
        <f t="shared" si="4"/>
        <v/>
      </c>
      <c r="Y53" s="2">
        <f t="shared" si="4"/>
        <v>44</v>
      </c>
      <c r="Z53" s="2">
        <f t="shared" si="4"/>
        <v>36</v>
      </c>
      <c r="AA53" s="2" t="str">
        <f t="shared" si="4"/>
        <v/>
      </c>
      <c r="AB53" s="2" t="str">
        <f t="shared" si="4"/>
        <v/>
      </c>
      <c r="AC53" s="2">
        <f t="shared" si="4"/>
        <v>20</v>
      </c>
      <c r="AD53" s="2">
        <f t="shared" si="4"/>
        <v>29</v>
      </c>
      <c r="AE53" s="2" t="str">
        <f t="shared" si="4"/>
        <v/>
      </c>
      <c r="AF53" s="2">
        <f t="shared" si="4"/>
        <v>14</v>
      </c>
      <c r="AG53" s="2">
        <f t="shared" si="4"/>
        <v>20</v>
      </c>
      <c r="AH53" s="2">
        <f t="shared" si="4"/>
        <v>30</v>
      </c>
      <c r="AI53" s="2">
        <f t="shared" si="4"/>
        <v>29</v>
      </c>
      <c r="AJ53" s="2" t="str">
        <f t="shared" si="4"/>
        <v/>
      </c>
      <c r="AK53" s="2">
        <f t="shared" si="4"/>
        <v>7</v>
      </c>
      <c r="AL53" s="2" t="str">
        <f t="shared" si="4"/>
        <v/>
      </c>
      <c r="AM53" s="2" t="str">
        <f t="shared" si="4"/>
        <v/>
      </c>
      <c r="AN53" s="2">
        <f t="shared" si="4"/>
        <v>37</v>
      </c>
      <c r="AO53" s="2" t="str">
        <f t="shared" si="4"/>
        <v/>
      </c>
      <c r="AP53" s="2" t="str">
        <f t="shared" si="4"/>
        <v/>
      </c>
      <c r="AQ53" s="2">
        <f t="shared" si="4"/>
        <v>19</v>
      </c>
      <c r="AR53" s="2">
        <f t="shared" si="4"/>
        <v>32</v>
      </c>
      <c r="AS53" s="2" t="str">
        <f t="shared" si="4"/>
        <v/>
      </c>
      <c r="AT53" s="2">
        <f t="shared" si="4"/>
        <v>37</v>
      </c>
      <c r="AU53" s="2">
        <f t="shared" si="4"/>
        <v>12</v>
      </c>
    </row>
    <row r="54" hidden="1">
      <c r="B54" s="1" t="s">
        <v>98</v>
      </c>
      <c r="C54" s="2" t="str">
        <f t="shared" ref="C54:AU54" si="5">INDEX(C$7:C$50,MATCH($B$54, $B$7:$B$50, 0))</f>
        <v/>
      </c>
      <c r="D54" s="2" t="str">
        <f t="shared" si="5"/>
        <v/>
      </c>
      <c r="E54" s="2" t="str">
        <f t="shared" si="5"/>
        <v/>
      </c>
      <c r="F54" s="2" t="str">
        <f t="shared" si="5"/>
        <v/>
      </c>
      <c r="G54" s="2">
        <f t="shared" si="5"/>
        <v>6</v>
      </c>
      <c r="H54" s="2">
        <f t="shared" si="5"/>
        <v>3</v>
      </c>
      <c r="I54" s="2" t="str">
        <f t="shared" si="5"/>
        <v/>
      </c>
      <c r="J54" s="2" t="str">
        <f t="shared" si="5"/>
        <v/>
      </c>
      <c r="K54" s="2" t="str">
        <f t="shared" si="5"/>
        <v/>
      </c>
      <c r="L54" s="2" t="str">
        <f t="shared" si="5"/>
        <v/>
      </c>
      <c r="M54" s="2">
        <f t="shared" si="5"/>
        <v>2</v>
      </c>
      <c r="N54" s="2">
        <f t="shared" si="5"/>
        <v>2</v>
      </c>
      <c r="O54" s="2">
        <f t="shared" si="5"/>
        <v>5</v>
      </c>
      <c r="P54" s="2">
        <f t="shared" si="5"/>
        <v>6</v>
      </c>
      <c r="Q54" s="2">
        <f t="shared" si="5"/>
        <v>3</v>
      </c>
      <c r="R54" s="2" t="str">
        <f t="shared" si="5"/>
        <v/>
      </c>
      <c r="S54" s="2" t="str">
        <f t="shared" si="5"/>
        <v/>
      </c>
      <c r="T54" s="2" t="str">
        <f t="shared" si="5"/>
        <v/>
      </c>
      <c r="U54" s="2">
        <f t="shared" si="5"/>
        <v>2</v>
      </c>
      <c r="V54" s="2">
        <f t="shared" si="5"/>
        <v>2</v>
      </c>
      <c r="W54" s="2" t="str">
        <f t="shared" si="5"/>
        <v/>
      </c>
      <c r="X54" s="2" t="str">
        <f t="shared" si="5"/>
        <v/>
      </c>
      <c r="Y54" s="2">
        <f t="shared" si="5"/>
        <v>6</v>
      </c>
      <c r="Z54" s="2">
        <f t="shared" si="5"/>
        <v>4</v>
      </c>
      <c r="AA54" s="2" t="str">
        <f t="shared" si="5"/>
        <v/>
      </c>
      <c r="AB54" s="2" t="str">
        <f t="shared" si="5"/>
        <v/>
      </c>
      <c r="AC54" s="2">
        <f t="shared" si="5"/>
        <v>3</v>
      </c>
      <c r="AD54" s="2">
        <f t="shared" si="5"/>
        <v>0</v>
      </c>
      <c r="AE54" s="2" t="str">
        <f t="shared" si="5"/>
        <v/>
      </c>
      <c r="AF54" s="2">
        <f t="shared" si="5"/>
        <v>0</v>
      </c>
      <c r="AG54" s="2">
        <f t="shared" si="5"/>
        <v>0</v>
      </c>
      <c r="AH54" s="2">
        <f t="shared" si="5"/>
        <v>6</v>
      </c>
      <c r="AI54" s="2">
        <f t="shared" si="5"/>
        <v>0</v>
      </c>
      <c r="AJ54" s="2" t="str">
        <f t="shared" si="5"/>
        <v/>
      </c>
      <c r="AK54" s="2">
        <f t="shared" si="5"/>
        <v>2</v>
      </c>
      <c r="AL54" s="2" t="str">
        <f t="shared" si="5"/>
        <v/>
      </c>
      <c r="AM54" s="2" t="str">
        <f t="shared" si="5"/>
        <v/>
      </c>
      <c r="AN54" s="2">
        <f t="shared" si="5"/>
        <v>7</v>
      </c>
      <c r="AO54" s="2" t="str">
        <f t="shared" si="5"/>
        <v/>
      </c>
      <c r="AP54" s="2" t="str">
        <f t="shared" si="5"/>
        <v/>
      </c>
      <c r="AQ54" s="2">
        <f t="shared" si="5"/>
        <v>4</v>
      </c>
      <c r="AR54" s="2">
        <f t="shared" si="5"/>
        <v>2</v>
      </c>
      <c r="AS54" s="2" t="str">
        <f t="shared" si="5"/>
        <v/>
      </c>
      <c r="AT54" s="2">
        <f t="shared" si="5"/>
        <v>5</v>
      </c>
      <c r="AU54" s="2">
        <f t="shared" si="5"/>
        <v>2</v>
      </c>
    </row>
    <row r="55" hidden="1">
      <c r="B55" s="1" t="s">
        <v>99</v>
      </c>
      <c r="C55" s="2" t="b">
        <f t="shared" ref="C55:AU55" si="6">EQ(SUM(C52:C54,C52:C54,C52), C51)</f>
        <v>1</v>
      </c>
      <c r="D55" s="2" t="b">
        <f t="shared" si="6"/>
        <v>1</v>
      </c>
      <c r="E55" s="2" t="b">
        <f t="shared" si="6"/>
        <v>1</v>
      </c>
      <c r="F55" s="2" t="b">
        <f t="shared" si="6"/>
        <v>1</v>
      </c>
      <c r="G55" s="2" t="b">
        <f t="shared" si="6"/>
        <v>1</v>
      </c>
      <c r="H55" s="2" t="b">
        <f t="shared" si="6"/>
        <v>1</v>
      </c>
      <c r="I55" s="2" t="b">
        <f t="shared" si="6"/>
        <v>1</v>
      </c>
      <c r="J55" s="2" t="b">
        <f t="shared" si="6"/>
        <v>1</v>
      </c>
      <c r="K55" s="2" t="b">
        <f t="shared" si="6"/>
        <v>1</v>
      </c>
      <c r="L55" s="2" t="b">
        <f t="shared" si="6"/>
        <v>1</v>
      </c>
      <c r="M55" s="2" t="b">
        <f t="shared" si="6"/>
        <v>1</v>
      </c>
      <c r="N55" s="2" t="b">
        <f t="shared" si="6"/>
        <v>1</v>
      </c>
      <c r="O55" s="2" t="b">
        <f t="shared" si="6"/>
        <v>1</v>
      </c>
      <c r="P55" s="2" t="b">
        <f t="shared" si="6"/>
        <v>1</v>
      </c>
      <c r="Q55" s="2" t="b">
        <f t="shared" si="6"/>
        <v>1</v>
      </c>
      <c r="R55" s="2" t="b">
        <f t="shared" si="6"/>
        <v>1</v>
      </c>
      <c r="S55" s="2" t="b">
        <f t="shared" si="6"/>
        <v>1</v>
      </c>
      <c r="T55" s="2" t="b">
        <f t="shared" si="6"/>
        <v>1</v>
      </c>
      <c r="U55" s="2" t="b">
        <f t="shared" si="6"/>
        <v>1</v>
      </c>
      <c r="V55" s="2" t="b">
        <f t="shared" si="6"/>
        <v>1</v>
      </c>
      <c r="W55" s="2" t="b">
        <f t="shared" si="6"/>
        <v>1</v>
      </c>
      <c r="X55" s="2" t="b">
        <f t="shared" si="6"/>
        <v>1</v>
      </c>
      <c r="Y55" s="2" t="b">
        <f t="shared" si="6"/>
        <v>1</v>
      </c>
      <c r="Z55" s="2" t="b">
        <f t="shared" si="6"/>
        <v>1</v>
      </c>
      <c r="AA55" s="2" t="b">
        <f t="shared" si="6"/>
        <v>1</v>
      </c>
      <c r="AB55" s="2" t="b">
        <f t="shared" si="6"/>
        <v>1</v>
      </c>
      <c r="AC55" s="2" t="b">
        <f t="shared" si="6"/>
        <v>1</v>
      </c>
      <c r="AD55" s="2" t="b">
        <f t="shared" si="6"/>
        <v>1</v>
      </c>
      <c r="AE55" s="2" t="b">
        <f t="shared" si="6"/>
        <v>1</v>
      </c>
      <c r="AF55" s="2" t="b">
        <f t="shared" si="6"/>
        <v>1</v>
      </c>
      <c r="AG55" s="2" t="b">
        <f t="shared" si="6"/>
        <v>1</v>
      </c>
      <c r="AH55" s="2" t="b">
        <f t="shared" si="6"/>
        <v>1</v>
      </c>
      <c r="AI55" s="2" t="b">
        <f t="shared" si="6"/>
        <v>1</v>
      </c>
      <c r="AJ55" s="2" t="b">
        <f t="shared" si="6"/>
        <v>1</v>
      </c>
      <c r="AK55" s="2" t="b">
        <f t="shared" si="6"/>
        <v>1</v>
      </c>
      <c r="AL55" s="2" t="b">
        <f t="shared" si="6"/>
        <v>1</v>
      </c>
      <c r="AM55" s="2" t="b">
        <f t="shared" si="6"/>
        <v>1</v>
      </c>
      <c r="AN55" s="2" t="b">
        <f t="shared" si="6"/>
        <v>1</v>
      </c>
      <c r="AO55" s="2" t="b">
        <f t="shared" si="6"/>
        <v>1</v>
      </c>
      <c r="AP55" s="2" t="b">
        <f t="shared" si="6"/>
        <v>1</v>
      </c>
      <c r="AQ55" s="2" t="b">
        <f t="shared" si="6"/>
        <v>1</v>
      </c>
      <c r="AR55" s="2" t="b">
        <f t="shared" si="6"/>
        <v>1</v>
      </c>
      <c r="AS55" s="2" t="b">
        <f t="shared" si="6"/>
        <v>1</v>
      </c>
      <c r="AT55" s="2" t="b">
        <f t="shared" si="6"/>
        <v>1</v>
      </c>
      <c r="AU55" s="2" t="b">
        <f t="shared" si="6"/>
        <v>1</v>
      </c>
    </row>
    <row r="56" hidden="1">
      <c r="C56" s="1" t="s">
        <v>75</v>
      </c>
      <c r="D56" s="1" t="s">
        <v>46</v>
      </c>
      <c r="E56" s="1" t="s">
        <v>98</v>
      </c>
      <c r="F56" s="1" t="s">
        <v>0</v>
      </c>
    </row>
  </sheetData>
  <mergeCells count="4">
    <mergeCell ref="A1:B1"/>
    <mergeCell ref="A2:B2"/>
    <mergeCell ref="A3:B3"/>
    <mergeCell ref="A4:B4"/>
  </mergeCells>
  <conditionalFormatting sqref="C6:AU50">
    <cfRule type="expression" dxfId="0" priority="1" stopIfTrue="1">
      <formula>AND(C$55, C$51 &gt; 0, NOT(ISBlank(C6)))</formula>
    </cfRule>
  </conditionalFormatting>
  <conditionalFormatting sqref="C6:AU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3" priority="4" stopIfTrue="1">
      <formula>MATCH(B6,$C$56:AX$56, 0)</formula>
    </cfRule>
  </conditionalFormatting>
  <conditionalFormatting sqref="B6:B50">
    <cfRule type="expression" dxfId="1" priority="5" stopIfTrue="1">
      <formula>NOT(ISNUMBER(MATCH("validos",B$7:B$50, 0) + MATCH("nulos",B$7:B$50, 0) + MATCH("En Blanco",B$7:B$50,0) + MATCH("total",B$7:B$50, 0)))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90</v>
      </c>
      <c r="F1" s="4" t="s">
        <v>91</v>
      </c>
      <c r="G1" s="5">
        <f>VLOOKUP(A3,JRV!A1:F30,4, FALSE)</f>
        <v>5681</v>
      </c>
    </row>
    <row r="2">
      <c r="A2" s="3" t="s">
        <v>92</v>
      </c>
    </row>
    <row r="3">
      <c r="A3" s="3" t="s">
        <v>9</v>
      </c>
      <c r="F3" s="6" t="s">
        <v>93</v>
      </c>
      <c r="G3" s="7">
        <f>VLOOKUP(A3,JRV!A1:F30,5, FALSE)</f>
        <v>5707</v>
      </c>
    </row>
    <row r="4">
      <c r="A4" s="3" t="s">
        <v>94</v>
      </c>
    </row>
    <row r="6">
      <c r="A6" s="9" t="s">
        <v>95</v>
      </c>
      <c r="B6" s="10" t="s">
        <v>96</v>
      </c>
      <c r="C6" s="10">
        <f t="array" ref="C6:AC6">SEQUENCE(1,G3-G1+1,G1)</f>
        <v>5681</v>
      </c>
      <c r="D6" s="10">
        <v>5682.0</v>
      </c>
      <c r="E6" s="10">
        <v>5683.0</v>
      </c>
      <c r="F6" s="10">
        <v>5684.0</v>
      </c>
      <c r="G6" s="10">
        <v>5685.0</v>
      </c>
      <c r="H6" s="10">
        <v>5686.0</v>
      </c>
      <c r="I6" s="10">
        <v>5687.0</v>
      </c>
      <c r="J6" s="10">
        <v>5688.0</v>
      </c>
      <c r="K6" s="10">
        <v>5689.0</v>
      </c>
      <c r="L6" s="10">
        <v>5690.0</v>
      </c>
      <c r="M6" s="10">
        <v>5691.0</v>
      </c>
      <c r="N6" s="10">
        <v>5692.0</v>
      </c>
      <c r="O6" s="10">
        <v>5693.0</v>
      </c>
      <c r="P6" s="10">
        <v>5694.0</v>
      </c>
      <c r="Q6" s="10">
        <v>5695.0</v>
      </c>
      <c r="R6" s="10">
        <v>5696.0</v>
      </c>
      <c r="S6" s="10">
        <v>5697.0</v>
      </c>
      <c r="T6" s="10">
        <v>5698.0</v>
      </c>
      <c r="U6" s="10">
        <v>5699.0</v>
      </c>
      <c r="V6" s="10">
        <v>5700.0</v>
      </c>
      <c r="W6" s="10">
        <v>5701.0</v>
      </c>
      <c r="X6" s="10">
        <v>5702.0</v>
      </c>
      <c r="Y6" s="10">
        <v>5703.0</v>
      </c>
      <c r="Z6" s="10">
        <v>5704.0</v>
      </c>
      <c r="AA6" s="10">
        <v>5705.0</v>
      </c>
      <c r="AB6" s="10">
        <v>5706.0</v>
      </c>
      <c r="AC6" s="10">
        <v>5707.0</v>
      </c>
      <c r="AD6" s="10"/>
    </row>
    <row r="7">
      <c r="A7" s="2">
        <f t="shared" ref="A7:A50" si="1">Sum(C7:AD7)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97</v>
      </c>
      <c r="C51" s="2">
        <f t="shared" ref="C51:AC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  <c r="AC51" s="2">
        <f t="shared" si="2"/>
        <v>0</v>
      </c>
    </row>
    <row r="52" hidden="1">
      <c r="B52" s="1" t="s">
        <v>75</v>
      </c>
      <c r="C52" s="2" t="str">
        <f t="shared" ref="C52:AC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  <c r="V52" s="2" t="str">
        <f t="shared" si="3"/>
        <v>#N/A</v>
      </c>
      <c r="W52" s="2" t="str">
        <f t="shared" si="3"/>
        <v>#N/A</v>
      </c>
      <c r="X52" s="2" t="str">
        <f t="shared" si="3"/>
        <v>#N/A</v>
      </c>
      <c r="Y52" s="2" t="str">
        <f t="shared" si="3"/>
        <v>#N/A</v>
      </c>
      <c r="Z52" s="2" t="str">
        <f t="shared" si="3"/>
        <v>#N/A</v>
      </c>
      <c r="AA52" s="2" t="str">
        <f t="shared" si="3"/>
        <v>#N/A</v>
      </c>
      <c r="AB52" s="2" t="str">
        <f t="shared" si="3"/>
        <v>#N/A</v>
      </c>
      <c r="AC52" s="2" t="str">
        <f t="shared" si="3"/>
        <v>#N/A</v>
      </c>
    </row>
    <row r="53" hidden="1">
      <c r="B53" s="1" t="s">
        <v>46</v>
      </c>
      <c r="C53" s="2" t="str">
        <f t="shared" ref="C53:AC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  <c r="V53" s="2" t="str">
        <f t="shared" si="4"/>
        <v>#N/A</v>
      </c>
      <c r="W53" s="2" t="str">
        <f t="shared" si="4"/>
        <v>#N/A</v>
      </c>
      <c r="X53" s="2" t="str">
        <f t="shared" si="4"/>
        <v>#N/A</v>
      </c>
      <c r="Y53" s="2" t="str">
        <f t="shared" si="4"/>
        <v>#N/A</v>
      </c>
      <c r="Z53" s="2" t="str">
        <f t="shared" si="4"/>
        <v>#N/A</v>
      </c>
      <c r="AA53" s="2" t="str">
        <f t="shared" si="4"/>
        <v>#N/A</v>
      </c>
      <c r="AB53" s="2" t="str">
        <f t="shared" si="4"/>
        <v>#N/A</v>
      </c>
      <c r="AC53" s="2" t="str">
        <f t="shared" si="4"/>
        <v>#N/A</v>
      </c>
    </row>
    <row r="54" hidden="1">
      <c r="B54" s="1" t="s">
        <v>98</v>
      </c>
      <c r="C54" s="2" t="str">
        <f t="shared" ref="C54:AC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  <c r="V54" s="2" t="str">
        <f t="shared" si="5"/>
        <v>#N/A</v>
      </c>
      <c r="W54" s="2" t="str">
        <f t="shared" si="5"/>
        <v>#N/A</v>
      </c>
      <c r="X54" s="2" t="str">
        <f t="shared" si="5"/>
        <v>#N/A</v>
      </c>
      <c r="Y54" s="2" t="str">
        <f t="shared" si="5"/>
        <v>#N/A</v>
      </c>
      <c r="Z54" s="2" t="str">
        <f t="shared" si="5"/>
        <v>#N/A</v>
      </c>
      <c r="AA54" s="2" t="str">
        <f t="shared" si="5"/>
        <v>#N/A</v>
      </c>
      <c r="AB54" s="2" t="str">
        <f t="shared" si="5"/>
        <v>#N/A</v>
      </c>
      <c r="AC54" s="2" t="str">
        <f t="shared" si="5"/>
        <v>#N/A</v>
      </c>
    </row>
    <row r="55" hidden="1">
      <c r="B55" s="1" t="s">
        <v>99</v>
      </c>
      <c r="C55" s="2" t="str">
        <f t="shared" ref="C55:AC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  <c r="V55" s="2" t="str">
        <f t="shared" si="6"/>
        <v>#N/A</v>
      </c>
      <c r="W55" s="2" t="str">
        <f t="shared" si="6"/>
        <v>#N/A</v>
      </c>
      <c r="X55" s="2" t="str">
        <f t="shared" si="6"/>
        <v>#N/A</v>
      </c>
      <c r="Y55" s="2" t="str">
        <f t="shared" si="6"/>
        <v>#N/A</v>
      </c>
      <c r="Z55" s="2" t="str">
        <f t="shared" si="6"/>
        <v>#N/A</v>
      </c>
      <c r="AA55" s="2" t="str">
        <f t="shared" si="6"/>
        <v>#N/A</v>
      </c>
      <c r="AB55" s="2" t="str">
        <f t="shared" si="6"/>
        <v>#N/A</v>
      </c>
      <c r="AC55" s="2" t="str">
        <f t="shared" si="6"/>
        <v>#N/A</v>
      </c>
    </row>
    <row r="56" hidden="1">
      <c r="C56" s="1" t="s">
        <v>75</v>
      </c>
      <c r="D56" s="1" t="s">
        <v>46</v>
      </c>
      <c r="E56" s="1" t="s">
        <v>98</v>
      </c>
      <c r="F56" s="1" t="s">
        <v>0</v>
      </c>
    </row>
  </sheetData>
  <mergeCells count="4">
    <mergeCell ref="A1:B1"/>
    <mergeCell ref="A2:B2"/>
    <mergeCell ref="A3:B3"/>
    <mergeCell ref="A4:B4"/>
  </mergeCells>
  <conditionalFormatting sqref="C6:AC50">
    <cfRule type="expression" dxfId="0" priority="1" stopIfTrue="1">
      <formula>AND(C$55, C$51 &gt; 0, NOT(ISBlank(C6)))</formula>
    </cfRule>
  </conditionalFormatting>
  <conditionalFormatting sqref="C6:AC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3" priority="4" stopIfTrue="1">
      <formula>MATCH(B6,$C$56:AX$56, 0)</formula>
    </cfRule>
  </conditionalFormatting>
  <conditionalFormatting sqref="B6:B50">
    <cfRule type="expression" dxfId="1" priority="5" stopIfTrue="1">
      <formula>NOT(ISNUMBER(MATCH("validos",B$7:B$50, 0) + MATCH("nulos",B$7:B$50, 0) + MATCH("En Blanco",B$7:B$50,0) + MATCH("total",B$7:B$50, 0)))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36.13"/>
    <col customWidth="1" min="3" max="3" width="8.25"/>
  </cols>
  <sheetData>
    <row r="1">
      <c r="A1" s="3" t="s">
        <v>90</v>
      </c>
      <c r="F1" s="4" t="s">
        <v>91</v>
      </c>
      <c r="G1" s="5">
        <f>VLOOKUP(A3,JRV!A1:F30,4, FALSE)</f>
        <v>5708</v>
      </c>
    </row>
    <row r="2">
      <c r="A2" s="3" t="s">
        <v>92</v>
      </c>
    </row>
    <row r="3">
      <c r="A3" s="3" t="s">
        <v>10</v>
      </c>
      <c r="F3" s="6" t="s">
        <v>93</v>
      </c>
      <c r="G3" s="7">
        <f>VLOOKUP(A3,JRV!A1:F30,5, FALSE)</f>
        <v>5726</v>
      </c>
    </row>
    <row r="4">
      <c r="A4" s="3" t="s">
        <v>94</v>
      </c>
    </row>
    <row r="6">
      <c r="A6" s="9" t="s">
        <v>95</v>
      </c>
      <c r="B6" s="10" t="s">
        <v>96</v>
      </c>
      <c r="C6" s="10">
        <f t="array" ref="C6:U6">SEQUENCE(1,G3-G1+1,G1)</f>
        <v>5708</v>
      </c>
      <c r="D6" s="10">
        <v>5709.0</v>
      </c>
      <c r="E6" s="10">
        <v>5710.0</v>
      </c>
      <c r="F6" s="10">
        <v>5711.0</v>
      </c>
      <c r="G6" s="10">
        <v>5712.0</v>
      </c>
      <c r="H6" s="10">
        <v>5713.0</v>
      </c>
      <c r="I6" s="10">
        <v>5714.0</v>
      </c>
      <c r="J6" s="10">
        <v>5715.0</v>
      </c>
      <c r="K6" s="10">
        <v>5716.0</v>
      </c>
      <c r="L6" s="10">
        <v>5717.0</v>
      </c>
      <c r="M6" s="10">
        <v>5718.0</v>
      </c>
      <c r="N6" s="10">
        <v>5719.0</v>
      </c>
      <c r="O6" s="10">
        <v>5720.0</v>
      </c>
      <c r="P6" s="10">
        <v>5721.0</v>
      </c>
      <c r="Q6" s="10">
        <v>5722.0</v>
      </c>
      <c r="R6" s="10">
        <v>5723.0</v>
      </c>
      <c r="S6" s="10">
        <v>5724.0</v>
      </c>
      <c r="T6" s="10">
        <v>5725.0</v>
      </c>
      <c r="U6" s="10">
        <v>5726.0</v>
      </c>
      <c r="V6" s="10"/>
      <c r="W6" s="10"/>
      <c r="X6" s="10"/>
      <c r="Y6" s="10"/>
      <c r="Z6" s="10"/>
    </row>
    <row r="7">
      <c r="A7" s="2">
        <f t="shared" ref="A7:A50" si="1">Sum(C7:Z7)</f>
        <v>186</v>
      </c>
      <c r="B7" s="1" t="s">
        <v>67</v>
      </c>
      <c r="C7" s="1">
        <v>23.0</v>
      </c>
      <c r="F7" s="1">
        <v>11.0</v>
      </c>
      <c r="G7" s="1">
        <v>16.0</v>
      </c>
      <c r="I7" s="1">
        <v>14.0</v>
      </c>
      <c r="J7" s="1">
        <v>19.0</v>
      </c>
      <c r="K7" s="1">
        <v>25.0</v>
      </c>
      <c r="L7" s="1">
        <v>23.0</v>
      </c>
      <c r="O7" s="1">
        <v>11.0</v>
      </c>
      <c r="Q7" s="1">
        <v>7.0</v>
      </c>
      <c r="R7" s="1">
        <v>37.0</v>
      </c>
    </row>
    <row r="8">
      <c r="A8" s="2">
        <f t="shared" si="1"/>
        <v>49</v>
      </c>
      <c r="B8" s="1" t="s">
        <v>49</v>
      </c>
      <c r="C8" s="1">
        <v>2.0</v>
      </c>
      <c r="F8" s="1">
        <v>4.0</v>
      </c>
      <c r="G8" s="1">
        <v>6.0</v>
      </c>
      <c r="I8" s="1">
        <v>6.0</v>
      </c>
      <c r="J8" s="1">
        <v>2.0</v>
      </c>
      <c r="K8" s="1">
        <v>4.0</v>
      </c>
      <c r="L8" s="1">
        <v>4.0</v>
      </c>
      <c r="O8" s="1">
        <v>6.0</v>
      </c>
      <c r="Q8" s="1">
        <v>5.0</v>
      </c>
      <c r="R8" s="1">
        <v>10.0</v>
      </c>
    </row>
    <row r="9">
      <c r="A9" s="2">
        <f t="shared" si="1"/>
        <v>224</v>
      </c>
      <c r="B9" s="1" t="s">
        <v>77</v>
      </c>
      <c r="C9" s="1">
        <v>25.0</v>
      </c>
      <c r="F9" s="1">
        <v>28.0</v>
      </c>
      <c r="G9" s="1">
        <v>25.0</v>
      </c>
      <c r="I9" s="1">
        <v>25.0</v>
      </c>
      <c r="J9" s="1">
        <v>30.0</v>
      </c>
      <c r="K9" s="1">
        <v>19.0</v>
      </c>
      <c r="L9" s="1">
        <v>24.0</v>
      </c>
      <c r="O9" s="1">
        <v>18.0</v>
      </c>
      <c r="Q9" s="1">
        <v>16.0</v>
      </c>
      <c r="R9" s="1">
        <v>14.0</v>
      </c>
    </row>
    <row r="10">
      <c r="A10" s="2">
        <f t="shared" si="1"/>
        <v>289</v>
      </c>
      <c r="B10" s="1" t="s">
        <v>24</v>
      </c>
      <c r="C10" s="1">
        <v>24.0</v>
      </c>
      <c r="F10" s="1">
        <v>46.0</v>
      </c>
      <c r="G10" s="1">
        <v>35.0</v>
      </c>
      <c r="I10" s="1">
        <v>23.0</v>
      </c>
      <c r="J10" s="1">
        <v>14.0</v>
      </c>
      <c r="K10" s="1">
        <v>36.0</v>
      </c>
      <c r="L10" s="1">
        <v>30.0</v>
      </c>
      <c r="O10" s="1">
        <v>18.0</v>
      </c>
      <c r="Q10" s="1">
        <v>21.0</v>
      </c>
      <c r="R10" s="1">
        <v>42.0</v>
      </c>
    </row>
    <row r="11">
      <c r="A11" s="2">
        <f t="shared" si="1"/>
        <v>10</v>
      </c>
      <c r="B11" s="1" t="s">
        <v>64</v>
      </c>
      <c r="C11" s="1">
        <v>0.0</v>
      </c>
      <c r="F11" s="1">
        <v>3.0</v>
      </c>
      <c r="G11" s="1">
        <v>1.0</v>
      </c>
      <c r="I11" s="1">
        <v>2.0</v>
      </c>
      <c r="J11" s="1">
        <v>0.0</v>
      </c>
      <c r="K11" s="1">
        <v>1.0</v>
      </c>
      <c r="L11" s="1">
        <v>0.0</v>
      </c>
      <c r="O11" s="1">
        <v>1.0</v>
      </c>
      <c r="Q11" s="1">
        <v>2.0</v>
      </c>
      <c r="R11" s="1">
        <v>0.0</v>
      </c>
    </row>
    <row r="12">
      <c r="A12" s="2">
        <f t="shared" si="1"/>
        <v>50</v>
      </c>
      <c r="B12" s="1" t="s">
        <v>80</v>
      </c>
      <c r="C12" s="1">
        <v>2.0</v>
      </c>
      <c r="F12" s="1">
        <v>8.0</v>
      </c>
      <c r="G12" s="1">
        <v>6.0</v>
      </c>
      <c r="I12" s="1">
        <v>2.0</v>
      </c>
      <c r="J12" s="1">
        <v>7.0</v>
      </c>
      <c r="K12" s="1">
        <v>3.0</v>
      </c>
      <c r="L12" s="1">
        <v>7.0</v>
      </c>
      <c r="O12" s="1">
        <v>1.0</v>
      </c>
      <c r="Q12" s="1">
        <v>3.0</v>
      </c>
      <c r="R12" s="1">
        <v>11.0</v>
      </c>
    </row>
    <row r="13">
      <c r="A13" s="2">
        <f t="shared" si="1"/>
        <v>4</v>
      </c>
      <c r="B13" s="1" t="s">
        <v>55</v>
      </c>
      <c r="C13" s="1">
        <v>0.0</v>
      </c>
      <c r="F13" s="1">
        <v>0.0</v>
      </c>
      <c r="G13" s="1">
        <v>0.0</v>
      </c>
      <c r="I13" s="1">
        <v>1.0</v>
      </c>
      <c r="J13" s="1">
        <v>0.0</v>
      </c>
      <c r="K13" s="1">
        <v>1.0</v>
      </c>
      <c r="L13" s="1">
        <v>1.0</v>
      </c>
      <c r="O13" s="1">
        <v>0.0</v>
      </c>
      <c r="Q13" s="1">
        <v>0.0</v>
      </c>
      <c r="R13" s="1">
        <v>1.0</v>
      </c>
    </row>
    <row r="14">
      <c r="A14" s="2">
        <f t="shared" si="1"/>
        <v>27</v>
      </c>
      <c r="B14" s="1" t="s">
        <v>61</v>
      </c>
      <c r="C14" s="1">
        <v>1.0</v>
      </c>
      <c r="F14" s="1">
        <v>5.0</v>
      </c>
      <c r="G14" s="1">
        <v>5.0</v>
      </c>
      <c r="I14" s="1">
        <v>2.0</v>
      </c>
      <c r="J14" s="1">
        <v>0.0</v>
      </c>
      <c r="K14" s="1">
        <v>8.0</v>
      </c>
      <c r="L14" s="1">
        <v>2.0</v>
      </c>
      <c r="O14" s="1">
        <v>1.0</v>
      </c>
      <c r="Q14" s="1">
        <v>2.0</v>
      </c>
      <c r="R14" s="1">
        <v>1.0</v>
      </c>
    </row>
    <row r="15">
      <c r="A15" s="2">
        <f t="shared" si="1"/>
        <v>7</v>
      </c>
      <c r="B15" s="1" t="s">
        <v>52</v>
      </c>
      <c r="C15" s="1">
        <v>1.0</v>
      </c>
      <c r="F15" s="1">
        <v>1.0</v>
      </c>
      <c r="G15" s="1">
        <v>2.0</v>
      </c>
      <c r="I15" s="1">
        <v>0.0</v>
      </c>
      <c r="J15" s="1">
        <v>0.0</v>
      </c>
      <c r="K15" s="1">
        <v>1.0</v>
      </c>
      <c r="L15" s="1">
        <v>1.0</v>
      </c>
      <c r="O15" s="1">
        <v>1.0</v>
      </c>
      <c r="Q15" s="1">
        <v>0.0</v>
      </c>
      <c r="R15" s="1">
        <v>0.0</v>
      </c>
    </row>
    <row r="16">
      <c r="A16" s="2">
        <f t="shared" si="1"/>
        <v>18</v>
      </c>
      <c r="B16" s="1" t="s">
        <v>33</v>
      </c>
      <c r="C16" s="1">
        <v>0.0</v>
      </c>
      <c r="F16" s="1">
        <v>4.0</v>
      </c>
      <c r="G16" s="1">
        <v>3.0</v>
      </c>
      <c r="I16" s="1">
        <v>1.0</v>
      </c>
      <c r="J16" s="1">
        <v>2.0</v>
      </c>
      <c r="K16" s="1">
        <v>4.0</v>
      </c>
      <c r="L16" s="1">
        <v>2.0</v>
      </c>
      <c r="O16" s="1">
        <v>1.0</v>
      </c>
      <c r="Q16" s="1">
        <v>0.0</v>
      </c>
      <c r="R16" s="1">
        <v>1.0</v>
      </c>
    </row>
    <row r="17">
      <c r="A17" s="2">
        <f t="shared" si="1"/>
        <v>83</v>
      </c>
      <c r="B17" s="1" t="s">
        <v>83</v>
      </c>
      <c r="C17" s="1">
        <v>16.0</v>
      </c>
      <c r="F17" s="1">
        <v>11.0</v>
      </c>
      <c r="G17" s="1">
        <v>7.0</v>
      </c>
      <c r="I17" s="1">
        <v>7.0</v>
      </c>
      <c r="J17" s="1">
        <v>11.0</v>
      </c>
      <c r="K17" s="1">
        <v>8.0</v>
      </c>
      <c r="L17" s="1">
        <v>8.0</v>
      </c>
      <c r="O17" s="1">
        <v>7.0</v>
      </c>
      <c r="Q17" s="1">
        <v>2.0</v>
      </c>
      <c r="R17" s="1">
        <v>6.0</v>
      </c>
    </row>
    <row r="18">
      <c r="A18" s="2">
        <f t="shared" si="1"/>
        <v>534</v>
      </c>
      <c r="B18" s="1" t="s">
        <v>44</v>
      </c>
      <c r="C18" s="1">
        <v>46.0</v>
      </c>
      <c r="F18" s="1">
        <v>55.0</v>
      </c>
      <c r="G18" s="1">
        <v>50.0</v>
      </c>
      <c r="I18" s="1">
        <v>51.0</v>
      </c>
      <c r="J18" s="1">
        <v>52.0</v>
      </c>
      <c r="K18" s="1">
        <v>43.0</v>
      </c>
      <c r="L18" s="1">
        <v>39.0</v>
      </c>
      <c r="O18" s="1">
        <v>119.0</v>
      </c>
      <c r="Q18" s="1">
        <v>46.0</v>
      </c>
      <c r="R18" s="1">
        <v>33.0</v>
      </c>
    </row>
    <row r="19">
      <c r="A19" s="2">
        <f t="shared" si="1"/>
        <v>16</v>
      </c>
      <c r="B19" s="1" t="s">
        <v>38</v>
      </c>
      <c r="C19" s="1">
        <v>4.0</v>
      </c>
      <c r="F19" s="1">
        <v>0.0</v>
      </c>
      <c r="G19" s="1">
        <v>1.0</v>
      </c>
      <c r="I19" s="1">
        <v>0.0</v>
      </c>
      <c r="J19" s="1">
        <v>3.0</v>
      </c>
      <c r="K19" s="1">
        <v>1.0</v>
      </c>
      <c r="L19" s="1">
        <v>1.0</v>
      </c>
      <c r="O19" s="1">
        <v>3.0</v>
      </c>
      <c r="Q19" s="1">
        <v>0.0</v>
      </c>
      <c r="R19" s="1">
        <v>3.0</v>
      </c>
    </row>
    <row r="20">
      <c r="A20" s="2">
        <f t="shared" si="1"/>
        <v>29</v>
      </c>
      <c r="B20" s="1" t="s">
        <v>58</v>
      </c>
      <c r="C20" s="1">
        <v>2.0</v>
      </c>
      <c r="F20" s="1">
        <v>3.0</v>
      </c>
      <c r="G20" s="1">
        <v>4.0</v>
      </c>
      <c r="I20" s="1">
        <v>4.0</v>
      </c>
      <c r="J20" s="1">
        <v>2.0</v>
      </c>
      <c r="K20" s="1">
        <v>4.0</v>
      </c>
      <c r="L20" s="1">
        <v>1.0</v>
      </c>
      <c r="O20" s="1">
        <v>2.0</v>
      </c>
      <c r="Q20" s="1">
        <v>4.0</v>
      </c>
      <c r="R20" s="1">
        <v>3.0</v>
      </c>
    </row>
    <row r="21">
      <c r="A21" s="2">
        <f t="shared" si="1"/>
        <v>86</v>
      </c>
      <c r="B21" s="1" t="s">
        <v>70</v>
      </c>
      <c r="C21" s="1">
        <v>8.0</v>
      </c>
      <c r="F21" s="1">
        <v>9.0</v>
      </c>
      <c r="G21" s="1">
        <v>8.0</v>
      </c>
      <c r="I21" s="1">
        <v>5.0</v>
      </c>
      <c r="J21" s="1">
        <v>6.0</v>
      </c>
      <c r="K21" s="1">
        <v>5.0</v>
      </c>
      <c r="L21" s="1">
        <v>13.0</v>
      </c>
      <c r="O21" s="1">
        <v>7.0</v>
      </c>
      <c r="Q21" s="1">
        <v>7.0</v>
      </c>
      <c r="R21" s="1">
        <v>18.0</v>
      </c>
    </row>
    <row r="22">
      <c r="A22" s="2">
        <f t="shared" si="1"/>
        <v>49</v>
      </c>
      <c r="B22" s="1" t="s">
        <v>73</v>
      </c>
      <c r="C22" s="1">
        <v>4.0</v>
      </c>
      <c r="F22" s="1">
        <v>3.0</v>
      </c>
      <c r="G22" s="1">
        <v>12.0</v>
      </c>
      <c r="I22" s="1">
        <v>4.0</v>
      </c>
      <c r="J22" s="1">
        <v>6.0</v>
      </c>
      <c r="K22" s="1">
        <v>4.0</v>
      </c>
      <c r="L22" s="1">
        <v>7.0</v>
      </c>
      <c r="O22" s="1">
        <v>4.0</v>
      </c>
      <c r="Q22" s="1">
        <v>1.0</v>
      </c>
      <c r="R22" s="1">
        <v>4.0</v>
      </c>
    </row>
    <row r="23">
      <c r="A23" s="2">
        <f t="shared" si="1"/>
        <v>17</v>
      </c>
      <c r="B23" s="1" t="s">
        <v>30</v>
      </c>
      <c r="C23" s="1">
        <v>1.0</v>
      </c>
      <c r="F23" s="1">
        <v>2.0</v>
      </c>
      <c r="G23" s="1">
        <v>3.0</v>
      </c>
      <c r="I23" s="1">
        <v>1.0</v>
      </c>
      <c r="J23" s="1">
        <v>1.0</v>
      </c>
      <c r="K23" s="1">
        <v>3.0</v>
      </c>
      <c r="L23" s="1">
        <v>2.0</v>
      </c>
      <c r="O23" s="1">
        <v>1.0</v>
      </c>
      <c r="Q23" s="1">
        <v>1.0</v>
      </c>
      <c r="R23" s="1">
        <v>2.0</v>
      </c>
    </row>
    <row r="24">
      <c r="A24" s="2">
        <f t="shared" si="1"/>
        <v>70</v>
      </c>
      <c r="B24" s="1" t="s">
        <v>21</v>
      </c>
      <c r="C24" s="1">
        <v>4.0</v>
      </c>
      <c r="F24" s="1">
        <v>9.0</v>
      </c>
      <c r="G24" s="1">
        <v>6.0</v>
      </c>
      <c r="I24" s="1">
        <v>3.0</v>
      </c>
      <c r="J24" s="1">
        <v>9.0</v>
      </c>
      <c r="K24" s="1">
        <v>8.0</v>
      </c>
      <c r="L24" s="1">
        <v>10.0</v>
      </c>
      <c r="O24" s="1">
        <v>15.0</v>
      </c>
      <c r="Q24" s="1">
        <v>4.0</v>
      </c>
      <c r="R24" s="1">
        <v>2.0</v>
      </c>
    </row>
    <row r="25">
      <c r="A25" s="2">
        <f t="shared" si="1"/>
        <v>367</v>
      </c>
      <c r="B25" s="1" t="s">
        <v>86</v>
      </c>
      <c r="C25" s="1">
        <v>40.0</v>
      </c>
      <c r="F25" s="1">
        <v>38.0</v>
      </c>
      <c r="G25" s="1">
        <v>36.0</v>
      </c>
      <c r="I25" s="1">
        <v>48.0</v>
      </c>
      <c r="J25" s="1">
        <v>37.0</v>
      </c>
      <c r="K25" s="1">
        <v>40.0</v>
      </c>
      <c r="L25" s="1">
        <v>43.0</v>
      </c>
      <c r="O25" s="1">
        <v>19.0</v>
      </c>
      <c r="Q25" s="1">
        <v>15.0</v>
      </c>
      <c r="R25" s="1">
        <v>51.0</v>
      </c>
    </row>
    <row r="26">
      <c r="A26" s="2">
        <f t="shared" si="1"/>
        <v>65</v>
      </c>
      <c r="B26" s="1" t="s">
        <v>41</v>
      </c>
      <c r="C26" s="1">
        <v>8.0</v>
      </c>
      <c r="F26" s="1">
        <v>4.0</v>
      </c>
      <c r="G26" s="1">
        <v>7.0</v>
      </c>
      <c r="I26" s="1">
        <v>9.0</v>
      </c>
      <c r="J26" s="1">
        <v>13.0</v>
      </c>
      <c r="K26" s="1">
        <v>9.0</v>
      </c>
      <c r="L26" s="1">
        <v>2.0</v>
      </c>
      <c r="O26" s="1">
        <v>4.0</v>
      </c>
      <c r="Q26" s="1">
        <v>5.0</v>
      </c>
      <c r="R26" s="1">
        <v>4.0</v>
      </c>
    </row>
    <row r="27">
      <c r="A27" s="2">
        <f t="shared" si="1"/>
        <v>3</v>
      </c>
      <c r="B27" s="1" t="s">
        <v>27</v>
      </c>
      <c r="C27" s="1">
        <v>0.0</v>
      </c>
      <c r="F27" s="1">
        <v>1.0</v>
      </c>
      <c r="G27" s="1">
        <v>1.0</v>
      </c>
      <c r="I27" s="1">
        <v>0.0</v>
      </c>
      <c r="J27" s="1">
        <v>0.0</v>
      </c>
      <c r="K27" s="1">
        <v>0.0</v>
      </c>
      <c r="L27" s="1">
        <v>0.0</v>
      </c>
      <c r="O27" s="1">
        <v>0.0</v>
      </c>
      <c r="Q27" s="1">
        <v>0.0</v>
      </c>
      <c r="R27" s="1">
        <v>1.0</v>
      </c>
    </row>
    <row r="28">
      <c r="A28" s="2">
        <f t="shared" si="1"/>
        <v>159</v>
      </c>
      <c r="B28" s="1" t="s">
        <v>89</v>
      </c>
      <c r="C28" s="1">
        <v>17.0</v>
      </c>
      <c r="F28" s="1">
        <v>18.0</v>
      </c>
      <c r="G28" s="1">
        <v>20.0</v>
      </c>
      <c r="I28" s="1">
        <v>17.0</v>
      </c>
      <c r="J28" s="1">
        <v>15.0</v>
      </c>
      <c r="K28" s="1">
        <v>13.0</v>
      </c>
      <c r="L28" s="1">
        <v>16.0</v>
      </c>
      <c r="O28" s="1">
        <v>26.0</v>
      </c>
      <c r="Q28" s="1">
        <v>10.0</v>
      </c>
      <c r="R28" s="1">
        <v>7.0</v>
      </c>
    </row>
    <row r="29">
      <c r="A29" s="2">
        <f t="shared" si="1"/>
        <v>2342</v>
      </c>
      <c r="B29" s="1" t="s">
        <v>74</v>
      </c>
      <c r="C29" s="1">
        <v>228.0</v>
      </c>
      <c r="F29" s="1">
        <v>263.0</v>
      </c>
      <c r="G29" s="1">
        <v>254.0</v>
      </c>
      <c r="I29" s="1">
        <v>225.0</v>
      </c>
      <c r="J29" s="1">
        <v>229.0</v>
      </c>
      <c r="K29" s="1">
        <v>240.0</v>
      </c>
      <c r="L29" s="1">
        <v>236.0</v>
      </c>
      <c r="O29" s="1">
        <v>265.0</v>
      </c>
      <c r="Q29" s="1">
        <v>151.0</v>
      </c>
      <c r="R29" s="1">
        <v>251.0</v>
      </c>
    </row>
    <row r="30">
      <c r="A30" s="2">
        <f t="shared" si="1"/>
        <v>435</v>
      </c>
      <c r="B30" s="1" t="s">
        <v>45</v>
      </c>
      <c r="C30" s="1">
        <v>55.0</v>
      </c>
      <c r="F30" s="1">
        <v>50.0</v>
      </c>
      <c r="G30" s="1">
        <v>56.0</v>
      </c>
      <c r="I30" s="1">
        <v>56.0</v>
      </c>
      <c r="J30" s="1">
        <v>46.0</v>
      </c>
      <c r="K30" s="1">
        <v>47.0</v>
      </c>
      <c r="L30" s="1">
        <v>34.0</v>
      </c>
      <c r="O30" s="1">
        <v>35.0</v>
      </c>
      <c r="Q30" s="1">
        <v>21.0</v>
      </c>
      <c r="R30" s="1">
        <v>35.0</v>
      </c>
    </row>
    <row r="31">
      <c r="A31" s="2">
        <f t="shared" si="1"/>
        <v>100</v>
      </c>
      <c r="B31" s="1" t="s">
        <v>34</v>
      </c>
      <c r="C31" s="1">
        <v>12.0</v>
      </c>
      <c r="F31" s="1">
        <v>5.0</v>
      </c>
      <c r="G31" s="1">
        <v>7.0</v>
      </c>
      <c r="I31" s="1">
        <v>7.0</v>
      </c>
      <c r="J31" s="1">
        <v>15.0</v>
      </c>
      <c r="K31" s="1">
        <v>18.0</v>
      </c>
      <c r="L31" s="1">
        <v>17.0</v>
      </c>
      <c r="O31" s="1">
        <v>1.0</v>
      </c>
      <c r="Q31" s="1">
        <v>3.0</v>
      </c>
      <c r="R31" s="1">
        <v>15.0</v>
      </c>
    </row>
    <row r="32">
      <c r="A32" s="2">
        <f t="shared" si="1"/>
        <v>2877</v>
      </c>
      <c r="B32" s="1" t="s">
        <v>65</v>
      </c>
      <c r="C32" s="1">
        <v>295.0</v>
      </c>
      <c r="F32" s="1">
        <v>318.0</v>
      </c>
      <c r="G32" s="1">
        <v>317.0</v>
      </c>
      <c r="I32" s="1">
        <v>288.0</v>
      </c>
      <c r="J32" s="1">
        <v>290.0</v>
      </c>
      <c r="K32" s="1">
        <v>305.0</v>
      </c>
      <c r="L32" s="1">
        <v>287.0</v>
      </c>
      <c r="O32" s="1">
        <v>301.0</v>
      </c>
      <c r="Q32" s="1">
        <v>175.0</v>
      </c>
      <c r="R32" s="1">
        <v>301.0</v>
      </c>
    </row>
    <row r="33">
      <c r="A33" s="2">
        <f t="shared" si="1"/>
        <v>0</v>
      </c>
    </row>
    <row r="34">
      <c r="A34" s="2">
        <f t="shared" si="1"/>
        <v>0</v>
      </c>
    </row>
    <row r="35">
      <c r="A35" s="2">
        <f t="shared" si="1"/>
        <v>0</v>
      </c>
    </row>
    <row r="36">
      <c r="A36" s="2">
        <f t="shared" si="1"/>
        <v>0</v>
      </c>
    </row>
    <row r="37">
      <c r="A37" s="2">
        <f t="shared" si="1"/>
        <v>0</v>
      </c>
    </row>
    <row r="38">
      <c r="A38" s="2">
        <f t="shared" si="1"/>
        <v>0</v>
      </c>
    </row>
    <row r="39">
      <c r="A39" s="2">
        <f t="shared" si="1"/>
        <v>0</v>
      </c>
    </row>
    <row r="40">
      <c r="A40" s="2">
        <f t="shared" si="1"/>
        <v>0</v>
      </c>
    </row>
    <row r="41">
      <c r="A41" s="2">
        <f t="shared" si="1"/>
        <v>0</v>
      </c>
    </row>
    <row r="42">
      <c r="A42" s="2">
        <f t="shared" si="1"/>
        <v>0</v>
      </c>
    </row>
    <row r="43">
      <c r="A43" s="2">
        <f t="shared" si="1"/>
        <v>0</v>
      </c>
    </row>
    <row r="44">
      <c r="A44" s="2">
        <f t="shared" si="1"/>
        <v>0</v>
      </c>
    </row>
    <row r="45">
      <c r="A45" s="2">
        <f t="shared" si="1"/>
        <v>0</v>
      </c>
    </row>
    <row r="46">
      <c r="A46" s="2">
        <f t="shared" si="1"/>
        <v>0</v>
      </c>
    </row>
    <row r="47">
      <c r="A47" s="2">
        <f t="shared" si="1"/>
        <v>0</v>
      </c>
    </row>
    <row r="48">
      <c r="A48" s="2">
        <f t="shared" si="1"/>
        <v>0</v>
      </c>
    </row>
    <row r="49">
      <c r="A49" s="2">
        <f t="shared" si="1"/>
        <v>0</v>
      </c>
    </row>
    <row r="50">
      <c r="A50" s="2">
        <f t="shared" si="1"/>
        <v>0</v>
      </c>
    </row>
    <row r="51" hidden="1">
      <c r="B51" s="1" t="s">
        <v>97</v>
      </c>
      <c r="C51" s="2">
        <f t="shared" ref="C51:U51" si="2">Sum(C7:C50)</f>
        <v>818</v>
      </c>
      <c r="D51" s="2">
        <f t="shared" si="2"/>
        <v>0</v>
      </c>
      <c r="E51" s="2">
        <f t="shared" si="2"/>
        <v>0</v>
      </c>
      <c r="F51" s="2">
        <f t="shared" si="2"/>
        <v>899</v>
      </c>
      <c r="G51" s="2">
        <f t="shared" si="2"/>
        <v>888</v>
      </c>
      <c r="H51" s="2">
        <f t="shared" si="2"/>
        <v>0</v>
      </c>
      <c r="I51" s="2">
        <f t="shared" si="2"/>
        <v>801</v>
      </c>
      <c r="J51" s="2">
        <f t="shared" si="2"/>
        <v>809</v>
      </c>
      <c r="K51" s="2">
        <f t="shared" si="2"/>
        <v>850</v>
      </c>
      <c r="L51" s="2">
        <f t="shared" si="2"/>
        <v>810</v>
      </c>
      <c r="M51" s="2">
        <f t="shared" si="2"/>
        <v>0</v>
      </c>
      <c r="N51" s="2">
        <f t="shared" si="2"/>
        <v>0</v>
      </c>
      <c r="O51" s="2">
        <f t="shared" si="2"/>
        <v>867</v>
      </c>
      <c r="P51" s="2">
        <f t="shared" si="2"/>
        <v>0</v>
      </c>
      <c r="Q51" s="2">
        <f t="shared" si="2"/>
        <v>501</v>
      </c>
      <c r="R51" s="2">
        <f t="shared" si="2"/>
        <v>853</v>
      </c>
      <c r="S51" s="2">
        <f t="shared" si="2"/>
        <v>0</v>
      </c>
      <c r="T51" s="2">
        <f t="shared" si="2"/>
        <v>0</v>
      </c>
      <c r="U51" s="2">
        <f t="shared" si="2"/>
        <v>0</v>
      </c>
    </row>
    <row r="52" hidden="1">
      <c r="B52" s="1" t="s">
        <v>75</v>
      </c>
      <c r="C52" s="2">
        <f t="shared" ref="C52:U52" si="3">INDEX(C$7:C$50,MATCH($B$52, $B$7:$B$50, 0))</f>
        <v>228</v>
      </c>
      <c r="D52" s="2" t="str">
        <f t="shared" si="3"/>
        <v/>
      </c>
      <c r="E52" s="2" t="str">
        <f t="shared" si="3"/>
        <v/>
      </c>
      <c r="F52" s="2">
        <f t="shared" si="3"/>
        <v>263</v>
      </c>
      <c r="G52" s="2">
        <f t="shared" si="3"/>
        <v>254</v>
      </c>
      <c r="H52" s="2" t="str">
        <f t="shared" si="3"/>
        <v/>
      </c>
      <c r="I52" s="2">
        <f t="shared" si="3"/>
        <v>225</v>
      </c>
      <c r="J52" s="2">
        <f t="shared" si="3"/>
        <v>229</v>
      </c>
      <c r="K52" s="2">
        <f t="shared" si="3"/>
        <v>240</v>
      </c>
      <c r="L52" s="2">
        <f t="shared" si="3"/>
        <v>236</v>
      </c>
      <c r="M52" s="2" t="str">
        <f t="shared" si="3"/>
        <v/>
      </c>
      <c r="N52" s="2" t="str">
        <f t="shared" si="3"/>
        <v/>
      </c>
      <c r="O52" s="2">
        <f t="shared" si="3"/>
        <v>265</v>
      </c>
      <c r="P52" s="2" t="str">
        <f t="shared" si="3"/>
        <v/>
      </c>
      <c r="Q52" s="2">
        <f t="shared" si="3"/>
        <v>151</v>
      </c>
      <c r="R52" s="2">
        <f t="shared" si="3"/>
        <v>251</v>
      </c>
      <c r="S52" s="2" t="str">
        <f t="shared" si="3"/>
        <v/>
      </c>
      <c r="T52" s="2" t="str">
        <f t="shared" si="3"/>
        <v/>
      </c>
      <c r="U52" s="2" t="str">
        <f t="shared" si="3"/>
        <v/>
      </c>
    </row>
    <row r="53" hidden="1">
      <c r="B53" s="1" t="s">
        <v>46</v>
      </c>
      <c r="C53" s="2">
        <f t="shared" ref="C53:U53" si="4">INDEX(C$7:C$50,MATCH($B$53, $B$7:$B$50, 0))</f>
        <v>55</v>
      </c>
      <c r="D53" s="2" t="str">
        <f t="shared" si="4"/>
        <v/>
      </c>
      <c r="E53" s="2" t="str">
        <f t="shared" si="4"/>
        <v/>
      </c>
      <c r="F53" s="2">
        <f t="shared" si="4"/>
        <v>50</v>
      </c>
      <c r="G53" s="2">
        <f t="shared" si="4"/>
        <v>56</v>
      </c>
      <c r="H53" s="2" t="str">
        <f t="shared" si="4"/>
        <v/>
      </c>
      <c r="I53" s="2">
        <f t="shared" si="4"/>
        <v>56</v>
      </c>
      <c r="J53" s="2">
        <f t="shared" si="4"/>
        <v>46</v>
      </c>
      <c r="K53" s="2">
        <f t="shared" si="4"/>
        <v>47</v>
      </c>
      <c r="L53" s="2">
        <f t="shared" si="4"/>
        <v>34</v>
      </c>
      <c r="M53" s="2" t="str">
        <f t="shared" si="4"/>
        <v/>
      </c>
      <c r="N53" s="2" t="str">
        <f t="shared" si="4"/>
        <v/>
      </c>
      <c r="O53" s="2">
        <f t="shared" si="4"/>
        <v>35</v>
      </c>
      <c r="P53" s="2" t="str">
        <f t="shared" si="4"/>
        <v/>
      </c>
      <c r="Q53" s="2">
        <f t="shared" si="4"/>
        <v>21</v>
      </c>
      <c r="R53" s="2">
        <f t="shared" si="4"/>
        <v>35</v>
      </c>
      <c r="S53" s="2" t="str">
        <f t="shared" si="4"/>
        <v/>
      </c>
      <c r="T53" s="2" t="str">
        <f t="shared" si="4"/>
        <v/>
      </c>
      <c r="U53" s="2" t="str">
        <f t="shared" si="4"/>
        <v/>
      </c>
    </row>
    <row r="54" hidden="1">
      <c r="B54" s="1" t="s">
        <v>98</v>
      </c>
      <c r="C54" s="2">
        <f t="shared" ref="C54:U54" si="5">INDEX(C$7:C$50,MATCH($B$54, $B$7:$B$50, 0))</f>
        <v>12</v>
      </c>
      <c r="D54" s="2" t="str">
        <f t="shared" si="5"/>
        <v/>
      </c>
      <c r="E54" s="2" t="str">
        <f t="shared" si="5"/>
        <v/>
      </c>
      <c r="F54" s="2">
        <f t="shared" si="5"/>
        <v>5</v>
      </c>
      <c r="G54" s="2">
        <f t="shared" si="5"/>
        <v>7</v>
      </c>
      <c r="H54" s="2" t="str">
        <f t="shared" si="5"/>
        <v/>
      </c>
      <c r="I54" s="2">
        <f t="shared" si="5"/>
        <v>7</v>
      </c>
      <c r="J54" s="2">
        <f t="shared" si="5"/>
        <v>15</v>
      </c>
      <c r="K54" s="2">
        <f t="shared" si="5"/>
        <v>18</v>
      </c>
      <c r="L54" s="2">
        <f t="shared" si="5"/>
        <v>17</v>
      </c>
      <c r="M54" s="2" t="str">
        <f t="shared" si="5"/>
        <v/>
      </c>
      <c r="N54" s="2" t="str">
        <f t="shared" si="5"/>
        <v/>
      </c>
      <c r="O54" s="2">
        <f t="shared" si="5"/>
        <v>1</v>
      </c>
      <c r="P54" s="2" t="str">
        <f t="shared" si="5"/>
        <v/>
      </c>
      <c r="Q54" s="2">
        <f t="shared" si="5"/>
        <v>3</v>
      </c>
      <c r="R54" s="2">
        <f t="shared" si="5"/>
        <v>15</v>
      </c>
      <c r="S54" s="2" t="str">
        <f t="shared" si="5"/>
        <v/>
      </c>
      <c r="T54" s="2" t="str">
        <f t="shared" si="5"/>
        <v/>
      </c>
      <c r="U54" s="2" t="str">
        <f t="shared" si="5"/>
        <v/>
      </c>
    </row>
    <row r="55" hidden="1">
      <c r="B55" s="1" t="s">
        <v>99</v>
      </c>
      <c r="C55" s="2" t="b">
        <f t="shared" ref="C55:U55" si="6">EQ(SUM(C52:C54,C52:C54,C52), C51)</f>
        <v>1</v>
      </c>
      <c r="D55" s="2" t="b">
        <f t="shared" si="6"/>
        <v>1</v>
      </c>
      <c r="E55" s="2" t="b">
        <f t="shared" si="6"/>
        <v>1</v>
      </c>
      <c r="F55" s="2" t="b">
        <f t="shared" si="6"/>
        <v>1</v>
      </c>
      <c r="G55" s="2" t="b">
        <f t="shared" si="6"/>
        <v>1</v>
      </c>
      <c r="H55" s="2" t="b">
        <f t="shared" si="6"/>
        <v>1</v>
      </c>
      <c r="I55" s="2" t="b">
        <f t="shared" si="6"/>
        <v>1</v>
      </c>
      <c r="J55" s="2" t="b">
        <f t="shared" si="6"/>
        <v>1</v>
      </c>
      <c r="K55" s="2" t="b">
        <f t="shared" si="6"/>
        <v>1</v>
      </c>
      <c r="L55" s="2" t="b">
        <f t="shared" si="6"/>
        <v>1</v>
      </c>
      <c r="M55" s="2" t="b">
        <f t="shared" si="6"/>
        <v>1</v>
      </c>
      <c r="N55" s="2" t="b">
        <f t="shared" si="6"/>
        <v>1</v>
      </c>
      <c r="O55" s="2" t="b">
        <f t="shared" si="6"/>
        <v>1</v>
      </c>
      <c r="P55" s="2" t="b">
        <f t="shared" si="6"/>
        <v>1</v>
      </c>
      <c r="Q55" s="2" t="b">
        <f t="shared" si="6"/>
        <v>1</v>
      </c>
      <c r="R55" s="2" t="b">
        <f t="shared" si="6"/>
        <v>1</v>
      </c>
      <c r="S55" s="2" t="b">
        <f t="shared" si="6"/>
        <v>1</v>
      </c>
      <c r="T55" s="2" t="b">
        <f t="shared" si="6"/>
        <v>1</v>
      </c>
      <c r="U55" s="2" t="b">
        <f t="shared" si="6"/>
        <v>1</v>
      </c>
    </row>
    <row r="56" hidden="1">
      <c r="C56" s="1" t="s">
        <v>75</v>
      </c>
      <c r="D56" s="1" t="s">
        <v>46</v>
      </c>
      <c r="E56" s="1" t="s">
        <v>98</v>
      </c>
      <c r="F56" s="1" t="s">
        <v>0</v>
      </c>
    </row>
  </sheetData>
  <mergeCells count="4">
    <mergeCell ref="A1:B1"/>
    <mergeCell ref="A2:B2"/>
    <mergeCell ref="A3:B3"/>
    <mergeCell ref="A4:B4"/>
  </mergeCells>
  <conditionalFormatting sqref="C6:U50">
    <cfRule type="expression" dxfId="0" priority="1" stopIfTrue="1">
      <formula>AND(C$55, C$51 &gt; 0, NOT(ISBlank(C6)))</formula>
    </cfRule>
  </conditionalFormatting>
  <conditionalFormatting sqref="C6:U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3" priority="4" stopIfTrue="1">
      <formula>MATCH(B6,$C$56:AX$56, 0)</formula>
    </cfRule>
  </conditionalFormatting>
  <conditionalFormatting sqref="B6:B50">
    <cfRule type="expression" dxfId="1" priority="5" stopIfTrue="1">
      <formula>NOT(ISNUMBER(MATCH("validos",B$7:B$50, 0) + MATCH("nulos",B$7:B$50, 0) + MATCH("En Blanco",B$7:B$50,0) + MATCH("total",B$7:B$50, 0)))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90</v>
      </c>
      <c r="F1" s="4" t="s">
        <v>91</v>
      </c>
      <c r="G1" s="5">
        <f>VLOOKUP(A3,JRV!A1:F30,4, FALSE)</f>
        <v>5727</v>
      </c>
    </row>
    <row r="2">
      <c r="A2" s="3" t="s">
        <v>92</v>
      </c>
    </row>
    <row r="3">
      <c r="A3" s="3" t="s">
        <v>11</v>
      </c>
      <c r="F3" s="6" t="s">
        <v>93</v>
      </c>
      <c r="G3" s="7">
        <f>VLOOKUP(A3,JRV!A1:F30,5, FALSE)</f>
        <v>5759</v>
      </c>
    </row>
    <row r="4">
      <c r="A4" s="3" t="s">
        <v>94</v>
      </c>
    </row>
    <row r="6">
      <c r="A6" s="9" t="s">
        <v>95</v>
      </c>
      <c r="B6" s="10" t="s">
        <v>96</v>
      </c>
      <c r="C6" s="10">
        <f t="array" ref="C6:AI6">SEQUENCE(1,G3-G1+1,G1)</f>
        <v>5727</v>
      </c>
      <c r="D6" s="10">
        <v>5728.0</v>
      </c>
      <c r="E6" s="10">
        <v>5729.0</v>
      </c>
      <c r="F6" s="10">
        <v>5730.0</v>
      </c>
      <c r="G6" s="10">
        <v>5731.0</v>
      </c>
      <c r="H6" s="10">
        <v>5732.0</v>
      </c>
      <c r="I6" s="10">
        <v>5733.0</v>
      </c>
      <c r="J6" s="10">
        <v>5734.0</v>
      </c>
      <c r="K6" s="10">
        <v>5735.0</v>
      </c>
      <c r="L6" s="10">
        <v>5736.0</v>
      </c>
      <c r="M6" s="10">
        <v>5737.0</v>
      </c>
      <c r="N6" s="10">
        <v>5738.0</v>
      </c>
      <c r="O6" s="10">
        <v>5739.0</v>
      </c>
      <c r="P6" s="10">
        <v>5740.0</v>
      </c>
      <c r="Q6" s="10">
        <v>5741.0</v>
      </c>
      <c r="R6" s="10">
        <v>5742.0</v>
      </c>
      <c r="S6" s="10">
        <v>5743.0</v>
      </c>
      <c r="T6" s="10">
        <v>5744.0</v>
      </c>
      <c r="U6" s="10">
        <v>5745.0</v>
      </c>
      <c r="V6" s="10">
        <v>5746.0</v>
      </c>
      <c r="W6" s="10">
        <v>5747.0</v>
      </c>
      <c r="X6" s="10">
        <v>5748.0</v>
      </c>
      <c r="Y6" s="10">
        <v>5749.0</v>
      </c>
      <c r="Z6" s="10">
        <v>5750.0</v>
      </c>
      <c r="AA6" s="10">
        <v>5751.0</v>
      </c>
      <c r="AB6" s="10">
        <v>5752.0</v>
      </c>
      <c r="AC6" s="10">
        <v>5753.0</v>
      </c>
      <c r="AD6" s="10">
        <v>5754.0</v>
      </c>
      <c r="AE6" s="10">
        <v>5755.0</v>
      </c>
      <c r="AF6" s="10">
        <v>5756.0</v>
      </c>
      <c r="AG6" s="10">
        <v>5757.0</v>
      </c>
      <c r="AH6" s="10">
        <v>5758.0</v>
      </c>
      <c r="AI6" s="10">
        <v>5759.0</v>
      </c>
      <c r="AJ6" s="10"/>
    </row>
    <row r="7">
      <c r="A7" s="2">
        <f t="shared" ref="A7:A50" si="1">Sum(C7:AJ7)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97</v>
      </c>
      <c r="C51" s="2">
        <f t="shared" ref="C51:AI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  <c r="AC51" s="2">
        <f t="shared" si="2"/>
        <v>0</v>
      </c>
      <c r="AD51" s="2">
        <f t="shared" si="2"/>
        <v>0</v>
      </c>
      <c r="AE51" s="2">
        <f t="shared" si="2"/>
        <v>0</v>
      </c>
      <c r="AF51" s="2">
        <f t="shared" si="2"/>
        <v>0</v>
      </c>
      <c r="AG51" s="2">
        <f t="shared" si="2"/>
        <v>0</v>
      </c>
      <c r="AH51" s="2">
        <f t="shared" si="2"/>
        <v>0</v>
      </c>
      <c r="AI51" s="2">
        <f t="shared" si="2"/>
        <v>0</v>
      </c>
    </row>
    <row r="52" hidden="1">
      <c r="B52" s="1" t="s">
        <v>75</v>
      </c>
      <c r="C52" s="2" t="str">
        <f t="shared" ref="C52:AI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  <c r="V52" s="2" t="str">
        <f t="shared" si="3"/>
        <v>#N/A</v>
      </c>
      <c r="W52" s="2" t="str">
        <f t="shared" si="3"/>
        <v>#N/A</v>
      </c>
      <c r="X52" s="2" t="str">
        <f t="shared" si="3"/>
        <v>#N/A</v>
      </c>
      <c r="Y52" s="2" t="str">
        <f t="shared" si="3"/>
        <v>#N/A</v>
      </c>
      <c r="Z52" s="2" t="str">
        <f t="shared" si="3"/>
        <v>#N/A</v>
      </c>
      <c r="AA52" s="2" t="str">
        <f t="shared" si="3"/>
        <v>#N/A</v>
      </c>
      <c r="AB52" s="2" t="str">
        <f t="shared" si="3"/>
        <v>#N/A</v>
      </c>
      <c r="AC52" s="2" t="str">
        <f t="shared" si="3"/>
        <v>#N/A</v>
      </c>
      <c r="AD52" s="2" t="str">
        <f t="shared" si="3"/>
        <v>#N/A</v>
      </c>
      <c r="AE52" s="2" t="str">
        <f t="shared" si="3"/>
        <v>#N/A</v>
      </c>
      <c r="AF52" s="2" t="str">
        <f t="shared" si="3"/>
        <v>#N/A</v>
      </c>
      <c r="AG52" s="2" t="str">
        <f t="shared" si="3"/>
        <v>#N/A</v>
      </c>
      <c r="AH52" s="2" t="str">
        <f t="shared" si="3"/>
        <v>#N/A</v>
      </c>
      <c r="AI52" s="2" t="str">
        <f t="shared" si="3"/>
        <v>#N/A</v>
      </c>
    </row>
    <row r="53" hidden="1">
      <c r="B53" s="1" t="s">
        <v>46</v>
      </c>
      <c r="C53" s="2" t="str">
        <f t="shared" ref="C53:AI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  <c r="V53" s="2" t="str">
        <f t="shared" si="4"/>
        <v>#N/A</v>
      </c>
      <c r="W53" s="2" t="str">
        <f t="shared" si="4"/>
        <v>#N/A</v>
      </c>
      <c r="X53" s="2" t="str">
        <f t="shared" si="4"/>
        <v>#N/A</v>
      </c>
      <c r="Y53" s="2" t="str">
        <f t="shared" si="4"/>
        <v>#N/A</v>
      </c>
      <c r="Z53" s="2" t="str">
        <f t="shared" si="4"/>
        <v>#N/A</v>
      </c>
      <c r="AA53" s="2" t="str">
        <f t="shared" si="4"/>
        <v>#N/A</v>
      </c>
      <c r="AB53" s="2" t="str">
        <f t="shared" si="4"/>
        <v>#N/A</v>
      </c>
      <c r="AC53" s="2" t="str">
        <f t="shared" si="4"/>
        <v>#N/A</v>
      </c>
      <c r="AD53" s="2" t="str">
        <f t="shared" si="4"/>
        <v>#N/A</v>
      </c>
      <c r="AE53" s="2" t="str">
        <f t="shared" si="4"/>
        <v>#N/A</v>
      </c>
      <c r="AF53" s="2" t="str">
        <f t="shared" si="4"/>
        <v>#N/A</v>
      </c>
      <c r="AG53" s="2" t="str">
        <f t="shared" si="4"/>
        <v>#N/A</v>
      </c>
      <c r="AH53" s="2" t="str">
        <f t="shared" si="4"/>
        <v>#N/A</v>
      </c>
      <c r="AI53" s="2" t="str">
        <f t="shared" si="4"/>
        <v>#N/A</v>
      </c>
    </row>
    <row r="54" hidden="1">
      <c r="B54" s="1" t="s">
        <v>98</v>
      </c>
      <c r="C54" s="2" t="str">
        <f t="shared" ref="C54:AI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  <c r="V54" s="2" t="str">
        <f t="shared" si="5"/>
        <v>#N/A</v>
      </c>
      <c r="W54" s="2" t="str">
        <f t="shared" si="5"/>
        <v>#N/A</v>
      </c>
      <c r="X54" s="2" t="str">
        <f t="shared" si="5"/>
        <v>#N/A</v>
      </c>
      <c r="Y54" s="2" t="str">
        <f t="shared" si="5"/>
        <v>#N/A</v>
      </c>
      <c r="Z54" s="2" t="str">
        <f t="shared" si="5"/>
        <v>#N/A</v>
      </c>
      <c r="AA54" s="2" t="str">
        <f t="shared" si="5"/>
        <v>#N/A</v>
      </c>
      <c r="AB54" s="2" t="str">
        <f t="shared" si="5"/>
        <v>#N/A</v>
      </c>
      <c r="AC54" s="2" t="str">
        <f t="shared" si="5"/>
        <v>#N/A</v>
      </c>
      <c r="AD54" s="2" t="str">
        <f t="shared" si="5"/>
        <v>#N/A</v>
      </c>
      <c r="AE54" s="2" t="str">
        <f t="shared" si="5"/>
        <v>#N/A</v>
      </c>
      <c r="AF54" s="2" t="str">
        <f t="shared" si="5"/>
        <v>#N/A</v>
      </c>
      <c r="AG54" s="2" t="str">
        <f t="shared" si="5"/>
        <v>#N/A</v>
      </c>
      <c r="AH54" s="2" t="str">
        <f t="shared" si="5"/>
        <v>#N/A</v>
      </c>
      <c r="AI54" s="2" t="str">
        <f t="shared" si="5"/>
        <v>#N/A</v>
      </c>
    </row>
    <row r="55" hidden="1">
      <c r="B55" s="1" t="s">
        <v>99</v>
      </c>
      <c r="C55" s="2" t="str">
        <f t="shared" ref="C55:AI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  <c r="V55" s="2" t="str">
        <f t="shared" si="6"/>
        <v>#N/A</v>
      </c>
      <c r="W55" s="2" t="str">
        <f t="shared" si="6"/>
        <v>#N/A</v>
      </c>
      <c r="X55" s="2" t="str">
        <f t="shared" si="6"/>
        <v>#N/A</v>
      </c>
      <c r="Y55" s="2" t="str">
        <f t="shared" si="6"/>
        <v>#N/A</v>
      </c>
      <c r="Z55" s="2" t="str">
        <f t="shared" si="6"/>
        <v>#N/A</v>
      </c>
      <c r="AA55" s="2" t="str">
        <f t="shared" si="6"/>
        <v>#N/A</v>
      </c>
      <c r="AB55" s="2" t="str">
        <f t="shared" si="6"/>
        <v>#N/A</v>
      </c>
      <c r="AC55" s="2" t="str">
        <f t="shared" si="6"/>
        <v>#N/A</v>
      </c>
      <c r="AD55" s="2" t="str">
        <f t="shared" si="6"/>
        <v>#N/A</v>
      </c>
      <c r="AE55" s="2" t="str">
        <f t="shared" si="6"/>
        <v>#N/A</v>
      </c>
      <c r="AF55" s="2" t="str">
        <f t="shared" si="6"/>
        <v>#N/A</v>
      </c>
      <c r="AG55" s="2" t="str">
        <f t="shared" si="6"/>
        <v>#N/A</v>
      </c>
      <c r="AH55" s="2" t="str">
        <f t="shared" si="6"/>
        <v>#N/A</v>
      </c>
      <c r="AI55" s="2" t="str">
        <f t="shared" si="6"/>
        <v>#N/A</v>
      </c>
    </row>
    <row r="56" hidden="1">
      <c r="C56" s="1" t="s">
        <v>75</v>
      </c>
      <c r="D56" s="1" t="s">
        <v>46</v>
      </c>
      <c r="E56" s="1" t="s">
        <v>98</v>
      </c>
      <c r="F56" s="1" t="s">
        <v>0</v>
      </c>
    </row>
  </sheetData>
  <mergeCells count="4">
    <mergeCell ref="A1:B1"/>
    <mergeCell ref="A2:B2"/>
    <mergeCell ref="A3:B3"/>
    <mergeCell ref="A4:B4"/>
  </mergeCells>
  <conditionalFormatting sqref="C6:AI50">
    <cfRule type="expression" dxfId="0" priority="1" stopIfTrue="1">
      <formula>AND(C$55, C$51 &gt; 0, NOT(ISBlank(C6)))</formula>
    </cfRule>
  </conditionalFormatting>
  <conditionalFormatting sqref="C6:AI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3" priority="4" stopIfTrue="1">
      <formula>MATCH(B6,$C$56:AX$56, 0)</formula>
    </cfRule>
  </conditionalFormatting>
  <conditionalFormatting sqref="B6:B50">
    <cfRule type="expression" dxfId="1" priority="5" stopIfTrue="1">
      <formula>NOT(ISNUMBER(MATCH("validos",B$7:B$50, 0) + MATCH("nulos",B$7:B$50, 0) + MATCH("En Blanco",B$7:B$50,0) + MATCH("total",B$7:B$50, 0)))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90</v>
      </c>
      <c r="F1" s="4" t="s">
        <v>91</v>
      </c>
      <c r="G1" s="5">
        <f>VLOOKUP(A3,JRV!A1:F30,4, FALSE)</f>
        <v>5760</v>
      </c>
    </row>
    <row r="2">
      <c r="A2" s="3" t="s">
        <v>92</v>
      </c>
    </row>
    <row r="3">
      <c r="A3" s="3" t="s">
        <v>12</v>
      </c>
      <c r="F3" s="6" t="s">
        <v>93</v>
      </c>
      <c r="G3" s="7">
        <f>VLOOKUP(A3,JRV!A1:F30,5, FALSE)</f>
        <v>5807</v>
      </c>
    </row>
    <row r="4">
      <c r="A4" s="3" t="s">
        <v>94</v>
      </c>
    </row>
    <row r="6">
      <c r="A6" s="9" t="s">
        <v>95</v>
      </c>
      <c r="B6" s="10" t="s">
        <v>96</v>
      </c>
      <c r="C6" s="10">
        <f t="array" ref="C6:AX6">SEQUENCE(1,G3-G1+1,G1)</f>
        <v>5760</v>
      </c>
      <c r="D6" s="10">
        <v>5761.0</v>
      </c>
      <c r="E6" s="10">
        <v>5762.0</v>
      </c>
      <c r="F6" s="10">
        <v>5763.0</v>
      </c>
      <c r="G6" s="10">
        <v>5764.0</v>
      </c>
      <c r="H6" s="10">
        <v>5765.0</v>
      </c>
      <c r="I6" s="10">
        <v>5766.0</v>
      </c>
      <c r="J6" s="10">
        <v>5767.0</v>
      </c>
      <c r="K6" s="10">
        <v>5768.0</v>
      </c>
      <c r="L6" s="10">
        <v>5769.0</v>
      </c>
      <c r="M6" s="10">
        <v>5770.0</v>
      </c>
      <c r="N6" s="10">
        <v>5771.0</v>
      </c>
      <c r="O6" s="10">
        <v>5772.0</v>
      </c>
      <c r="P6" s="10">
        <v>5773.0</v>
      </c>
      <c r="Q6" s="10">
        <v>5774.0</v>
      </c>
      <c r="R6" s="10">
        <v>5775.0</v>
      </c>
      <c r="S6" s="10">
        <v>5776.0</v>
      </c>
      <c r="T6" s="10">
        <v>5777.0</v>
      </c>
      <c r="U6" s="10">
        <v>5778.0</v>
      </c>
      <c r="V6" s="10">
        <v>5779.0</v>
      </c>
      <c r="W6" s="10">
        <v>5780.0</v>
      </c>
      <c r="X6" s="10">
        <v>5781.0</v>
      </c>
      <c r="Y6" s="10">
        <v>5782.0</v>
      </c>
      <c r="Z6" s="10">
        <v>5783.0</v>
      </c>
      <c r="AA6" s="10">
        <v>5784.0</v>
      </c>
      <c r="AB6" s="10">
        <v>5785.0</v>
      </c>
      <c r="AC6" s="10">
        <v>5786.0</v>
      </c>
      <c r="AD6" s="10">
        <v>5787.0</v>
      </c>
      <c r="AE6" s="10">
        <v>5788.0</v>
      </c>
      <c r="AF6" s="10">
        <v>5789.0</v>
      </c>
      <c r="AG6" s="10">
        <v>5790.0</v>
      </c>
      <c r="AH6" s="10">
        <v>5791.0</v>
      </c>
      <c r="AI6" s="10">
        <v>5792.0</v>
      </c>
      <c r="AJ6" s="10">
        <v>5793.0</v>
      </c>
      <c r="AK6" s="10">
        <v>5794.0</v>
      </c>
      <c r="AL6" s="10">
        <v>5795.0</v>
      </c>
      <c r="AM6" s="10">
        <v>5796.0</v>
      </c>
      <c r="AN6" s="10">
        <v>5797.0</v>
      </c>
      <c r="AO6" s="10">
        <v>5798.0</v>
      </c>
      <c r="AP6" s="10">
        <v>5799.0</v>
      </c>
      <c r="AQ6" s="10">
        <v>5800.0</v>
      </c>
      <c r="AR6" s="10">
        <v>5801.0</v>
      </c>
      <c r="AS6" s="10">
        <v>5802.0</v>
      </c>
      <c r="AT6" s="10">
        <v>5803.0</v>
      </c>
      <c r="AU6" s="10">
        <v>5804.0</v>
      </c>
      <c r="AV6" s="10">
        <v>5805.0</v>
      </c>
      <c r="AW6" s="10">
        <v>5806.0</v>
      </c>
      <c r="AX6" s="10">
        <v>5807.0</v>
      </c>
      <c r="AY6" s="10"/>
    </row>
    <row r="7">
      <c r="A7" s="2">
        <f t="shared" ref="A7:A50" si="1">Sum(C7:AY7)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97</v>
      </c>
      <c r="C51" s="2">
        <f t="shared" ref="C51:AX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  <c r="AC51" s="2">
        <f t="shared" si="2"/>
        <v>0</v>
      </c>
      <c r="AD51" s="2">
        <f t="shared" si="2"/>
        <v>0</v>
      </c>
      <c r="AE51" s="2">
        <f t="shared" si="2"/>
        <v>0</v>
      </c>
      <c r="AF51" s="2">
        <f t="shared" si="2"/>
        <v>0</v>
      </c>
      <c r="AG51" s="2">
        <f t="shared" si="2"/>
        <v>0</v>
      </c>
      <c r="AH51" s="2">
        <f t="shared" si="2"/>
        <v>0</v>
      </c>
      <c r="AI51" s="2">
        <f t="shared" si="2"/>
        <v>0</v>
      </c>
      <c r="AJ51" s="2">
        <f t="shared" si="2"/>
        <v>0</v>
      </c>
      <c r="AK51" s="2">
        <f t="shared" si="2"/>
        <v>0</v>
      </c>
      <c r="AL51" s="2">
        <f t="shared" si="2"/>
        <v>0</v>
      </c>
      <c r="AM51" s="2">
        <f t="shared" si="2"/>
        <v>0</v>
      </c>
      <c r="AN51" s="2">
        <f t="shared" si="2"/>
        <v>0</v>
      </c>
      <c r="AO51" s="2">
        <f t="shared" si="2"/>
        <v>0</v>
      </c>
      <c r="AP51" s="2">
        <f t="shared" si="2"/>
        <v>0</v>
      </c>
      <c r="AQ51" s="2">
        <f t="shared" si="2"/>
        <v>0</v>
      </c>
      <c r="AR51" s="2">
        <f t="shared" si="2"/>
        <v>0</v>
      </c>
      <c r="AS51" s="2">
        <f t="shared" si="2"/>
        <v>0</v>
      </c>
      <c r="AT51" s="2">
        <f t="shared" si="2"/>
        <v>0</v>
      </c>
      <c r="AU51" s="2">
        <f t="shared" si="2"/>
        <v>0</v>
      </c>
      <c r="AV51" s="2">
        <f t="shared" si="2"/>
        <v>0</v>
      </c>
      <c r="AW51" s="2">
        <f t="shared" si="2"/>
        <v>0</v>
      </c>
      <c r="AX51" s="2">
        <f t="shared" si="2"/>
        <v>0</v>
      </c>
    </row>
    <row r="52" hidden="1">
      <c r="B52" s="1" t="s">
        <v>75</v>
      </c>
      <c r="C52" s="2" t="str">
        <f t="shared" ref="C52:AX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  <c r="V52" s="2" t="str">
        <f t="shared" si="3"/>
        <v>#N/A</v>
      </c>
      <c r="W52" s="2" t="str">
        <f t="shared" si="3"/>
        <v>#N/A</v>
      </c>
      <c r="X52" s="2" t="str">
        <f t="shared" si="3"/>
        <v>#N/A</v>
      </c>
      <c r="Y52" s="2" t="str">
        <f t="shared" si="3"/>
        <v>#N/A</v>
      </c>
      <c r="Z52" s="2" t="str">
        <f t="shared" si="3"/>
        <v>#N/A</v>
      </c>
      <c r="AA52" s="2" t="str">
        <f t="shared" si="3"/>
        <v>#N/A</v>
      </c>
      <c r="AB52" s="2" t="str">
        <f t="shared" si="3"/>
        <v>#N/A</v>
      </c>
      <c r="AC52" s="2" t="str">
        <f t="shared" si="3"/>
        <v>#N/A</v>
      </c>
      <c r="AD52" s="2" t="str">
        <f t="shared" si="3"/>
        <v>#N/A</v>
      </c>
      <c r="AE52" s="2" t="str">
        <f t="shared" si="3"/>
        <v>#N/A</v>
      </c>
      <c r="AF52" s="2" t="str">
        <f t="shared" si="3"/>
        <v>#N/A</v>
      </c>
      <c r="AG52" s="2" t="str">
        <f t="shared" si="3"/>
        <v>#N/A</v>
      </c>
      <c r="AH52" s="2" t="str">
        <f t="shared" si="3"/>
        <v>#N/A</v>
      </c>
      <c r="AI52" s="2" t="str">
        <f t="shared" si="3"/>
        <v>#N/A</v>
      </c>
      <c r="AJ52" s="2" t="str">
        <f t="shared" si="3"/>
        <v>#N/A</v>
      </c>
      <c r="AK52" s="2" t="str">
        <f t="shared" si="3"/>
        <v>#N/A</v>
      </c>
      <c r="AL52" s="2" t="str">
        <f t="shared" si="3"/>
        <v>#N/A</v>
      </c>
      <c r="AM52" s="2" t="str">
        <f t="shared" si="3"/>
        <v>#N/A</v>
      </c>
      <c r="AN52" s="2" t="str">
        <f t="shared" si="3"/>
        <v>#N/A</v>
      </c>
      <c r="AO52" s="2" t="str">
        <f t="shared" si="3"/>
        <v>#N/A</v>
      </c>
      <c r="AP52" s="2" t="str">
        <f t="shared" si="3"/>
        <v>#N/A</v>
      </c>
      <c r="AQ52" s="2" t="str">
        <f t="shared" si="3"/>
        <v>#N/A</v>
      </c>
      <c r="AR52" s="2" t="str">
        <f t="shared" si="3"/>
        <v>#N/A</v>
      </c>
      <c r="AS52" s="2" t="str">
        <f t="shared" si="3"/>
        <v>#N/A</v>
      </c>
      <c r="AT52" s="2" t="str">
        <f t="shared" si="3"/>
        <v>#N/A</v>
      </c>
      <c r="AU52" s="2" t="str">
        <f t="shared" si="3"/>
        <v>#N/A</v>
      </c>
      <c r="AV52" s="2" t="str">
        <f t="shared" si="3"/>
        <v>#N/A</v>
      </c>
      <c r="AW52" s="2" t="str">
        <f t="shared" si="3"/>
        <v>#N/A</v>
      </c>
      <c r="AX52" s="2" t="str">
        <f t="shared" si="3"/>
        <v>#N/A</v>
      </c>
    </row>
    <row r="53" hidden="1">
      <c r="B53" s="1" t="s">
        <v>46</v>
      </c>
      <c r="C53" s="2" t="str">
        <f t="shared" ref="C53:AX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  <c r="V53" s="2" t="str">
        <f t="shared" si="4"/>
        <v>#N/A</v>
      </c>
      <c r="W53" s="2" t="str">
        <f t="shared" si="4"/>
        <v>#N/A</v>
      </c>
      <c r="X53" s="2" t="str">
        <f t="shared" si="4"/>
        <v>#N/A</v>
      </c>
      <c r="Y53" s="2" t="str">
        <f t="shared" si="4"/>
        <v>#N/A</v>
      </c>
      <c r="Z53" s="2" t="str">
        <f t="shared" si="4"/>
        <v>#N/A</v>
      </c>
      <c r="AA53" s="2" t="str">
        <f t="shared" si="4"/>
        <v>#N/A</v>
      </c>
      <c r="AB53" s="2" t="str">
        <f t="shared" si="4"/>
        <v>#N/A</v>
      </c>
      <c r="AC53" s="2" t="str">
        <f t="shared" si="4"/>
        <v>#N/A</v>
      </c>
      <c r="AD53" s="2" t="str">
        <f t="shared" si="4"/>
        <v>#N/A</v>
      </c>
      <c r="AE53" s="2" t="str">
        <f t="shared" si="4"/>
        <v>#N/A</v>
      </c>
      <c r="AF53" s="2" t="str">
        <f t="shared" si="4"/>
        <v>#N/A</v>
      </c>
      <c r="AG53" s="2" t="str">
        <f t="shared" si="4"/>
        <v>#N/A</v>
      </c>
      <c r="AH53" s="2" t="str">
        <f t="shared" si="4"/>
        <v>#N/A</v>
      </c>
      <c r="AI53" s="2" t="str">
        <f t="shared" si="4"/>
        <v>#N/A</v>
      </c>
      <c r="AJ53" s="2" t="str">
        <f t="shared" si="4"/>
        <v>#N/A</v>
      </c>
      <c r="AK53" s="2" t="str">
        <f t="shared" si="4"/>
        <v>#N/A</v>
      </c>
      <c r="AL53" s="2" t="str">
        <f t="shared" si="4"/>
        <v>#N/A</v>
      </c>
      <c r="AM53" s="2" t="str">
        <f t="shared" si="4"/>
        <v>#N/A</v>
      </c>
      <c r="AN53" s="2" t="str">
        <f t="shared" si="4"/>
        <v>#N/A</v>
      </c>
      <c r="AO53" s="2" t="str">
        <f t="shared" si="4"/>
        <v>#N/A</v>
      </c>
      <c r="AP53" s="2" t="str">
        <f t="shared" si="4"/>
        <v>#N/A</v>
      </c>
      <c r="AQ53" s="2" t="str">
        <f t="shared" si="4"/>
        <v>#N/A</v>
      </c>
      <c r="AR53" s="2" t="str">
        <f t="shared" si="4"/>
        <v>#N/A</v>
      </c>
      <c r="AS53" s="2" t="str">
        <f t="shared" si="4"/>
        <v>#N/A</v>
      </c>
      <c r="AT53" s="2" t="str">
        <f t="shared" si="4"/>
        <v>#N/A</v>
      </c>
      <c r="AU53" s="2" t="str">
        <f t="shared" si="4"/>
        <v>#N/A</v>
      </c>
      <c r="AV53" s="2" t="str">
        <f t="shared" si="4"/>
        <v>#N/A</v>
      </c>
      <c r="AW53" s="2" t="str">
        <f t="shared" si="4"/>
        <v>#N/A</v>
      </c>
      <c r="AX53" s="2" t="str">
        <f t="shared" si="4"/>
        <v>#N/A</v>
      </c>
    </row>
    <row r="54" hidden="1">
      <c r="B54" s="1" t="s">
        <v>98</v>
      </c>
      <c r="C54" s="2" t="str">
        <f t="shared" ref="C54:AX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  <c r="V54" s="2" t="str">
        <f t="shared" si="5"/>
        <v>#N/A</v>
      </c>
      <c r="W54" s="2" t="str">
        <f t="shared" si="5"/>
        <v>#N/A</v>
      </c>
      <c r="X54" s="2" t="str">
        <f t="shared" si="5"/>
        <v>#N/A</v>
      </c>
      <c r="Y54" s="2" t="str">
        <f t="shared" si="5"/>
        <v>#N/A</v>
      </c>
      <c r="Z54" s="2" t="str">
        <f t="shared" si="5"/>
        <v>#N/A</v>
      </c>
      <c r="AA54" s="2" t="str">
        <f t="shared" si="5"/>
        <v>#N/A</v>
      </c>
      <c r="AB54" s="2" t="str">
        <f t="shared" si="5"/>
        <v>#N/A</v>
      </c>
      <c r="AC54" s="2" t="str">
        <f t="shared" si="5"/>
        <v>#N/A</v>
      </c>
      <c r="AD54" s="2" t="str">
        <f t="shared" si="5"/>
        <v>#N/A</v>
      </c>
      <c r="AE54" s="2" t="str">
        <f t="shared" si="5"/>
        <v>#N/A</v>
      </c>
      <c r="AF54" s="2" t="str">
        <f t="shared" si="5"/>
        <v>#N/A</v>
      </c>
      <c r="AG54" s="2" t="str">
        <f t="shared" si="5"/>
        <v>#N/A</v>
      </c>
      <c r="AH54" s="2" t="str">
        <f t="shared" si="5"/>
        <v>#N/A</v>
      </c>
      <c r="AI54" s="2" t="str">
        <f t="shared" si="5"/>
        <v>#N/A</v>
      </c>
      <c r="AJ54" s="2" t="str">
        <f t="shared" si="5"/>
        <v>#N/A</v>
      </c>
      <c r="AK54" s="2" t="str">
        <f t="shared" si="5"/>
        <v>#N/A</v>
      </c>
      <c r="AL54" s="2" t="str">
        <f t="shared" si="5"/>
        <v>#N/A</v>
      </c>
      <c r="AM54" s="2" t="str">
        <f t="shared" si="5"/>
        <v>#N/A</v>
      </c>
      <c r="AN54" s="2" t="str">
        <f t="shared" si="5"/>
        <v>#N/A</v>
      </c>
      <c r="AO54" s="2" t="str">
        <f t="shared" si="5"/>
        <v>#N/A</v>
      </c>
      <c r="AP54" s="2" t="str">
        <f t="shared" si="5"/>
        <v>#N/A</v>
      </c>
      <c r="AQ54" s="2" t="str">
        <f t="shared" si="5"/>
        <v>#N/A</v>
      </c>
      <c r="AR54" s="2" t="str">
        <f t="shared" si="5"/>
        <v>#N/A</v>
      </c>
      <c r="AS54" s="2" t="str">
        <f t="shared" si="5"/>
        <v>#N/A</v>
      </c>
      <c r="AT54" s="2" t="str">
        <f t="shared" si="5"/>
        <v>#N/A</v>
      </c>
      <c r="AU54" s="2" t="str">
        <f t="shared" si="5"/>
        <v>#N/A</v>
      </c>
      <c r="AV54" s="2" t="str">
        <f t="shared" si="5"/>
        <v>#N/A</v>
      </c>
      <c r="AW54" s="2" t="str">
        <f t="shared" si="5"/>
        <v>#N/A</v>
      </c>
      <c r="AX54" s="2" t="str">
        <f t="shared" si="5"/>
        <v>#N/A</v>
      </c>
    </row>
    <row r="55" hidden="1">
      <c r="B55" s="1" t="s">
        <v>99</v>
      </c>
      <c r="C55" s="2" t="str">
        <f t="shared" ref="C55:AX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  <c r="V55" s="2" t="str">
        <f t="shared" si="6"/>
        <v>#N/A</v>
      </c>
      <c r="W55" s="2" t="str">
        <f t="shared" si="6"/>
        <v>#N/A</v>
      </c>
      <c r="X55" s="2" t="str">
        <f t="shared" si="6"/>
        <v>#N/A</v>
      </c>
      <c r="Y55" s="2" t="str">
        <f t="shared" si="6"/>
        <v>#N/A</v>
      </c>
      <c r="Z55" s="2" t="str">
        <f t="shared" si="6"/>
        <v>#N/A</v>
      </c>
      <c r="AA55" s="2" t="str">
        <f t="shared" si="6"/>
        <v>#N/A</v>
      </c>
      <c r="AB55" s="2" t="str">
        <f t="shared" si="6"/>
        <v>#N/A</v>
      </c>
      <c r="AC55" s="2" t="str">
        <f t="shared" si="6"/>
        <v>#N/A</v>
      </c>
      <c r="AD55" s="2" t="str">
        <f t="shared" si="6"/>
        <v>#N/A</v>
      </c>
      <c r="AE55" s="2" t="str">
        <f t="shared" si="6"/>
        <v>#N/A</v>
      </c>
      <c r="AF55" s="2" t="str">
        <f t="shared" si="6"/>
        <v>#N/A</v>
      </c>
      <c r="AG55" s="2" t="str">
        <f t="shared" si="6"/>
        <v>#N/A</v>
      </c>
      <c r="AH55" s="2" t="str">
        <f t="shared" si="6"/>
        <v>#N/A</v>
      </c>
      <c r="AI55" s="2" t="str">
        <f t="shared" si="6"/>
        <v>#N/A</v>
      </c>
      <c r="AJ55" s="2" t="str">
        <f t="shared" si="6"/>
        <v>#N/A</v>
      </c>
      <c r="AK55" s="2" t="str">
        <f t="shared" si="6"/>
        <v>#N/A</v>
      </c>
      <c r="AL55" s="2" t="str">
        <f t="shared" si="6"/>
        <v>#N/A</v>
      </c>
      <c r="AM55" s="2" t="str">
        <f t="shared" si="6"/>
        <v>#N/A</v>
      </c>
      <c r="AN55" s="2" t="str">
        <f t="shared" si="6"/>
        <v>#N/A</v>
      </c>
      <c r="AO55" s="2" t="str">
        <f t="shared" si="6"/>
        <v>#N/A</v>
      </c>
      <c r="AP55" s="2" t="str">
        <f t="shared" si="6"/>
        <v>#N/A</v>
      </c>
      <c r="AQ55" s="2" t="str">
        <f t="shared" si="6"/>
        <v>#N/A</v>
      </c>
      <c r="AR55" s="2" t="str">
        <f t="shared" si="6"/>
        <v>#N/A</v>
      </c>
      <c r="AS55" s="2" t="str">
        <f t="shared" si="6"/>
        <v>#N/A</v>
      </c>
      <c r="AT55" s="2" t="str">
        <f t="shared" si="6"/>
        <v>#N/A</v>
      </c>
      <c r="AU55" s="2" t="str">
        <f t="shared" si="6"/>
        <v>#N/A</v>
      </c>
      <c r="AV55" s="2" t="str">
        <f t="shared" si="6"/>
        <v>#N/A</v>
      </c>
      <c r="AW55" s="2" t="str">
        <f t="shared" si="6"/>
        <v>#N/A</v>
      </c>
      <c r="AX55" s="2" t="str">
        <f t="shared" si="6"/>
        <v>#N/A</v>
      </c>
    </row>
    <row r="56" hidden="1">
      <c r="C56" s="1" t="s">
        <v>75</v>
      </c>
      <c r="D56" s="1" t="s">
        <v>46</v>
      </c>
      <c r="E56" s="1" t="s">
        <v>98</v>
      </c>
      <c r="F56" s="1" t="s">
        <v>0</v>
      </c>
    </row>
  </sheetData>
  <mergeCells count="4">
    <mergeCell ref="A1:B1"/>
    <mergeCell ref="A2:B2"/>
    <mergeCell ref="A3:B3"/>
    <mergeCell ref="A4:B4"/>
  </mergeCells>
  <conditionalFormatting sqref="C6:AX50">
    <cfRule type="expression" dxfId="0" priority="1" stopIfTrue="1">
      <formula>AND(C$55, C$51 &gt; 0, NOT(ISBlank(C6)))</formula>
    </cfRule>
  </conditionalFormatting>
  <conditionalFormatting sqref="C6:AX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3" priority="4" stopIfTrue="1">
      <formula>MATCH(B6,$C$56:AX$56, 0)</formula>
    </cfRule>
  </conditionalFormatting>
  <conditionalFormatting sqref="B6:B50">
    <cfRule type="expression" dxfId="1" priority="5" stopIfTrue="1">
      <formula>NOT(ISNUMBER(MATCH("validos",B$7:B$50, 0) + MATCH("nulos",B$7:B$50, 0) + MATCH("En Blanco",B$7:B$50,0) + MATCH("total",B$7:B$50, 0)))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90</v>
      </c>
      <c r="F1" s="4" t="s">
        <v>91</v>
      </c>
      <c r="G1" s="5">
        <f>VLOOKUP(A3,JRV!A1:F30,4, FALSE)</f>
        <v>5808</v>
      </c>
    </row>
    <row r="2">
      <c r="A2" s="3" t="s">
        <v>92</v>
      </c>
    </row>
    <row r="3">
      <c r="A3" s="3" t="s">
        <v>13</v>
      </c>
      <c r="F3" s="6" t="s">
        <v>93</v>
      </c>
      <c r="G3" s="7">
        <f>VLOOKUP(A3,JRV!A1:F30,5, FALSE)</f>
        <v>5826</v>
      </c>
    </row>
    <row r="4">
      <c r="A4" s="3" t="s">
        <v>94</v>
      </c>
    </row>
    <row r="6">
      <c r="A6" s="9" t="s">
        <v>95</v>
      </c>
      <c r="B6" s="10" t="s">
        <v>96</v>
      </c>
      <c r="C6" s="10">
        <f t="array" ref="C6:U6">SEQUENCE(1,G3-G1+1,G1)</f>
        <v>5808</v>
      </c>
      <c r="D6" s="10">
        <v>5809.0</v>
      </c>
      <c r="E6" s="10">
        <v>5810.0</v>
      </c>
      <c r="F6" s="10">
        <v>5811.0</v>
      </c>
      <c r="G6" s="10">
        <v>5812.0</v>
      </c>
      <c r="H6" s="10">
        <v>5813.0</v>
      </c>
      <c r="I6" s="10">
        <v>5814.0</v>
      </c>
      <c r="J6" s="10">
        <v>5815.0</v>
      </c>
      <c r="K6" s="10">
        <v>5816.0</v>
      </c>
      <c r="L6" s="10">
        <v>5817.0</v>
      </c>
      <c r="M6" s="10">
        <v>5818.0</v>
      </c>
      <c r="N6" s="10">
        <v>5819.0</v>
      </c>
      <c r="O6" s="10">
        <v>5820.0</v>
      </c>
      <c r="P6" s="10">
        <v>5821.0</v>
      </c>
      <c r="Q6" s="10">
        <v>5822.0</v>
      </c>
      <c r="R6" s="10">
        <v>5823.0</v>
      </c>
      <c r="S6" s="10">
        <v>5824.0</v>
      </c>
      <c r="T6" s="10">
        <v>5825.0</v>
      </c>
      <c r="U6" s="10">
        <v>5826.0</v>
      </c>
      <c r="V6" s="10"/>
      <c r="W6" s="10"/>
      <c r="X6" s="10"/>
      <c r="Y6" s="10"/>
      <c r="Z6" s="10"/>
    </row>
    <row r="7">
      <c r="A7" s="2">
        <f t="shared" ref="A7:A50" si="1">Sum(C7:Z7)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97</v>
      </c>
      <c r="C51" s="2">
        <f t="shared" ref="C51:U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</row>
    <row r="52" hidden="1">
      <c r="B52" s="1" t="s">
        <v>75</v>
      </c>
      <c r="C52" s="2" t="str">
        <f t="shared" ref="C52:U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</row>
    <row r="53" hidden="1">
      <c r="B53" s="1" t="s">
        <v>46</v>
      </c>
      <c r="C53" s="2" t="str">
        <f t="shared" ref="C53:U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</row>
    <row r="54" hidden="1">
      <c r="B54" s="1" t="s">
        <v>98</v>
      </c>
      <c r="C54" s="2" t="str">
        <f t="shared" ref="C54:U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</row>
    <row r="55" hidden="1">
      <c r="B55" s="1" t="s">
        <v>99</v>
      </c>
      <c r="C55" s="2" t="str">
        <f t="shared" ref="C55:U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</row>
    <row r="56" hidden="1">
      <c r="C56" s="1" t="s">
        <v>75</v>
      </c>
      <c r="D56" s="1" t="s">
        <v>46</v>
      </c>
      <c r="E56" s="1" t="s">
        <v>98</v>
      </c>
      <c r="F56" s="1" t="s">
        <v>0</v>
      </c>
    </row>
  </sheetData>
  <mergeCells count="4">
    <mergeCell ref="A1:B1"/>
    <mergeCell ref="A2:B2"/>
    <mergeCell ref="A3:B3"/>
    <mergeCell ref="A4:B4"/>
  </mergeCells>
  <conditionalFormatting sqref="C6:U50">
    <cfRule type="expression" dxfId="0" priority="1" stopIfTrue="1">
      <formula>AND(C$55, C$51 &gt; 0, NOT(ISBlank(C6)))</formula>
    </cfRule>
  </conditionalFormatting>
  <conditionalFormatting sqref="C6:U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3" priority="4" stopIfTrue="1">
      <formula>MATCH(B6,$C$56:AX$56, 0)</formula>
    </cfRule>
  </conditionalFormatting>
  <conditionalFormatting sqref="B6:B50">
    <cfRule type="expression" dxfId="1" priority="5" stopIfTrue="1">
      <formula>NOT(ISNUMBER(MATCH("validos",B$7:B$50, 0) + MATCH("nulos",B$7:B$50, 0) + MATCH("En Blanco",B$7:B$50,0) + MATCH("total",B$7:B$50, 0)))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90</v>
      </c>
      <c r="F1" s="4" t="s">
        <v>91</v>
      </c>
      <c r="G1" s="5">
        <f>VLOOKUP(A3,JRV!A1:F30,4, FALSE)</f>
        <v>5827</v>
      </c>
    </row>
    <row r="2">
      <c r="A2" s="3" t="s">
        <v>92</v>
      </c>
    </row>
    <row r="3">
      <c r="A3" s="3" t="s">
        <v>14</v>
      </c>
      <c r="F3" s="6" t="s">
        <v>93</v>
      </c>
      <c r="G3" s="7">
        <f>VLOOKUP(A3,JRV!A1:F30,5, FALSE)</f>
        <v>5858</v>
      </c>
    </row>
    <row r="4">
      <c r="A4" s="3" t="s">
        <v>94</v>
      </c>
    </row>
    <row r="6">
      <c r="A6" s="9" t="s">
        <v>95</v>
      </c>
      <c r="B6" s="10" t="s">
        <v>96</v>
      </c>
      <c r="C6" s="10">
        <f t="array" ref="C6:AH6">SEQUENCE(1,G3-G1+1,G1)</f>
        <v>5827</v>
      </c>
      <c r="D6" s="10">
        <v>5828.0</v>
      </c>
      <c r="E6" s="10">
        <v>5829.0</v>
      </c>
      <c r="F6" s="10">
        <v>5830.0</v>
      </c>
      <c r="G6" s="10">
        <v>5831.0</v>
      </c>
      <c r="H6" s="10">
        <v>5832.0</v>
      </c>
      <c r="I6" s="10">
        <v>5833.0</v>
      </c>
      <c r="J6" s="10">
        <v>5834.0</v>
      </c>
      <c r="K6" s="10">
        <v>5835.0</v>
      </c>
      <c r="L6" s="10">
        <v>5836.0</v>
      </c>
      <c r="M6" s="10">
        <v>5837.0</v>
      </c>
      <c r="N6" s="10">
        <v>5838.0</v>
      </c>
      <c r="O6" s="10">
        <v>5839.0</v>
      </c>
      <c r="P6" s="10">
        <v>5840.0</v>
      </c>
      <c r="Q6" s="10">
        <v>5841.0</v>
      </c>
      <c r="R6" s="10">
        <v>5842.0</v>
      </c>
      <c r="S6" s="10">
        <v>5843.0</v>
      </c>
      <c r="T6" s="10">
        <v>5844.0</v>
      </c>
      <c r="U6" s="10">
        <v>5845.0</v>
      </c>
      <c r="V6" s="10">
        <v>5846.0</v>
      </c>
      <c r="W6" s="10">
        <v>5847.0</v>
      </c>
      <c r="X6" s="10">
        <v>5848.0</v>
      </c>
      <c r="Y6" s="10">
        <v>5849.0</v>
      </c>
      <c r="Z6" s="10">
        <v>5850.0</v>
      </c>
      <c r="AA6" s="10">
        <v>5851.0</v>
      </c>
      <c r="AB6" s="10">
        <v>5852.0</v>
      </c>
      <c r="AC6" s="10">
        <v>5853.0</v>
      </c>
      <c r="AD6" s="10">
        <v>5854.0</v>
      </c>
      <c r="AE6" s="10">
        <v>5855.0</v>
      </c>
      <c r="AF6" s="10">
        <v>5856.0</v>
      </c>
      <c r="AG6" s="10">
        <v>5857.0</v>
      </c>
      <c r="AH6" s="10">
        <v>5858.0</v>
      </c>
      <c r="AI6" s="10"/>
    </row>
    <row r="7">
      <c r="A7" s="2">
        <f t="shared" ref="A7:A50" si="1">Sum(C7:AI7)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97</v>
      </c>
      <c r="C51" s="2">
        <f t="shared" ref="C51:AH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  <c r="AC51" s="2">
        <f t="shared" si="2"/>
        <v>0</v>
      </c>
      <c r="AD51" s="2">
        <f t="shared" si="2"/>
        <v>0</v>
      </c>
      <c r="AE51" s="2">
        <f t="shared" si="2"/>
        <v>0</v>
      </c>
      <c r="AF51" s="2">
        <f t="shared" si="2"/>
        <v>0</v>
      </c>
      <c r="AG51" s="2">
        <f t="shared" si="2"/>
        <v>0</v>
      </c>
      <c r="AH51" s="2">
        <f t="shared" si="2"/>
        <v>0</v>
      </c>
    </row>
    <row r="52" hidden="1">
      <c r="B52" s="1" t="s">
        <v>75</v>
      </c>
      <c r="C52" s="2" t="str">
        <f t="shared" ref="C52:AH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  <c r="V52" s="2" t="str">
        <f t="shared" si="3"/>
        <v>#N/A</v>
      </c>
      <c r="W52" s="2" t="str">
        <f t="shared" si="3"/>
        <v>#N/A</v>
      </c>
      <c r="X52" s="2" t="str">
        <f t="shared" si="3"/>
        <v>#N/A</v>
      </c>
      <c r="Y52" s="2" t="str">
        <f t="shared" si="3"/>
        <v>#N/A</v>
      </c>
      <c r="Z52" s="2" t="str">
        <f t="shared" si="3"/>
        <v>#N/A</v>
      </c>
      <c r="AA52" s="2" t="str">
        <f t="shared" si="3"/>
        <v>#N/A</v>
      </c>
      <c r="AB52" s="2" t="str">
        <f t="shared" si="3"/>
        <v>#N/A</v>
      </c>
      <c r="AC52" s="2" t="str">
        <f t="shared" si="3"/>
        <v>#N/A</v>
      </c>
      <c r="AD52" s="2" t="str">
        <f t="shared" si="3"/>
        <v>#N/A</v>
      </c>
      <c r="AE52" s="2" t="str">
        <f t="shared" si="3"/>
        <v>#N/A</v>
      </c>
      <c r="AF52" s="2" t="str">
        <f t="shared" si="3"/>
        <v>#N/A</v>
      </c>
      <c r="AG52" s="2" t="str">
        <f t="shared" si="3"/>
        <v>#N/A</v>
      </c>
      <c r="AH52" s="2" t="str">
        <f t="shared" si="3"/>
        <v>#N/A</v>
      </c>
    </row>
    <row r="53" hidden="1">
      <c r="B53" s="1" t="s">
        <v>46</v>
      </c>
      <c r="C53" s="2" t="str">
        <f t="shared" ref="C53:AH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  <c r="V53" s="2" t="str">
        <f t="shared" si="4"/>
        <v>#N/A</v>
      </c>
      <c r="W53" s="2" t="str">
        <f t="shared" si="4"/>
        <v>#N/A</v>
      </c>
      <c r="X53" s="2" t="str">
        <f t="shared" si="4"/>
        <v>#N/A</v>
      </c>
      <c r="Y53" s="2" t="str">
        <f t="shared" si="4"/>
        <v>#N/A</v>
      </c>
      <c r="Z53" s="2" t="str">
        <f t="shared" si="4"/>
        <v>#N/A</v>
      </c>
      <c r="AA53" s="2" t="str">
        <f t="shared" si="4"/>
        <v>#N/A</v>
      </c>
      <c r="AB53" s="2" t="str">
        <f t="shared" si="4"/>
        <v>#N/A</v>
      </c>
      <c r="AC53" s="2" t="str">
        <f t="shared" si="4"/>
        <v>#N/A</v>
      </c>
      <c r="AD53" s="2" t="str">
        <f t="shared" si="4"/>
        <v>#N/A</v>
      </c>
      <c r="AE53" s="2" t="str">
        <f t="shared" si="4"/>
        <v>#N/A</v>
      </c>
      <c r="AF53" s="2" t="str">
        <f t="shared" si="4"/>
        <v>#N/A</v>
      </c>
      <c r="AG53" s="2" t="str">
        <f t="shared" si="4"/>
        <v>#N/A</v>
      </c>
      <c r="AH53" s="2" t="str">
        <f t="shared" si="4"/>
        <v>#N/A</v>
      </c>
    </row>
    <row r="54" hidden="1">
      <c r="B54" s="1" t="s">
        <v>98</v>
      </c>
      <c r="C54" s="2" t="str">
        <f t="shared" ref="C54:AH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  <c r="V54" s="2" t="str">
        <f t="shared" si="5"/>
        <v>#N/A</v>
      </c>
      <c r="W54" s="2" t="str">
        <f t="shared" si="5"/>
        <v>#N/A</v>
      </c>
      <c r="X54" s="2" t="str">
        <f t="shared" si="5"/>
        <v>#N/A</v>
      </c>
      <c r="Y54" s="2" t="str">
        <f t="shared" si="5"/>
        <v>#N/A</v>
      </c>
      <c r="Z54" s="2" t="str">
        <f t="shared" si="5"/>
        <v>#N/A</v>
      </c>
      <c r="AA54" s="2" t="str">
        <f t="shared" si="5"/>
        <v>#N/A</v>
      </c>
      <c r="AB54" s="2" t="str">
        <f t="shared" si="5"/>
        <v>#N/A</v>
      </c>
      <c r="AC54" s="2" t="str">
        <f t="shared" si="5"/>
        <v>#N/A</v>
      </c>
      <c r="AD54" s="2" t="str">
        <f t="shared" si="5"/>
        <v>#N/A</v>
      </c>
      <c r="AE54" s="2" t="str">
        <f t="shared" si="5"/>
        <v>#N/A</v>
      </c>
      <c r="AF54" s="2" t="str">
        <f t="shared" si="5"/>
        <v>#N/A</v>
      </c>
      <c r="AG54" s="2" t="str">
        <f t="shared" si="5"/>
        <v>#N/A</v>
      </c>
      <c r="AH54" s="2" t="str">
        <f t="shared" si="5"/>
        <v>#N/A</v>
      </c>
    </row>
    <row r="55" hidden="1">
      <c r="B55" s="1" t="s">
        <v>99</v>
      </c>
      <c r="C55" s="2" t="str">
        <f t="shared" ref="C55:AH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  <c r="V55" s="2" t="str">
        <f t="shared" si="6"/>
        <v>#N/A</v>
      </c>
      <c r="W55" s="2" t="str">
        <f t="shared" si="6"/>
        <v>#N/A</v>
      </c>
      <c r="X55" s="2" t="str">
        <f t="shared" si="6"/>
        <v>#N/A</v>
      </c>
      <c r="Y55" s="2" t="str">
        <f t="shared" si="6"/>
        <v>#N/A</v>
      </c>
      <c r="Z55" s="2" t="str">
        <f t="shared" si="6"/>
        <v>#N/A</v>
      </c>
      <c r="AA55" s="2" t="str">
        <f t="shared" si="6"/>
        <v>#N/A</v>
      </c>
      <c r="AB55" s="2" t="str">
        <f t="shared" si="6"/>
        <v>#N/A</v>
      </c>
      <c r="AC55" s="2" t="str">
        <f t="shared" si="6"/>
        <v>#N/A</v>
      </c>
      <c r="AD55" s="2" t="str">
        <f t="shared" si="6"/>
        <v>#N/A</v>
      </c>
      <c r="AE55" s="2" t="str">
        <f t="shared" si="6"/>
        <v>#N/A</v>
      </c>
      <c r="AF55" s="2" t="str">
        <f t="shared" si="6"/>
        <v>#N/A</v>
      </c>
      <c r="AG55" s="2" t="str">
        <f t="shared" si="6"/>
        <v>#N/A</v>
      </c>
      <c r="AH55" s="2" t="str">
        <f t="shared" si="6"/>
        <v>#N/A</v>
      </c>
    </row>
    <row r="56" hidden="1">
      <c r="C56" s="1" t="s">
        <v>75</v>
      </c>
      <c r="D56" s="1" t="s">
        <v>46</v>
      </c>
      <c r="E56" s="1" t="s">
        <v>98</v>
      </c>
      <c r="F56" s="1" t="s">
        <v>0</v>
      </c>
    </row>
  </sheetData>
  <mergeCells count="4">
    <mergeCell ref="A1:B1"/>
    <mergeCell ref="A2:B2"/>
    <mergeCell ref="A3:B3"/>
    <mergeCell ref="A4:B4"/>
  </mergeCells>
  <conditionalFormatting sqref="C6:AH50">
    <cfRule type="expression" dxfId="0" priority="1" stopIfTrue="1">
      <formula>AND(C$55, C$51 &gt; 0, NOT(ISBlank(C6)))</formula>
    </cfRule>
  </conditionalFormatting>
  <conditionalFormatting sqref="C6:AH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3" priority="4" stopIfTrue="1">
      <formula>MATCH(B6,$C$56:AX$56, 0)</formula>
    </cfRule>
  </conditionalFormatting>
  <conditionalFormatting sqref="B6:B50">
    <cfRule type="expression" dxfId="1" priority="5" stopIfTrue="1">
      <formula>NOT(ISNUMBER(MATCH("validos",B$7:B$50, 0) + MATCH("nulos",B$7:B$50, 0) + MATCH("En Blanco",B$7:B$50,0) + MATCH("total",B$7:B$50, 0)))</formula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90</v>
      </c>
      <c r="F1" s="4" t="s">
        <v>91</v>
      </c>
      <c r="G1" s="5">
        <f>VLOOKUP(A3,JRV!A1:F30,4, FALSE)</f>
        <v>5859</v>
      </c>
    </row>
    <row r="2">
      <c r="A2" s="3" t="s">
        <v>92</v>
      </c>
    </row>
    <row r="3">
      <c r="A3" s="3" t="s">
        <v>15</v>
      </c>
      <c r="F3" s="6" t="s">
        <v>93</v>
      </c>
      <c r="G3" s="7">
        <f>VLOOKUP(A3,JRV!A1:F30,5, FALSE)</f>
        <v>5877</v>
      </c>
    </row>
    <row r="4">
      <c r="A4" s="3" t="s">
        <v>94</v>
      </c>
    </row>
    <row r="6">
      <c r="A6" s="9" t="s">
        <v>95</v>
      </c>
      <c r="B6" s="10" t="s">
        <v>96</v>
      </c>
      <c r="C6" s="10">
        <f t="array" ref="C6:U6">SEQUENCE(1,G3-G1+1,G1)</f>
        <v>5859</v>
      </c>
      <c r="D6" s="10">
        <v>5860.0</v>
      </c>
      <c r="E6" s="10">
        <v>5861.0</v>
      </c>
      <c r="F6" s="10">
        <v>5862.0</v>
      </c>
      <c r="G6" s="10">
        <v>5863.0</v>
      </c>
      <c r="H6" s="10">
        <v>5864.0</v>
      </c>
      <c r="I6" s="10">
        <v>5865.0</v>
      </c>
      <c r="J6" s="10">
        <v>5866.0</v>
      </c>
      <c r="K6" s="10">
        <v>5867.0</v>
      </c>
      <c r="L6" s="10">
        <v>5868.0</v>
      </c>
      <c r="M6" s="10">
        <v>5869.0</v>
      </c>
      <c r="N6" s="10">
        <v>5870.0</v>
      </c>
      <c r="O6" s="10">
        <v>5871.0</v>
      </c>
      <c r="P6" s="10">
        <v>5872.0</v>
      </c>
      <c r="Q6" s="10">
        <v>5873.0</v>
      </c>
      <c r="R6" s="10">
        <v>5874.0</v>
      </c>
      <c r="S6" s="10">
        <v>5875.0</v>
      </c>
      <c r="T6" s="10">
        <v>5876.0</v>
      </c>
      <c r="U6" s="10">
        <v>5877.0</v>
      </c>
      <c r="V6" s="10"/>
      <c r="W6" s="10"/>
      <c r="X6" s="10"/>
      <c r="Y6" s="10"/>
      <c r="Z6" s="10"/>
    </row>
    <row r="7">
      <c r="A7" s="2">
        <f t="shared" ref="A7:A50" si="1">Sum(C7:Z7)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97</v>
      </c>
      <c r="C51" s="2">
        <f t="shared" ref="C51:U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</row>
    <row r="52" hidden="1">
      <c r="B52" s="1" t="s">
        <v>75</v>
      </c>
      <c r="C52" s="2" t="str">
        <f t="shared" ref="C52:U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</row>
    <row r="53" hidden="1">
      <c r="B53" s="1" t="s">
        <v>46</v>
      </c>
      <c r="C53" s="2" t="str">
        <f t="shared" ref="C53:U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</row>
    <row r="54" hidden="1">
      <c r="B54" s="1" t="s">
        <v>98</v>
      </c>
      <c r="C54" s="2" t="str">
        <f t="shared" ref="C54:U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</row>
    <row r="55" hidden="1">
      <c r="B55" s="1" t="s">
        <v>99</v>
      </c>
      <c r="C55" s="2" t="str">
        <f t="shared" ref="C55:U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</row>
    <row r="56" hidden="1">
      <c r="C56" s="1" t="s">
        <v>75</v>
      </c>
      <c r="D56" s="1" t="s">
        <v>46</v>
      </c>
      <c r="E56" s="1" t="s">
        <v>98</v>
      </c>
      <c r="F56" s="1" t="s">
        <v>0</v>
      </c>
    </row>
  </sheetData>
  <mergeCells count="4">
    <mergeCell ref="A1:B1"/>
    <mergeCell ref="A2:B2"/>
    <mergeCell ref="A3:B3"/>
    <mergeCell ref="A4:B4"/>
  </mergeCells>
  <conditionalFormatting sqref="C6:U50">
    <cfRule type="expression" dxfId="0" priority="1" stopIfTrue="1">
      <formula>AND(C$55, C$51 &gt; 0, NOT(ISBlank(C6)))</formula>
    </cfRule>
  </conditionalFormatting>
  <conditionalFormatting sqref="C6:U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3" priority="4" stopIfTrue="1">
      <formula>MATCH(B6,$C$56:AX$56, 0)</formula>
    </cfRule>
  </conditionalFormatting>
  <conditionalFormatting sqref="B6:B50">
    <cfRule type="expression" dxfId="1" priority="5" stopIfTrue="1">
      <formula>NOT(ISNUMBER(MATCH("validos",B$7:B$50, 0) + MATCH("nulos",B$7:B$50, 0) + MATCH("En Blanco",B$7:B$50,0) + MATCH("total",B$7:B$50, 0)))</formula>
    </cfRule>
  </conditionalFormatting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90</v>
      </c>
      <c r="F1" s="4" t="s">
        <v>91</v>
      </c>
      <c r="G1" s="5">
        <f>VLOOKUP(A3,JRV!A1:F30,4, FALSE)</f>
        <v>5878</v>
      </c>
    </row>
    <row r="2">
      <c r="A2" s="3" t="s">
        <v>92</v>
      </c>
    </row>
    <row r="3">
      <c r="A3" s="3" t="s">
        <v>16</v>
      </c>
      <c r="F3" s="6" t="s">
        <v>93</v>
      </c>
      <c r="G3" s="7">
        <f>VLOOKUP(A3,JRV!A1:F30,5, FALSE)</f>
        <v>5887</v>
      </c>
    </row>
    <row r="4">
      <c r="A4" s="3" t="s">
        <v>94</v>
      </c>
    </row>
    <row r="6">
      <c r="A6" s="9" t="s">
        <v>95</v>
      </c>
      <c r="B6" s="10" t="s">
        <v>96</v>
      </c>
      <c r="C6" s="10">
        <f t="array" ref="C6:L6">SEQUENCE(1,G3-G1+1,G1)</f>
        <v>5878</v>
      </c>
      <c r="D6" s="10">
        <v>5879.0</v>
      </c>
      <c r="E6" s="10">
        <v>5880.0</v>
      </c>
      <c r="F6" s="10">
        <v>5881.0</v>
      </c>
      <c r="G6" s="10">
        <v>5882.0</v>
      </c>
      <c r="H6" s="10">
        <v>5883.0</v>
      </c>
      <c r="I6" s="10">
        <v>5884.0</v>
      </c>
      <c r="J6" s="10">
        <v>5885.0</v>
      </c>
      <c r="K6" s="10">
        <v>5886.0</v>
      </c>
      <c r="L6" s="10">
        <v>5887.0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2">
        <f t="shared" ref="A7:A50" si="1">Sum(C7:Z7)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97</v>
      </c>
      <c r="C51" s="2">
        <f t="shared" ref="C51:L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</row>
    <row r="52" hidden="1">
      <c r="B52" s="1" t="s">
        <v>75</v>
      </c>
      <c r="C52" s="2" t="str">
        <f t="shared" ref="C52:L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</row>
    <row r="53" hidden="1">
      <c r="B53" s="1" t="s">
        <v>46</v>
      </c>
      <c r="C53" s="2" t="str">
        <f t="shared" ref="C53:L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</row>
    <row r="54" hidden="1">
      <c r="B54" s="1" t="s">
        <v>98</v>
      </c>
      <c r="C54" s="2" t="str">
        <f t="shared" ref="C54:L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</row>
    <row r="55" hidden="1">
      <c r="B55" s="1" t="s">
        <v>99</v>
      </c>
      <c r="C55" s="2" t="str">
        <f t="shared" ref="C55:L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</row>
    <row r="56" hidden="1">
      <c r="C56" s="1" t="s">
        <v>75</v>
      </c>
      <c r="D56" s="1" t="s">
        <v>46</v>
      </c>
      <c r="E56" s="1" t="s">
        <v>98</v>
      </c>
      <c r="F56" s="1" t="s">
        <v>0</v>
      </c>
    </row>
  </sheetData>
  <mergeCells count="4">
    <mergeCell ref="A1:B1"/>
    <mergeCell ref="A2:B2"/>
    <mergeCell ref="A3:B3"/>
    <mergeCell ref="A4:B4"/>
  </mergeCells>
  <conditionalFormatting sqref="C6:L50">
    <cfRule type="expression" dxfId="0" priority="1" stopIfTrue="1">
      <formula>AND(C$55, C$51 &gt; 0, NOT(ISBlank(C6)))</formula>
    </cfRule>
  </conditionalFormatting>
  <conditionalFormatting sqref="C6:L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3" priority="4" stopIfTrue="1">
      <formula>MATCH(B6,$C$56:AX$56, 0)</formula>
    </cfRule>
  </conditionalFormatting>
  <conditionalFormatting sqref="B6:B50">
    <cfRule type="expression" dxfId="1" priority="5" stopIfTrue="1">
      <formula>NOT(ISNUMBER(MATCH("validos",B$7:B$50, 0) + MATCH("nulos",B$7:B$50, 0) + MATCH("En Blanco",B$7:B$50,0) + MATCH("total",B$7:B$50, 0)))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</row>
    <row r="2">
      <c r="A2" s="1" t="s">
        <v>1</v>
      </c>
      <c r="B2" s="14">
        <v>39099.0</v>
      </c>
      <c r="C2" s="14">
        <v>100.0</v>
      </c>
      <c r="D2" s="14">
        <v>5337.0</v>
      </c>
      <c r="E2" s="14">
        <v>5436.0</v>
      </c>
    </row>
    <row r="3">
      <c r="A3" s="1" t="s">
        <v>2</v>
      </c>
      <c r="B3" s="14">
        <v>14776.0</v>
      </c>
      <c r="C3" s="14">
        <v>37.0</v>
      </c>
      <c r="D3" s="14">
        <v>5437.0</v>
      </c>
      <c r="E3" s="14">
        <v>5473.0</v>
      </c>
    </row>
    <row r="4">
      <c r="A4" s="1" t="s">
        <v>3</v>
      </c>
      <c r="B4" s="14">
        <v>10808.0</v>
      </c>
      <c r="C4" s="14">
        <v>28.0</v>
      </c>
      <c r="D4" s="14">
        <v>5474.0</v>
      </c>
      <c r="E4" s="14">
        <v>5501.0</v>
      </c>
    </row>
    <row r="5">
      <c r="A5" s="1" t="s">
        <v>4</v>
      </c>
      <c r="B5" s="14">
        <v>20604.0</v>
      </c>
      <c r="C5" s="14">
        <v>52.0</v>
      </c>
      <c r="D5" s="14">
        <v>5502.0</v>
      </c>
      <c r="E5" s="14">
        <v>5553.0</v>
      </c>
    </row>
    <row r="6">
      <c r="A6" s="1" t="s">
        <v>5</v>
      </c>
      <c r="B6" s="14">
        <v>7609.0</v>
      </c>
      <c r="C6" s="14">
        <v>20.0</v>
      </c>
      <c r="D6" s="14">
        <v>5554.0</v>
      </c>
      <c r="E6" s="14">
        <v>5573.0</v>
      </c>
    </row>
    <row r="7">
      <c r="A7" s="1" t="s">
        <v>6</v>
      </c>
      <c r="B7" s="14">
        <v>18000.0</v>
      </c>
      <c r="C7" s="14">
        <v>48.0</v>
      </c>
      <c r="D7" s="14">
        <v>5574.0</v>
      </c>
      <c r="E7" s="14">
        <v>5621.0</v>
      </c>
    </row>
    <row r="8">
      <c r="A8" s="1" t="s">
        <v>7</v>
      </c>
      <c r="B8" s="14">
        <v>5324.0</v>
      </c>
      <c r="C8" s="14">
        <v>14.0</v>
      </c>
      <c r="D8" s="14">
        <v>5622.0</v>
      </c>
      <c r="E8" s="14">
        <v>5635.0</v>
      </c>
    </row>
    <row r="9">
      <c r="A9" s="1" t="s">
        <v>8</v>
      </c>
      <c r="B9" s="14">
        <v>17281.0</v>
      </c>
      <c r="C9" s="14">
        <v>45.0</v>
      </c>
      <c r="D9" s="14">
        <v>5636.0</v>
      </c>
      <c r="E9" s="14">
        <v>5680.0</v>
      </c>
    </row>
    <row r="10">
      <c r="A10" s="1" t="s">
        <v>9</v>
      </c>
      <c r="B10" s="14">
        <v>10092.0</v>
      </c>
      <c r="C10" s="14">
        <v>27.0</v>
      </c>
      <c r="D10" s="14">
        <v>5681.0</v>
      </c>
      <c r="E10" s="14">
        <v>5707.0</v>
      </c>
    </row>
    <row r="11">
      <c r="A11" s="1" t="s">
        <v>10</v>
      </c>
      <c r="B11" s="14">
        <v>7190.0</v>
      </c>
      <c r="C11" s="14">
        <v>19.0</v>
      </c>
      <c r="D11" s="14">
        <v>5708.0</v>
      </c>
      <c r="E11" s="14">
        <v>5726.0</v>
      </c>
    </row>
    <row r="12">
      <c r="A12" s="1" t="s">
        <v>11</v>
      </c>
      <c r="B12" s="14">
        <v>12809.0</v>
      </c>
      <c r="C12" s="14">
        <v>33.0</v>
      </c>
      <c r="D12" s="14">
        <v>5727.0</v>
      </c>
      <c r="E12" s="14">
        <v>5759.0</v>
      </c>
    </row>
    <row r="13">
      <c r="A13" s="1" t="s">
        <v>12</v>
      </c>
      <c r="B13" s="14">
        <v>19012.0</v>
      </c>
      <c r="C13" s="14">
        <v>48.0</v>
      </c>
      <c r="D13" s="14">
        <v>5760.0</v>
      </c>
      <c r="E13" s="14">
        <v>5807.0</v>
      </c>
    </row>
    <row r="14">
      <c r="A14" s="1" t="s">
        <v>13</v>
      </c>
      <c r="B14" s="14">
        <v>7437.0</v>
      </c>
      <c r="C14" s="14">
        <v>19.0</v>
      </c>
      <c r="D14" s="14">
        <v>5808.0</v>
      </c>
      <c r="E14" s="14">
        <v>5826.0</v>
      </c>
    </row>
    <row r="15">
      <c r="A15" s="1" t="s">
        <v>14</v>
      </c>
      <c r="B15" s="14">
        <v>12853.0</v>
      </c>
      <c r="C15" s="14">
        <v>32.0</v>
      </c>
      <c r="D15" s="14">
        <v>5827.0</v>
      </c>
      <c r="E15" s="14">
        <v>5858.0</v>
      </c>
    </row>
    <row r="16">
      <c r="A16" s="1" t="s">
        <v>15</v>
      </c>
      <c r="B16" s="14">
        <v>7430.0</v>
      </c>
      <c r="C16" s="14">
        <v>19.0</v>
      </c>
      <c r="D16" s="14">
        <v>5859.0</v>
      </c>
      <c r="E16" s="14">
        <v>5877.0</v>
      </c>
    </row>
    <row r="17">
      <c r="A17" s="1" t="s">
        <v>16</v>
      </c>
      <c r="B17" s="14">
        <v>3666.0</v>
      </c>
      <c r="C17" s="14">
        <v>10.0</v>
      </c>
      <c r="D17" s="14">
        <v>5878.0</v>
      </c>
      <c r="E17" s="14">
        <v>5887.0</v>
      </c>
    </row>
  </sheetData>
  <drawing r:id="rId1"/>
</worksheet>
</file>