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X:\Clinic\OHRC\Gallun Lab Restricted\TR01 Efficient Measures\Analysis\"/>
    </mc:Choice>
  </mc:AlternateContent>
  <xr:revisionPtr revIDLastSave="0" documentId="13_ncr:1_{A2E3E8AE-D7BA-4F8A-9099-40C1689457B6}" xr6:coauthVersionLast="36" xr6:coauthVersionMax="36" xr10:uidLastSave="{00000000-0000-0000-0000-000000000000}"/>
  <bookViews>
    <workbookView xWindow="0" yWindow="0" windowWidth="23010" windowHeight="8505" xr2:uid="{4F5E6E49-7348-496D-AC9E-E5C1AB2810C2}"/>
  </bookViews>
  <sheets>
    <sheet name="OHSU_fulldata" sheetId="2" r:id="rId1"/>
    <sheet name="correlations" sheetId="3" r:id="rId2"/>
    <sheet name="descriptive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7" i="2" l="1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4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5" i="2"/>
  <c r="J14" i="2"/>
  <c r="J13" i="2"/>
  <c r="J11" i="2"/>
  <c r="J10" i="2"/>
  <c r="J9" i="2"/>
  <c r="J8" i="2"/>
  <c r="J7" i="2"/>
  <c r="J6" i="2"/>
  <c r="J5" i="2"/>
  <c r="J4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4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2" i="2"/>
  <c r="W47" i="2"/>
  <c r="V47" i="2"/>
  <c r="U47" i="2"/>
  <c r="W46" i="2"/>
  <c r="V46" i="2"/>
  <c r="U46" i="2"/>
  <c r="W45" i="2"/>
  <c r="V45" i="2"/>
  <c r="U45" i="2"/>
  <c r="W44" i="2"/>
  <c r="V44" i="2"/>
  <c r="U44" i="2"/>
  <c r="W43" i="2"/>
  <c r="V43" i="2"/>
  <c r="U43" i="2"/>
  <c r="W42" i="2"/>
  <c r="V42" i="2"/>
  <c r="U42" i="2"/>
  <c r="W41" i="2"/>
  <c r="V41" i="2"/>
  <c r="U41" i="2"/>
  <c r="W40" i="2"/>
  <c r="V40" i="2"/>
  <c r="U40" i="2"/>
  <c r="W39" i="2"/>
  <c r="V39" i="2"/>
  <c r="U39" i="2"/>
  <c r="W38" i="2"/>
  <c r="V38" i="2"/>
  <c r="U38" i="2"/>
  <c r="W37" i="2"/>
  <c r="V37" i="2"/>
  <c r="U37" i="2"/>
  <c r="W36" i="2"/>
  <c r="V36" i="2"/>
  <c r="U36" i="2"/>
  <c r="W35" i="2"/>
  <c r="V35" i="2"/>
  <c r="U35" i="2"/>
  <c r="W34" i="2"/>
  <c r="V34" i="2"/>
  <c r="U34" i="2"/>
  <c r="W33" i="2"/>
  <c r="V33" i="2"/>
  <c r="U33" i="2"/>
  <c r="W32" i="2"/>
  <c r="V32" i="2"/>
  <c r="U32" i="2"/>
  <c r="W31" i="2"/>
  <c r="V31" i="2"/>
  <c r="U31" i="2"/>
  <c r="W30" i="2"/>
  <c r="V30" i="2"/>
  <c r="U30" i="2"/>
  <c r="W29" i="2"/>
  <c r="V29" i="2"/>
  <c r="U29" i="2"/>
  <c r="W28" i="2"/>
  <c r="V28" i="2"/>
  <c r="U28" i="2"/>
  <c r="W27" i="2"/>
  <c r="V27" i="2"/>
  <c r="U27" i="2"/>
  <c r="W26" i="2"/>
  <c r="V26" i="2"/>
  <c r="U26" i="2"/>
  <c r="W25" i="2"/>
  <c r="V25" i="2"/>
  <c r="U25" i="2"/>
  <c r="W24" i="2"/>
  <c r="V24" i="2"/>
  <c r="U24" i="2"/>
  <c r="W23" i="2"/>
  <c r="V23" i="2"/>
  <c r="U23" i="2"/>
  <c r="W22" i="2"/>
  <c r="V22" i="2"/>
  <c r="U22" i="2"/>
  <c r="W21" i="2"/>
  <c r="V21" i="2"/>
  <c r="U21" i="2"/>
  <c r="W20" i="2"/>
  <c r="V20" i="2"/>
  <c r="U20" i="2"/>
  <c r="W19" i="2"/>
  <c r="V19" i="2"/>
  <c r="U19" i="2"/>
  <c r="W18" i="2"/>
  <c r="V18" i="2"/>
  <c r="U18" i="2"/>
  <c r="W17" i="2"/>
  <c r="V17" i="2"/>
  <c r="U17" i="2"/>
  <c r="W16" i="2"/>
  <c r="V16" i="2"/>
  <c r="U16" i="2"/>
  <c r="W15" i="2"/>
  <c r="V15" i="2"/>
  <c r="U15" i="2"/>
  <c r="W14" i="2"/>
  <c r="V14" i="2"/>
  <c r="U14" i="2"/>
  <c r="W13" i="2"/>
  <c r="V13" i="2"/>
  <c r="U13" i="2"/>
  <c r="W12" i="2"/>
  <c r="V12" i="2"/>
  <c r="U12" i="2"/>
  <c r="W11" i="2"/>
  <c r="V11" i="2"/>
  <c r="U11" i="2"/>
  <c r="W10" i="2"/>
  <c r="V10" i="2"/>
  <c r="U10" i="2"/>
  <c r="W9" i="2"/>
  <c r="V9" i="2"/>
  <c r="U9" i="2"/>
  <c r="W8" i="2"/>
  <c r="V8" i="2"/>
  <c r="U8" i="2"/>
  <c r="W7" i="2"/>
  <c r="V7" i="2"/>
  <c r="U7" i="2"/>
  <c r="W6" i="2"/>
  <c r="V6" i="2"/>
  <c r="U6" i="2"/>
  <c r="W5" i="2"/>
  <c r="V5" i="2"/>
  <c r="U5" i="2"/>
  <c r="W4" i="2"/>
  <c r="V4" i="2"/>
  <c r="U4" i="2"/>
  <c r="W3" i="2"/>
  <c r="V3" i="2"/>
  <c r="U3" i="2"/>
  <c r="W2" i="2"/>
  <c r="V2" i="2"/>
  <c r="U2" i="2"/>
</calcChain>
</file>

<file path=xl/sharedStrings.xml><?xml version="1.0" encoding="utf-8"?>
<sst xmlns="http://schemas.openxmlformats.org/spreadsheetml/2006/main" count="238" uniqueCount="101">
  <si>
    <t>AgeAudio</t>
  </si>
  <si>
    <t>4FreqPTAavg</t>
  </si>
  <si>
    <t>4FrqPTAR</t>
  </si>
  <si>
    <t>4FrqPTALF</t>
  </si>
  <si>
    <t>R250AC</t>
  </si>
  <si>
    <t>R500AC</t>
  </si>
  <si>
    <t>R750AC</t>
  </si>
  <si>
    <t>R1000AC</t>
  </si>
  <si>
    <t>R1500AC</t>
  </si>
  <si>
    <t>R2000AC</t>
  </si>
  <si>
    <t>R3000AC</t>
  </si>
  <si>
    <t>R4000AC</t>
  </si>
  <si>
    <t>R6000AC</t>
  </si>
  <si>
    <t>R8000AC</t>
  </si>
  <si>
    <t>R500BC</t>
  </si>
  <si>
    <t>R1000BC</t>
  </si>
  <si>
    <t>R2000BC</t>
  </si>
  <si>
    <t>R4000BC</t>
  </si>
  <si>
    <t>L250AC</t>
  </si>
  <si>
    <t>L500AC</t>
  </si>
  <si>
    <t>L750AC</t>
  </si>
  <si>
    <t>L1000AC</t>
  </si>
  <si>
    <t>L1500AC</t>
  </si>
  <si>
    <t>L2000AC</t>
  </si>
  <si>
    <t>L3000AC</t>
  </si>
  <si>
    <t>L4000AC</t>
  </si>
  <si>
    <t>L6000AC</t>
  </si>
  <si>
    <t>L8000AC</t>
  </si>
  <si>
    <t>L500BC</t>
  </si>
  <si>
    <t>L1000BC</t>
  </si>
  <si>
    <t>L2000BC</t>
  </si>
  <si>
    <t>L4000BC</t>
  </si>
  <si>
    <t>SRTRE</t>
  </si>
  <si>
    <t>SRTLE</t>
  </si>
  <si>
    <t>HearDNQ</t>
  </si>
  <si>
    <t>Asymmetry</t>
  </si>
  <si>
    <t>CHL</t>
  </si>
  <si>
    <t>AbnormTymp</t>
  </si>
  <si>
    <t>AbnormOtosc</t>
  </si>
  <si>
    <t>MoCA</t>
  </si>
  <si>
    <t>Veteran</t>
  </si>
  <si>
    <t>HearAid</t>
  </si>
  <si>
    <t>TBI</t>
  </si>
  <si>
    <t>Blast</t>
  </si>
  <si>
    <t>Age</t>
  </si>
  <si>
    <t>Mask0</t>
  </si>
  <si>
    <t>Mask400</t>
  </si>
  <si>
    <t>Notch Filter Width</t>
  </si>
  <si>
    <t>DichoticFM</t>
  </si>
  <si>
    <t>DioticFM</t>
  </si>
  <si>
    <t>Gap</t>
  </si>
  <si>
    <t>Temporal</t>
  </si>
  <si>
    <t>Spectral</t>
  </si>
  <si>
    <t>SpectroTemp</t>
  </si>
  <si>
    <t>Separated</t>
  </si>
  <si>
    <t>Colocated</t>
  </si>
  <si>
    <t>SRM</t>
  </si>
  <si>
    <t>4freqPTAAvg</t>
  </si>
  <si>
    <t>DeidID</t>
  </si>
  <si>
    <t>DichFMlog</t>
  </si>
  <si>
    <t>DioFMlog</t>
  </si>
  <si>
    <t>GapLog</t>
  </si>
  <si>
    <t/>
  </si>
  <si>
    <t>Correlations</t>
  </si>
  <si>
    <t>Pearson Correlation</t>
  </si>
  <si>
    <t>Sig. (2-tailed)</t>
  </si>
  <si>
    <t>N</t>
  </si>
  <si>
    <t>*. Correlation is significant at the 0.05 level (2-tailed).</t>
  </si>
  <si>
    <t>**. Correlation is significant at the 0.01 level (2-tailed).</t>
  </si>
  <si>
    <r>
      <t>-.358</t>
    </r>
    <r>
      <rPr>
        <vertAlign val="superscript"/>
        <sz val="9"/>
        <color indexed="60"/>
        <rFont val="Arial"/>
      </rPr>
      <t>*</t>
    </r>
  </si>
  <si>
    <r>
      <t>.483</t>
    </r>
    <r>
      <rPr>
        <vertAlign val="superscript"/>
        <sz val="9"/>
        <color indexed="60"/>
        <rFont val="Arial"/>
      </rPr>
      <t>**</t>
    </r>
  </si>
  <si>
    <r>
      <t>.508</t>
    </r>
    <r>
      <rPr>
        <vertAlign val="superscript"/>
        <sz val="9"/>
        <color indexed="60"/>
        <rFont val="Arial"/>
      </rPr>
      <t>**</t>
    </r>
  </si>
  <si>
    <r>
      <t>-.471</t>
    </r>
    <r>
      <rPr>
        <vertAlign val="superscript"/>
        <sz val="9"/>
        <color indexed="60"/>
        <rFont val="Arial"/>
      </rPr>
      <t>**</t>
    </r>
  </si>
  <si>
    <r>
      <t>-.497</t>
    </r>
    <r>
      <rPr>
        <vertAlign val="superscript"/>
        <sz val="9"/>
        <color indexed="60"/>
        <rFont val="Arial"/>
      </rPr>
      <t>**</t>
    </r>
  </si>
  <si>
    <r>
      <t>.447</t>
    </r>
    <r>
      <rPr>
        <vertAlign val="superscript"/>
        <sz val="9"/>
        <color indexed="60"/>
        <rFont val="Arial"/>
      </rPr>
      <t>**</t>
    </r>
  </si>
  <si>
    <r>
      <t>-.511</t>
    </r>
    <r>
      <rPr>
        <vertAlign val="superscript"/>
        <sz val="9"/>
        <color indexed="60"/>
        <rFont val="Arial"/>
      </rPr>
      <t>**</t>
    </r>
  </si>
  <si>
    <r>
      <t>-.450</t>
    </r>
    <r>
      <rPr>
        <vertAlign val="superscript"/>
        <sz val="9"/>
        <color indexed="60"/>
        <rFont val="Arial"/>
      </rPr>
      <t>**</t>
    </r>
  </si>
  <si>
    <r>
      <t>.315</t>
    </r>
    <r>
      <rPr>
        <vertAlign val="superscript"/>
        <sz val="9"/>
        <color indexed="60"/>
        <rFont val="Arial"/>
      </rPr>
      <t>*</t>
    </r>
  </si>
  <si>
    <r>
      <t>.405</t>
    </r>
    <r>
      <rPr>
        <vertAlign val="superscript"/>
        <sz val="9"/>
        <color indexed="60"/>
        <rFont val="Arial"/>
      </rPr>
      <t>**</t>
    </r>
  </si>
  <si>
    <r>
      <t>.418</t>
    </r>
    <r>
      <rPr>
        <vertAlign val="superscript"/>
        <sz val="9"/>
        <color indexed="60"/>
        <rFont val="Arial"/>
      </rPr>
      <t>**</t>
    </r>
  </si>
  <si>
    <r>
      <t>-.467</t>
    </r>
    <r>
      <rPr>
        <vertAlign val="superscript"/>
        <sz val="9"/>
        <color indexed="60"/>
        <rFont val="Arial"/>
      </rPr>
      <t>**</t>
    </r>
  </si>
  <si>
    <r>
      <t>-.476</t>
    </r>
    <r>
      <rPr>
        <vertAlign val="superscript"/>
        <sz val="9"/>
        <color indexed="60"/>
        <rFont val="Arial"/>
      </rPr>
      <t>**</t>
    </r>
  </si>
  <si>
    <r>
      <t>.340</t>
    </r>
    <r>
      <rPr>
        <vertAlign val="superscript"/>
        <sz val="9"/>
        <color indexed="60"/>
        <rFont val="Arial"/>
      </rPr>
      <t>*</t>
    </r>
  </si>
  <si>
    <r>
      <t>.343</t>
    </r>
    <r>
      <rPr>
        <vertAlign val="superscript"/>
        <sz val="9"/>
        <color indexed="60"/>
        <rFont val="Arial"/>
      </rPr>
      <t>*</t>
    </r>
  </si>
  <si>
    <r>
      <t>-.334</t>
    </r>
    <r>
      <rPr>
        <vertAlign val="superscript"/>
        <sz val="9"/>
        <color indexed="60"/>
        <rFont val="Arial"/>
      </rPr>
      <t>*</t>
    </r>
  </si>
  <si>
    <r>
      <t>-.315</t>
    </r>
    <r>
      <rPr>
        <vertAlign val="superscript"/>
        <sz val="9"/>
        <color indexed="60"/>
        <rFont val="Arial"/>
      </rPr>
      <t>*</t>
    </r>
  </si>
  <si>
    <r>
      <t>-.394</t>
    </r>
    <r>
      <rPr>
        <vertAlign val="superscript"/>
        <sz val="9"/>
        <color indexed="60"/>
        <rFont val="Arial"/>
      </rPr>
      <t>*</t>
    </r>
  </si>
  <si>
    <r>
      <t>-.377</t>
    </r>
    <r>
      <rPr>
        <vertAlign val="superscript"/>
        <sz val="9"/>
        <color indexed="60"/>
        <rFont val="Arial"/>
      </rPr>
      <t>*</t>
    </r>
  </si>
  <si>
    <r>
      <t>-.381</t>
    </r>
    <r>
      <rPr>
        <vertAlign val="superscript"/>
        <sz val="9"/>
        <color indexed="60"/>
        <rFont val="Arial"/>
      </rPr>
      <t>*</t>
    </r>
  </si>
  <si>
    <r>
      <t>-.318</t>
    </r>
    <r>
      <rPr>
        <vertAlign val="superscript"/>
        <sz val="9"/>
        <color indexed="60"/>
        <rFont val="Arial"/>
      </rPr>
      <t>*</t>
    </r>
  </si>
  <si>
    <r>
      <t>.944</t>
    </r>
    <r>
      <rPr>
        <vertAlign val="superscript"/>
        <sz val="9"/>
        <color indexed="60"/>
        <rFont val="Arial"/>
      </rPr>
      <t>**</t>
    </r>
  </si>
  <si>
    <t>Descriptive Statistics</t>
  </si>
  <si>
    <t>Minimum</t>
  </si>
  <si>
    <t>Maximum</t>
  </si>
  <si>
    <t>Mean</t>
  </si>
  <si>
    <t>Std. Deviation</t>
  </si>
  <si>
    <t>Valid N (listwise)</t>
  </si>
  <si>
    <t>PART VERSION</t>
  </si>
  <si>
    <t>1.3.4</t>
  </si>
  <si>
    <t>2.1.5</t>
  </si>
  <si>
    <t>1.3.5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</si>
</sst>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0"/>
    <numFmt numFmtId="165" formatCode="###0.000"/>
    <numFmt numFmtId="166" formatCode="###0.00"/>
    <numFmt numFmtId="167" formatCode="###0.0000"/>
    <numFmt numFmtId="168" formatCode="###0.00000"/>
    <numFmt numFmtId="169" formatCode="###0.000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0"/>
      <name val="Arial"/>
    </font>
    <font>
      <sz val="9"/>
      <color indexed="62"/>
      <name val="Arial"/>
    </font>
    <font>
      <vertAlign val="superscript"/>
      <sz val="9"/>
      <color indexed="6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5">
    <xf numFmtId="0" fontId="0" fillId="0" borderId="0" xfId="0"/>
    <xf numFmtId="0" fontId="1" fillId="0" borderId="0" xfId="1"/>
    <xf numFmtId="0" fontId="4" fillId="0" borderId="1" xfId="1" applyFont="1" applyBorder="1" applyAlignment="1">
      <alignment horizontal="left" wrapText="1"/>
    </xf>
    <xf numFmtId="0" fontId="4" fillId="0" borderId="2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4" fillId="3" borderId="5" xfId="1" applyFont="1" applyFill="1" applyBorder="1" applyAlignment="1">
      <alignment horizontal="left" vertical="top" wrapText="1"/>
    </xf>
    <xf numFmtId="164" fontId="3" fillId="2" borderId="6" xfId="1" applyNumberFormat="1" applyFont="1" applyFill="1" applyBorder="1" applyAlignment="1">
      <alignment horizontal="right" vertical="top"/>
    </xf>
    <xf numFmtId="165" fontId="3" fillId="2" borderId="7" xfId="1" applyNumberFormat="1" applyFont="1" applyFill="1" applyBorder="1" applyAlignment="1">
      <alignment horizontal="right" vertical="top"/>
    </xf>
    <xf numFmtId="0" fontId="3" fillId="2" borderId="7" xfId="1" applyFont="1" applyFill="1" applyBorder="1" applyAlignment="1">
      <alignment horizontal="right" vertical="top"/>
    </xf>
    <xf numFmtId="0" fontId="3" fillId="2" borderId="8" xfId="1" applyFont="1" applyFill="1" applyBorder="1" applyAlignment="1">
      <alignment horizontal="right" vertical="top"/>
    </xf>
    <xf numFmtId="0" fontId="4" fillId="3" borderId="9" xfId="1" applyFont="1" applyFill="1" applyBorder="1" applyAlignment="1">
      <alignment horizontal="left" vertical="top" wrapText="1"/>
    </xf>
    <xf numFmtId="0" fontId="3" fillId="2" borderId="10" xfId="1" applyFont="1" applyFill="1" applyBorder="1" applyAlignment="1">
      <alignment horizontal="left" vertical="top" wrapText="1"/>
    </xf>
    <xf numFmtId="165" fontId="3" fillId="2" borderId="11" xfId="1" applyNumberFormat="1" applyFont="1" applyFill="1" applyBorder="1" applyAlignment="1">
      <alignment horizontal="right" vertical="top"/>
    </xf>
    <xf numFmtId="165" fontId="3" fillId="2" borderId="12" xfId="1" applyNumberFormat="1" applyFont="1" applyFill="1" applyBorder="1" applyAlignment="1">
      <alignment horizontal="right" vertical="top"/>
    </xf>
    <xf numFmtId="0" fontId="4" fillId="3" borderId="13" xfId="1" applyFont="1" applyFill="1" applyBorder="1" applyAlignment="1">
      <alignment horizontal="left" vertical="top" wrapText="1"/>
    </xf>
    <xf numFmtId="164" fontId="3" fillId="2" borderId="14" xfId="1" applyNumberFormat="1" applyFont="1" applyFill="1" applyBorder="1" applyAlignment="1">
      <alignment horizontal="right" vertical="top"/>
    </xf>
    <xf numFmtId="164" fontId="3" fillId="2" borderId="15" xfId="1" applyNumberFormat="1" applyFont="1" applyFill="1" applyBorder="1" applyAlignment="1">
      <alignment horizontal="right" vertical="top"/>
    </xf>
    <xf numFmtId="164" fontId="3" fillId="2" borderId="16" xfId="1" applyNumberFormat="1" applyFont="1" applyFill="1" applyBorder="1" applyAlignment="1">
      <alignment horizontal="right" vertical="top"/>
    </xf>
    <xf numFmtId="0" fontId="4" fillId="3" borderId="18" xfId="1" applyFont="1" applyFill="1" applyBorder="1" applyAlignment="1">
      <alignment horizontal="left" vertical="top" wrapText="1"/>
    </xf>
    <xf numFmtId="164" fontId="3" fillId="2" borderId="19" xfId="1" applyNumberFormat="1" applyFont="1" applyFill="1" applyBorder="1" applyAlignment="1">
      <alignment horizontal="right" vertical="top"/>
    </xf>
    <xf numFmtId="164" fontId="3" fillId="2" borderId="20" xfId="1" applyNumberFormat="1" applyFont="1" applyFill="1" applyBorder="1" applyAlignment="1">
      <alignment horizontal="right" vertical="top"/>
    </xf>
    <xf numFmtId="164" fontId="3" fillId="2" borderId="21" xfId="1" applyNumberFormat="1" applyFont="1" applyFill="1" applyBorder="1" applyAlignment="1">
      <alignment horizontal="right" vertical="top"/>
    </xf>
    <xf numFmtId="0" fontId="3" fillId="2" borderId="10" xfId="1" applyFont="1" applyFill="1" applyBorder="1" applyAlignment="1">
      <alignment horizontal="right" vertical="top"/>
    </xf>
    <xf numFmtId="164" fontId="3" fillId="2" borderId="11" xfId="1" applyNumberFormat="1" applyFont="1" applyFill="1" applyBorder="1" applyAlignment="1">
      <alignment horizontal="right" vertical="top"/>
    </xf>
    <xf numFmtId="0" fontId="3" fillId="2" borderId="11" xfId="1" applyFont="1" applyFill="1" applyBorder="1" applyAlignment="1">
      <alignment horizontal="right" vertical="top"/>
    </xf>
    <xf numFmtId="0" fontId="3" fillId="2" borderId="12" xfId="1" applyFont="1" applyFill="1" applyBorder="1" applyAlignment="1">
      <alignment horizontal="right" vertical="top"/>
    </xf>
    <xf numFmtId="165" fontId="3" fillId="2" borderId="10" xfId="1" applyNumberFormat="1" applyFont="1" applyFill="1" applyBorder="1" applyAlignment="1">
      <alignment horizontal="right" vertical="top"/>
    </xf>
    <xf numFmtId="0" fontId="3" fillId="2" borderId="11" xfId="1" applyFont="1" applyFill="1" applyBorder="1" applyAlignment="1">
      <alignment horizontal="left" vertical="top" wrapText="1"/>
    </xf>
    <xf numFmtId="164" fontId="3" fillId="2" borderId="12" xfId="1" applyNumberFormat="1" applyFont="1" applyFill="1" applyBorder="1" applyAlignment="1">
      <alignment horizontal="right" vertical="top"/>
    </xf>
    <xf numFmtId="0" fontId="3" fillId="2" borderId="12" xfId="1" applyFont="1" applyFill="1" applyBorder="1" applyAlignment="1">
      <alignment horizontal="left" vertical="top" wrapText="1"/>
    </xf>
    <xf numFmtId="0" fontId="1" fillId="0" borderId="0" xfId="2"/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4" fillId="0" borderId="3" xfId="2" applyFont="1" applyBorder="1" applyAlignment="1">
      <alignment horizontal="center" wrapText="1"/>
    </xf>
    <xf numFmtId="0" fontId="4" fillId="0" borderId="4" xfId="2" applyFont="1" applyBorder="1" applyAlignment="1">
      <alignment horizontal="center" wrapText="1"/>
    </xf>
    <xf numFmtId="0" fontId="4" fillId="3" borderId="5" xfId="2" applyFont="1" applyFill="1" applyBorder="1" applyAlignment="1">
      <alignment horizontal="left" vertical="top" wrapText="1"/>
    </xf>
    <xf numFmtId="164" fontId="3" fillId="2" borderId="6" xfId="2" applyNumberFormat="1" applyFont="1" applyFill="1" applyBorder="1" applyAlignment="1">
      <alignment horizontal="right" vertical="top"/>
    </xf>
    <xf numFmtId="164" fontId="3" fillId="2" borderId="7" xfId="2" applyNumberFormat="1" applyFont="1" applyFill="1" applyBorder="1" applyAlignment="1">
      <alignment horizontal="right" vertical="top"/>
    </xf>
    <xf numFmtId="166" fontId="3" fillId="2" borderId="7" xfId="2" applyNumberFormat="1" applyFont="1" applyFill="1" applyBorder="1" applyAlignment="1">
      <alignment horizontal="right" vertical="top"/>
    </xf>
    <xf numFmtId="165" fontId="3" fillId="2" borderId="8" xfId="2" applyNumberFormat="1" applyFont="1" applyFill="1" applyBorder="1" applyAlignment="1">
      <alignment horizontal="right" vertical="top"/>
    </xf>
    <xf numFmtId="0" fontId="4" fillId="3" borderId="9" xfId="2" applyFont="1" applyFill="1" applyBorder="1" applyAlignment="1">
      <alignment horizontal="left" vertical="top" wrapText="1"/>
    </xf>
    <xf numFmtId="164" fontId="3" fillId="2" borderId="10" xfId="2" applyNumberFormat="1" applyFont="1" applyFill="1" applyBorder="1" applyAlignment="1">
      <alignment horizontal="right" vertical="top"/>
    </xf>
    <xf numFmtId="166" fontId="3" fillId="2" borderId="11" xfId="2" applyNumberFormat="1" applyFont="1" applyFill="1" applyBorder="1" applyAlignment="1">
      <alignment horizontal="right" vertical="top"/>
    </xf>
    <xf numFmtId="167" fontId="3" fillId="2" borderId="11" xfId="2" applyNumberFormat="1" applyFont="1" applyFill="1" applyBorder="1" applyAlignment="1">
      <alignment horizontal="right" vertical="top"/>
    </xf>
    <xf numFmtId="168" fontId="3" fillId="2" borderId="12" xfId="2" applyNumberFormat="1" applyFont="1" applyFill="1" applyBorder="1" applyAlignment="1">
      <alignment horizontal="right" vertical="top"/>
    </xf>
    <xf numFmtId="164" fontId="3" fillId="2" borderId="11" xfId="2" applyNumberFormat="1" applyFont="1" applyFill="1" applyBorder="1" applyAlignment="1">
      <alignment horizontal="right" vertical="top"/>
    </xf>
    <xf numFmtId="165" fontId="3" fillId="2" borderId="12" xfId="2" applyNumberFormat="1" applyFont="1" applyFill="1" applyBorder="1" applyAlignment="1">
      <alignment horizontal="right" vertical="top"/>
    </xf>
    <xf numFmtId="165" fontId="3" fillId="2" borderId="11" xfId="2" applyNumberFormat="1" applyFont="1" applyFill="1" applyBorder="1" applyAlignment="1">
      <alignment horizontal="right" vertical="top"/>
    </xf>
    <xf numFmtId="168" fontId="3" fillId="2" borderId="11" xfId="2" applyNumberFormat="1" applyFont="1" applyFill="1" applyBorder="1" applyAlignment="1">
      <alignment horizontal="right" vertical="top"/>
    </xf>
    <xf numFmtId="169" fontId="3" fillId="2" borderId="12" xfId="2" applyNumberFormat="1" applyFont="1" applyFill="1" applyBorder="1" applyAlignment="1">
      <alignment horizontal="right" vertical="top"/>
    </xf>
    <xf numFmtId="0" fontId="4" fillId="3" borderId="13" xfId="2" applyFont="1" applyFill="1" applyBorder="1" applyAlignment="1">
      <alignment horizontal="left" vertical="top" wrapText="1"/>
    </xf>
    <xf numFmtId="164" fontId="3" fillId="2" borderId="14" xfId="2" applyNumberFormat="1" applyFont="1" applyFill="1" applyBorder="1" applyAlignment="1">
      <alignment horizontal="right" vertical="top"/>
    </xf>
    <xf numFmtId="0" fontId="3" fillId="2" borderId="15" xfId="2" applyFont="1" applyFill="1" applyBorder="1" applyAlignment="1">
      <alignment horizontal="left" vertical="top" wrapText="1"/>
    </xf>
    <xf numFmtId="0" fontId="3" fillId="2" borderId="16" xfId="2" applyFont="1" applyFill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4" fillId="3" borderId="18" xfId="1" applyFont="1" applyFill="1" applyBorder="1" applyAlignment="1">
      <alignment horizontal="left" vertical="top" wrapText="1"/>
    </xf>
    <xf numFmtId="0" fontId="4" fillId="3" borderId="9" xfId="1" applyFont="1" applyFill="1" applyBorder="1" applyAlignment="1">
      <alignment horizontal="left" vertical="top" wrapText="1"/>
    </xf>
    <xf numFmtId="0" fontId="4" fillId="3" borderId="13" xfId="1" applyFont="1" applyFill="1" applyBorder="1" applyAlignment="1">
      <alignment horizontal="left" vertical="top" wrapText="1"/>
    </xf>
    <xf numFmtId="0" fontId="4" fillId="3" borderId="17" xfId="1" applyFont="1" applyFill="1" applyBorder="1" applyAlignment="1">
      <alignment horizontal="left" vertical="top" wrapText="1"/>
    </xf>
    <xf numFmtId="0" fontId="2" fillId="0" borderId="0" xfId="1" applyFont="1" applyBorder="1" applyAlignment="1">
      <alignment horizontal="center" vertical="center" wrapText="1"/>
    </xf>
    <xf numFmtId="0" fontId="3" fillId="2" borderId="0" xfId="1" applyFont="1" applyFill="1"/>
    <xf numFmtId="0" fontId="1" fillId="0" borderId="0" xfId="1"/>
    <xf numFmtId="0" fontId="4" fillId="0" borderId="1" xfId="1" applyFont="1" applyBorder="1" applyAlignment="1">
      <alignment horizontal="left" wrapText="1"/>
    </xf>
    <xf numFmtId="0" fontId="2" fillId="0" borderId="0" xfId="2" applyFont="1" applyBorder="1" applyAlignment="1">
      <alignment horizontal="center" vertical="center" wrapText="1"/>
    </xf>
  </cellXfs>
  <cellStyles count="3">
    <cellStyle name="Normal" xfId="0" builtinId="0"/>
    <cellStyle name="Normal_correlations" xfId="1" xr:uid="{B5E7D870-05F9-4D7F-BDC4-9DAF0245C0C3}"/>
    <cellStyle name="Normal_descriptives" xfId="2" xr:uid="{BC577A78-3BE2-487F-B0A0-8630B2A87A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863-F736-4AD1-815F-81322E882B3E}">
  <dimension ref="A1:BK47"/>
  <sheetViews>
    <sheetView tabSelected="1" workbookViewId="0">
      <selection activeCell="B10" sqref="B10"/>
    </sheetView>
  </sheetViews>
  <sheetFormatPr defaultRowHeight="15" x14ac:dyDescent="0.25"/>
  <sheetData>
    <row r="1" spans="1:63" x14ac:dyDescent="0.25">
      <c r="A1" t="s">
        <v>58</v>
      </c>
      <c r="B1" t="s">
        <v>97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59</v>
      </c>
      <c r="I1" t="s">
        <v>49</v>
      </c>
      <c r="J1" t="s">
        <v>60</v>
      </c>
      <c r="K1" t="s">
        <v>50</v>
      </c>
      <c r="L1" t="s">
        <v>61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K1" t="s">
        <v>17</v>
      </c>
      <c r="AL1" t="s">
        <v>18</v>
      </c>
      <c r="AM1" t="s">
        <v>19</v>
      </c>
      <c r="AN1" t="s">
        <v>20</v>
      </c>
      <c r="AO1" t="s">
        <v>21</v>
      </c>
      <c r="AP1" t="s">
        <v>22</v>
      </c>
      <c r="AQ1" t="s">
        <v>23</v>
      </c>
      <c r="AR1" t="s">
        <v>24</v>
      </c>
      <c r="AS1" t="s">
        <v>25</v>
      </c>
      <c r="AT1" t="s">
        <v>26</v>
      </c>
      <c r="AU1" t="s">
        <v>27</v>
      </c>
      <c r="AV1" t="s">
        <v>28</v>
      </c>
      <c r="AW1" t="s">
        <v>29</v>
      </c>
      <c r="AX1" t="s">
        <v>30</v>
      </c>
      <c r="AY1" t="s">
        <v>31</v>
      </c>
      <c r="AZ1" t="s">
        <v>32</v>
      </c>
      <c r="BA1" t="s">
        <v>33</v>
      </c>
      <c r="BB1" t="s">
        <v>34</v>
      </c>
      <c r="BC1" t="s">
        <v>35</v>
      </c>
      <c r="BD1" t="s">
        <v>36</v>
      </c>
      <c r="BE1" t="s">
        <v>37</v>
      </c>
      <c r="BF1" t="s">
        <v>38</v>
      </c>
      <c r="BG1" t="s">
        <v>39</v>
      </c>
      <c r="BH1" t="s">
        <v>40</v>
      </c>
      <c r="BI1" t="s">
        <v>41</v>
      </c>
      <c r="BJ1" t="s">
        <v>42</v>
      </c>
      <c r="BK1" t="s">
        <v>43</v>
      </c>
    </row>
    <row r="2" spans="1:63" x14ac:dyDescent="0.25">
      <c r="A2">
        <v>1</v>
      </c>
      <c r="B2" t="s">
        <v>98</v>
      </c>
      <c r="C2">
        <v>65</v>
      </c>
      <c r="D2">
        <v>55.66666</v>
      </c>
      <c r="E2">
        <v>78.333330000000004</v>
      </c>
      <c r="F2">
        <v>22.666670000000003</v>
      </c>
      <c r="G2">
        <v>1.783811</v>
      </c>
      <c r="H2">
        <f>LOG(G2,2)</f>
        <v>0.83496276559046179</v>
      </c>
      <c r="I2">
        <v>7.4726980000000003</v>
      </c>
      <c r="J2">
        <f>LOG(I2,2)</f>
        <v>2.9016292187128254</v>
      </c>
      <c r="K2">
        <v>2.3596849999999998</v>
      </c>
      <c r="L2">
        <f>LOG(K2,2)</f>
        <v>1.2385942836255619</v>
      </c>
      <c r="M2">
        <v>1</v>
      </c>
      <c r="N2">
        <v>1</v>
      </c>
      <c r="O2">
        <v>0.73333309999999996</v>
      </c>
      <c r="P2">
        <v>65</v>
      </c>
      <c r="Q2">
        <v>61</v>
      </c>
      <c r="R2">
        <v>4</v>
      </c>
      <c r="S2">
        <v>15</v>
      </c>
      <c r="T2">
        <v>65</v>
      </c>
      <c r="U2">
        <f t="shared" ref="U2:U47" si="0">AVERAGE(Y2,AA2,AC2,AE2,AM2,AO2,AQ2,AS2)</f>
        <v>15</v>
      </c>
      <c r="V2">
        <f t="shared" ref="V2:V47" si="1">AVERAGE(Y2,AA2,AC2,AE2)</f>
        <v>18.75</v>
      </c>
      <c r="W2">
        <f t="shared" ref="W2:W47" si="2">AVERAGE(AM2,AO2,AQ2,AS2)</f>
        <v>11.25</v>
      </c>
      <c r="X2">
        <v>15</v>
      </c>
      <c r="Y2">
        <v>20</v>
      </c>
      <c r="Z2">
        <v>888</v>
      </c>
      <c r="AA2">
        <v>20</v>
      </c>
      <c r="AB2">
        <v>888</v>
      </c>
      <c r="AC2">
        <v>10</v>
      </c>
      <c r="AD2">
        <v>15</v>
      </c>
      <c r="AE2">
        <v>25</v>
      </c>
      <c r="AF2">
        <v>25</v>
      </c>
      <c r="AG2">
        <v>25</v>
      </c>
      <c r="AH2">
        <v>25</v>
      </c>
      <c r="AI2">
        <v>10</v>
      </c>
      <c r="AJ2">
        <v>10</v>
      </c>
      <c r="AK2">
        <v>20</v>
      </c>
      <c r="AL2">
        <v>10</v>
      </c>
      <c r="AM2">
        <v>15</v>
      </c>
      <c r="AN2">
        <v>888</v>
      </c>
      <c r="AO2">
        <v>15</v>
      </c>
      <c r="AP2">
        <v>888</v>
      </c>
      <c r="AQ2">
        <v>5</v>
      </c>
      <c r="AR2">
        <v>20</v>
      </c>
      <c r="AS2">
        <v>10</v>
      </c>
      <c r="AT2">
        <v>15</v>
      </c>
      <c r="AU2">
        <v>25</v>
      </c>
      <c r="AV2">
        <v>25</v>
      </c>
      <c r="AW2">
        <v>10</v>
      </c>
      <c r="AX2">
        <v>10</v>
      </c>
      <c r="AY2">
        <v>10</v>
      </c>
      <c r="AZ2">
        <v>20</v>
      </c>
      <c r="BA2">
        <v>15</v>
      </c>
      <c r="BB2" t="b">
        <v>0</v>
      </c>
      <c r="BC2" t="b">
        <v>0</v>
      </c>
      <c r="BD2" t="b">
        <v>0</v>
      </c>
      <c r="BE2" t="b">
        <v>0</v>
      </c>
      <c r="BF2" t="b">
        <v>0</v>
      </c>
      <c r="BG2">
        <v>30</v>
      </c>
      <c r="BH2">
        <v>0</v>
      </c>
      <c r="BI2">
        <v>0</v>
      </c>
      <c r="BJ2">
        <v>0</v>
      </c>
      <c r="BK2">
        <v>0</v>
      </c>
    </row>
    <row r="3" spans="1:63" x14ac:dyDescent="0.25">
      <c r="A3">
        <v>2</v>
      </c>
      <c r="B3" t="s">
        <v>98</v>
      </c>
      <c r="C3">
        <v>52</v>
      </c>
      <c r="D3">
        <v>53</v>
      </c>
      <c r="E3">
        <v>65</v>
      </c>
      <c r="F3">
        <v>12</v>
      </c>
      <c r="G3">
        <v>0.86152390000000001</v>
      </c>
      <c r="H3">
        <f t="shared" ref="H3:J47" si="3">LOG(G3,2)</f>
        <v>-0.21503727529935246</v>
      </c>
      <c r="K3">
        <v>1.687937</v>
      </c>
      <c r="L3">
        <f t="shared" ref="L3" si="4">LOG(K3,2)</f>
        <v>0.75526105837938429</v>
      </c>
      <c r="S3">
        <v>26.25</v>
      </c>
      <c r="T3">
        <v>52</v>
      </c>
      <c r="U3">
        <f t="shared" si="0"/>
        <v>26.25</v>
      </c>
      <c r="V3">
        <f t="shared" si="1"/>
        <v>26.25</v>
      </c>
      <c r="W3">
        <f t="shared" si="2"/>
        <v>26.25</v>
      </c>
      <c r="X3">
        <v>10</v>
      </c>
      <c r="Y3">
        <v>20</v>
      </c>
      <c r="Z3">
        <v>888</v>
      </c>
      <c r="AA3">
        <v>25</v>
      </c>
      <c r="AB3">
        <v>888</v>
      </c>
      <c r="AC3">
        <v>30</v>
      </c>
      <c r="AD3">
        <v>30</v>
      </c>
      <c r="AE3">
        <v>30</v>
      </c>
      <c r="AF3">
        <v>35</v>
      </c>
      <c r="AG3">
        <v>30</v>
      </c>
      <c r="AH3">
        <v>15</v>
      </c>
      <c r="AI3">
        <v>15</v>
      </c>
      <c r="AJ3">
        <v>25</v>
      </c>
      <c r="AK3">
        <v>25</v>
      </c>
      <c r="AL3">
        <v>15</v>
      </c>
      <c r="AM3">
        <v>20</v>
      </c>
      <c r="AN3">
        <v>888</v>
      </c>
      <c r="AO3">
        <v>25</v>
      </c>
      <c r="AP3">
        <v>888</v>
      </c>
      <c r="AQ3">
        <v>30</v>
      </c>
      <c r="AR3">
        <v>25</v>
      </c>
      <c r="AS3">
        <v>30</v>
      </c>
      <c r="AT3">
        <v>35</v>
      </c>
      <c r="AU3">
        <v>25</v>
      </c>
      <c r="AV3">
        <v>888</v>
      </c>
      <c r="AW3">
        <v>888</v>
      </c>
      <c r="AX3">
        <v>888</v>
      </c>
      <c r="AY3">
        <v>20</v>
      </c>
      <c r="AZ3">
        <v>25</v>
      </c>
      <c r="BA3">
        <v>25</v>
      </c>
      <c r="BB3" t="b">
        <v>0</v>
      </c>
      <c r="BC3" t="b">
        <v>0</v>
      </c>
      <c r="BD3" t="b">
        <v>0</v>
      </c>
      <c r="BE3" t="b">
        <v>0</v>
      </c>
      <c r="BF3" t="b">
        <v>0</v>
      </c>
      <c r="BG3">
        <v>27</v>
      </c>
      <c r="BH3">
        <v>0</v>
      </c>
      <c r="BI3">
        <v>0</v>
      </c>
      <c r="BJ3">
        <v>0</v>
      </c>
      <c r="BK3">
        <v>0</v>
      </c>
    </row>
    <row r="4" spans="1:63" x14ac:dyDescent="0.25">
      <c r="A4">
        <v>3</v>
      </c>
      <c r="B4" t="s">
        <v>98</v>
      </c>
      <c r="C4">
        <v>59</v>
      </c>
      <c r="D4">
        <v>53.66666</v>
      </c>
      <c r="E4">
        <v>77</v>
      </c>
      <c r="F4">
        <v>23.33334</v>
      </c>
      <c r="G4">
        <v>3.2904749999999998</v>
      </c>
      <c r="H4">
        <f t="shared" si="3"/>
        <v>1.7182958607629095</v>
      </c>
      <c r="I4">
        <v>9.4150089999999995</v>
      </c>
      <c r="J4">
        <f t="shared" si="3"/>
        <v>3.2349624739419105</v>
      </c>
      <c r="K4">
        <v>6.0850179999999998</v>
      </c>
      <c r="L4">
        <f t="shared" ref="L4" si="5">LOG(K4,2)</f>
        <v>2.6052615305597642</v>
      </c>
      <c r="M4">
        <v>1.8</v>
      </c>
      <c r="N4">
        <v>1.3333330000000001</v>
      </c>
      <c r="O4">
        <v>0.90000009999999997</v>
      </c>
      <c r="P4">
        <v>69</v>
      </c>
      <c r="Q4">
        <v>65</v>
      </c>
      <c r="R4">
        <v>4</v>
      </c>
      <c r="S4">
        <v>16.875</v>
      </c>
      <c r="T4">
        <v>59</v>
      </c>
      <c r="U4">
        <f t="shared" si="0"/>
        <v>16.875</v>
      </c>
      <c r="V4">
        <f t="shared" si="1"/>
        <v>21.25</v>
      </c>
      <c r="W4">
        <f t="shared" si="2"/>
        <v>12.5</v>
      </c>
      <c r="X4">
        <v>10</v>
      </c>
      <c r="Y4">
        <v>15</v>
      </c>
      <c r="Z4">
        <v>10</v>
      </c>
      <c r="AA4">
        <v>15</v>
      </c>
      <c r="AB4">
        <v>15</v>
      </c>
      <c r="AC4">
        <v>10</v>
      </c>
      <c r="AD4">
        <v>20</v>
      </c>
      <c r="AE4">
        <v>45</v>
      </c>
      <c r="AF4">
        <v>80</v>
      </c>
      <c r="AG4">
        <v>70</v>
      </c>
      <c r="AH4">
        <v>888</v>
      </c>
      <c r="AI4">
        <v>888</v>
      </c>
      <c r="AJ4">
        <v>888</v>
      </c>
      <c r="AK4">
        <v>888</v>
      </c>
      <c r="AL4">
        <v>15</v>
      </c>
      <c r="AM4">
        <v>15</v>
      </c>
      <c r="AN4">
        <v>10</v>
      </c>
      <c r="AO4">
        <v>10</v>
      </c>
      <c r="AP4">
        <v>20</v>
      </c>
      <c r="AQ4">
        <v>15</v>
      </c>
      <c r="AR4">
        <v>15</v>
      </c>
      <c r="AS4">
        <v>10</v>
      </c>
      <c r="AT4">
        <v>15</v>
      </c>
      <c r="AU4">
        <v>10</v>
      </c>
      <c r="AV4">
        <v>888</v>
      </c>
      <c r="AW4">
        <v>888</v>
      </c>
      <c r="AX4">
        <v>888</v>
      </c>
      <c r="AY4">
        <v>888</v>
      </c>
      <c r="BB4" t="b">
        <v>0</v>
      </c>
      <c r="BC4" t="b">
        <v>0</v>
      </c>
      <c r="BD4" t="b">
        <v>0</v>
      </c>
      <c r="BE4" t="b">
        <v>0</v>
      </c>
      <c r="BF4" t="b">
        <v>0</v>
      </c>
      <c r="BG4">
        <v>29</v>
      </c>
      <c r="BH4">
        <v>0</v>
      </c>
      <c r="BI4">
        <v>0</v>
      </c>
      <c r="BJ4">
        <v>1</v>
      </c>
      <c r="BK4">
        <v>0</v>
      </c>
    </row>
    <row r="5" spans="1:63" x14ac:dyDescent="0.25">
      <c r="A5">
        <v>4</v>
      </c>
      <c r="B5" t="s">
        <v>98</v>
      </c>
      <c r="C5">
        <v>75</v>
      </c>
      <c r="D5">
        <v>51.66666</v>
      </c>
      <c r="E5">
        <v>65.666659999999993</v>
      </c>
      <c r="F5">
        <v>13.999999999999993</v>
      </c>
      <c r="G5">
        <v>4.7075050000000003</v>
      </c>
      <c r="H5">
        <f t="shared" si="3"/>
        <v>2.2349626271754301</v>
      </c>
      <c r="I5">
        <v>10.32662</v>
      </c>
      <c r="J5">
        <f t="shared" si="3"/>
        <v>3.3682962186758023</v>
      </c>
      <c r="K5">
        <v>2.3596849999999998</v>
      </c>
      <c r="L5">
        <f t="shared" ref="L5" si="6">LOG(K5,2)</f>
        <v>1.2385942836255619</v>
      </c>
      <c r="M5">
        <v>2.2000000000000002</v>
      </c>
      <c r="N5">
        <v>1.566667</v>
      </c>
      <c r="O5">
        <v>1.3666670000000001</v>
      </c>
      <c r="P5">
        <v>67</v>
      </c>
      <c r="Q5">
        <v>63</v>
      </c>
      <c r="R5">
        <v>4</v>
      </c>
      <c r="S5">
        <v>21.875</v>
      </c>
      <c r="T5">
        <v>75</v>
      </c>
      <c r="U5">
        <f t="shared" si="0"/>
        <v>21.875</v>
      </c>
      <c r="V5">
        <f t="shared" si="1"/>
        <v>22.5</v>
      </c>
      <c r="W5">
        <f t="shared" si="2"/>
        <v>21.25</v>
      </c>
      <c r="X5">
        <v>15</v>
      </c>
      <c r="Y5">
        <v>15</v>
      </c>
      <c r="Z5">
        <v>888</v>
      </c>
      <c r="AA5">
        <v>10</v>
      </c>
      <c r="AB5">
        <v>888</v>
      </c>
      <c r="AC5">
        <v>15</v>
      </c>
      <c r="AD5">
        <v>25</v>
      </c>
      <c r="AE5">
        <v>50</v>
      </c>
      <c r="AF5">
        <v>30</v>
      </c>
      <c r="AG5">
        <v>45</v>
      </c>
      <c r="AH5">
        <v>5</v>
      </c>
      <c r="AI5">
        <v>5</v>
      </c>
      <c r="AJ5">
        <v>10</v>
      </c>
      <c r="AK5">
        <v>45</v>
      </c>
      <c r="AL5">
        <v>15</v>
      </c>
      <c r="AM5">
        <v>15</v>
      </c>
      <c r="AN5">
        <v>888</v>
      </c>
      <c r="AO5">
        <v>10</v>
      </c>
      <c r="AP5">
        <v>888</v>
      </c>
      <c r="AQ5">
        <v>20</v>
      </c>
      <c r="AR5">
        <v>30</v>
      </c>
      <c r="AS5">
        <v>40</v>
      </c>
      <c r="AT5">
        <v>35</v>
      </c>
      <c r="AU5">
        <v>30</v>
      </c>
      <c r="AV5">
        <v>888</v>
      </c>
      <c r="AW5">
        <v>888</v>
      </c>
      <c r="AX5">
        <v>888</v>
      </c>
      <c r="AY5">
        <v>888</v>
      </c>
      <c r="AZ5">
        <v>15</v>
      </c>
      <c r="BA5">
        <v>15</v>
      </c>
      <c r="BB5" t="b">
        <v>0</v>
      </c>
      <c r="BC5" t="b">
        <v>0</v>
      </c>
      <c r="BD5" t="b">
        <v>0</v>
      </c>
      <c r="BE5" t="b">
        <v>0</v>
      </c>
      <c r="BF5" t="b">
        <v>0</v>
      </c>
      <c r="BG5">
        <v>30</v>
      </c>
      <c r="BH5">
        <v>0</v>
      </c>
      <c r="BI5">
        <v>0</v>
      </c>
      <c r="BJ5">
        <v>0</v>
      </c>
      <c r="BK5">
        <v>0</v>
      </c>
    </row>
    <row r="6" spans="1:63" x14ac:dyDescent="0.25">
      <c r="A6">
        <v>5</v>
      </c>
      <c r="B6" t="s">
        <v>98</v>
      </c>
      <c r="C6">
        <v>69</v>
      </c>
      <c r="D6">
        <v>55</v>
      </c>
      <c r="E6">
        <v>82.333330000000004</v>
      </c>
      <c r="F6">
        <v>27.333330000000004</v>
      </c>
      <c r="G6">
        <v>5.5338969999999996</v>
      </c>
      <c r="H6">
        <f t="shared" si="3"/>
        <v>2.4682957919471278</v>
      </c>
      <c r="I6">
        <v>3.6934330000000002</v>
      </c>
      <c r="J6">
        <f t="shared" si="3"/>
        <v>1.8849624069609796</v>
      </c>
      <c r="K6">
        <v>2.0542259999999999</v>
      </c>
      <c r="L6">
        <f t="shared" ref="L6" si="7">LOG(K6,2)</f>
        <v>1.0385949115212953</v>
      </c>
      <c r="M6">
        <v>0.76666690000000004</v>
      </c>
      <c r="N6">
        <v>0.96666669999999999</v>
      </c>
      <c r="O6">
        <v>0.86666679999999996</v>
      </c>
      <c r="P6">
        <v>72</v>
      </c>
      <c r="Q6">
        <v>62</v>
      </c>
      <c r="R6">
        <v>10</v>
      </c>
      <c r="S6">
        <v>8.125</v>
      </c>
      <c r="T6">
        <v>69</v>
      </c>
      <c r="U6">
        <f t="shared" si="0"/>
        <v>8.125</v>
      </c>
      <c r="V6">
        <f t="shared" si="1"/>
        <v>5</v>
      </c>
      <c r="W6">
        <f t="shared" si="2"/>
        <v>11.25</v>
      </c>
      <c r="X6">
        <v>15</v>
      </c>
      <c r="Y6">
        <v>15</v>
      </c>
      <c r="Z6">
        <v>888</v>
      </c>
      <c r="AA6">
        <v>10</v>
      </c>
      <c r="AB6">
        <v>888</v>
      </c>
      <c r="AC6">
        <v>-5</v>
      </c>
      <c r="AD6">
        <v>-5</v>
      </c>
      <c r="AE6">
        <v>0</v>
      </c>
      <c r="AF6">
        <v>0</v>
      </c>
      <c r="AG6">
        <v>30</v>
      </c>
      <c r="AH6">
        <v>888</v>
      </c>
      <c r="AI6">
        <v>888</v>
      </c>
      <c r="AJ6">
        <v>888</v>
      </c>
      <c r="AK6">
        <v>888</v>
      </c>
      <c r="AL6">
        <v>20</v>
      </c>
      <c r="AM6">
        <v>15</v>
      </c>
      <c r="AN6">
        <v>888</v>
      </c>
      <c r="AO6">
        <v>15</v>
      </c>
      <c r="AP6">
        <v>888</v>
      </c>
      <c r="AQ6">
        <v>5</v>
      </c>
      <c r="AR6">
        <v>5</v>
      </c>
      <c r="AS6">
        <v>10</v>
      </c>
      <c r="AT6">
        <v>20</v>
      </c>
      <c r="AU6">
        <v>15</v>
      </c>
      <c r="AV6">
        <v>5</v>
      </c>
      <c r="AW6">
        <v>0</v>
      </c>
      <c r="AX6">
        <v>15</v>
      </c>
      <c r="AY6">
        <v>5</v>
      </c>
      <c r="AZ6">
        <v>15</v>
      </c>
      <c r="BA6">
        <v>15</v>
      </c>
      <c r="BB6" t="b">
        <v>0</v>
      </c>
      <c r="BC6" t="b">
        <v>0</v>
      </c>
      <c r="BD6" t="b">
        <v>0</v>
      </c>
      <c r="BE6" t="b">
        <v>0</v>
      </c>
      <c r="BF6" t="b">
        <v>0</v>
      </c>
      <c r="BG6">
        <v>28</v>
      </c>
      <c r="BH6">
        <v>0</v>
      </c>
      <c r="BI6">
        <v>0</v>
      </c>
      <c r="BJ6">
        <v>0</v>
      </c>
      <c r="BK6">
        <v>0</v>
      </c>
    </row>
    <row r="7" spans="1:63" x14ac:dyDescent="0.25">
      <c r="A7">
        <v>6</v>
      </c>
      <c r="B7" t="s">
        <v>98</v>
      </c>
      <c r="C7">
        <v>73</v>
      </c>
      <c r="D7">
        <v>50.333329999999997</v>
      </c>
      <c r="E7">
        <v>67.666669999999996</v>
      </c>
      <c r="F7">
        <v>17.33334</v>
      </c>
      <c r="G7">
        <v>2.8978090000000001</v>
      </c>
      <c r="H7">
        <f t="shared" si="3"/>
        <v>1.5349625073055484</v>
      </c>
      <c r="I7">
        <v>11.06779</v>
      </c>
      <c r="J7">
        <f t="shared" si="3"/>
        <v>3.4682952705441088</v>
      </c>
      <c r="K7">
        <v>1.7273909999999999</v>
      </c>
      <c r="L7">
        <f t="shared" ref="L7" si="8">LOG(K7,2)</f>
        <v>0.78859467806894179</v>
      </c>
      <c r="M7">
        <v>1.5333330000000001</v>
      </c>
      <c r="N7">
        <v>1.8333330000000001</v>
      </c>
      <c r="O7">
        <v>0.2</v>
      </c>
      <c r="P7">
        <v>68</v>
      </c>
      <c r="Q7">
        <v>64</v>
      </c>
      <c r="R7">
        <v>4</v>
      </c>
      <c r="S7">
        <v>21.25</v>
      </c>
      <c r="T7">
        <v>73</v>
      </c>
      <c r="U7">
        <f t="shared" si="0"/>
        <v>21.25</v>
      </c>
      <c r="V7">
        <f t="shared" si="1"/>
        <v>20</v>
      </c>
      <c r="W7">
        <f t="shared" si="2"/>
        <v>22.5</v>
      </c>
      <c r="X7">
        <v>10</v>
      </c>
      <c r="Y7">
        <v>10</v>
      </c>
      <c r="Z7">
        <v>888</v>
      </c>
      <c r="AA7">
        <v>10</v>
      </c>
      <c r="AB7">
        <v>888</v>
      </c>
      <c r="AC7">
        <v>20</v>
      </c>
      <c r="AD7">
        <v>30</v>
      </c>
      <c r="AE7">
        <v>40</v>
      </c>
      <c r="AF7">
        <v>50</v>
      </c>
      <c r="AG7">
        <v>55</v>
      </c>
      <c r="AH7">
        <v>10</v>
      </c>
      <c r="AI7">
        <v>0</v>
      </c>
      <c r="AJ7">
        <v>20</v>
      </c>
      <c r="AK7">
        <v>30</v>
      </c>
      <c r="AL7">
        <v>15</v>
      </c>
      <c r="AM7">
        <v>10</v>
      </c>
      <c r="AN7">
        <v>888</v>
      </c>
      <c r="AO7">
        <v>20</v>
      </c>
      <c r="AP7">
        <v>888</v>
      </c>
      <c r="AQ7">
        <v>25</v>
      </c>
      <c r="AR7">
        <v>30</v>
      </c>
      <c r="AS7">
        <v>35</v>
      </c>
      <c r="AT7">
        <v>45</v>
      </c>
      <c r="AU7">
        <v>55</v>
      </c>
      <c r="AV7">
        <v>888</v>
      </c>
      <c r="AW7">
        <v>15</v>
      </c>
      <c r="AX7">
        <v>888</v>
      </c>
      <c r="AY7">
        <v>888</v>
      </c>
      <c r="AZ7">
        <v>15</v>
      </c>
      <c r="BA7">
        <v>15</v>
      </c>
      <c r="BB7" t="b">
        <v>0</v>
      </c>
      <c r="BC7" t="b">
        <v>0</v>
      </c>
      <c r="BD7" t="b">
        <v>0</v>
      </c>
      <c r="BE7" t="b">
        <v>0</v>
      </c>
      <c r="BF7" t="b">
        <v>0</v>
      </c>
      <c r="BG7">
        <v>29</v>
      </c>
      <c r="BH7">
        <v>0</v>
      </c>
      <c r="BI7">
        <v>0</v>
      </c>
      <c r="BJ7">
        <v>0</v>
      </c>
      <c r="BK7">
        <v>0</v>
      </c>
    </row>
    <row r="8" spans="1:63" x14ac:dyDescent="0.25">
      <c r="A8">
        <v>7</v>
      </c>
      <c r="B8" t="s">
        <v>98</v>
      </c>
      <c r="C8">
        <v>77</v>
      </c>
      <c r="D8">
        <v>51.66666</v>
      </c>
      <c r="E8">
        <v>68.333330000000004</v>
      </c>
      <c r="F8">
        <v>16.666670000000003</v>
      </c>
      <c r="G8">
        <v>5.2839960000000001</v>
      </c>
      <c r="H8">
        <f t="shared" si="3"/>
        <v>2.4016293744609052</v>
      </c>
      <c r="I8">
        <v>17.367229999999999</v>
      </c>
      <c r="J8">
        <f t="shared" si="3"/>
        <v>4.1182957635044621</v>
      </c>
      <c r="K8">
        <v>2.5290490000000001</v>
      </c>
      <c r="L8">
        <f t="shared" ref="L8" si="9">LOG(K8,2)</f>
        <v>1.3385949893033162</v>
      </c>
      <c r="M8">
        <v>1.7</v>
      </c>
      <c r="N8">
        <v>4.3666669999999996</v>
      </c>
      <c r="O8">
        <v>1.933333</v>
      </c>
      <c r="P8">
        <v>61</v>
      </c>
      <c r="Q8">
        <v>62</v>
      </c>
      <c r="R8">
        <v>-1</v>
      </c>
      <c r="S8">
        <v>24.375</v>
      </c>
      <c r="T8">
        <v>77</v>
      </c>
      <c r="U8">
        <f t="shared" si="0"/>
        <v>24.375</v>
      </c>
      <c r="V8">
        <f t="shared" si="1"/>
        <v>17.5</v>
      </c>
      <c r="W8">
        <f t="shared" si="2"/>
        <v>31.25</v>
      </c>
      <c r="X8">
        <v>10</v>
      </c>
      <c r="Y8">
        <v>5</v>
      </c>
      <c r="Z8">
        <v>888</v>
      </c>
      <c r="AA8">
        <v>0</v>
      </c>
      <c r="AB8">
        <v>888</v>
      </c>
      <c r="AC8">
        <v>10</v>
      </c>
      <c r="AD8">
        <v>30</v>
      </c>
      <c r="AE8">
        <v>55</v>
      </c>
      <c r="AF8">
        <v>80</v>
      </c>
      <c r="AG8">
        <v>75</v>
      </c>
      <c r="AH8">
        <v>888</v>
      </c>
      <c r="AI8">
        <v>-10</v>
      </c>
      <c r="AJ8">
        <v>888</v>
      </c>
      <c r="AK8">
        <v>45</v>
      </c>
      <c r="AL8">
        <v>10</v>
      </c>
      <c r="AM8">
        <v>10</v>
      </c>
      <c r="AN8">
        <v>888</v>
      </c>
      <c r="AO8">
        <v>5</v>
      </c>
      <c r="AP8">
        <v>10</v>
      </c>
      <c r="AQ8">
        <v>30</v>
      </c>
      <c r="AR8">
        <v>60</v>
      </c>
      <c r="AS8">
        <v>80</v>
      </c>
      <c r="AT8">
        <v>75</v>
      </c>
      <c r="AU8">
        <v>80</v>
      </c>
      <c r="AV8">
        <v>0</v>
      </c>
      <c r="AW8">
        <v>-5</v>
      </c>
      <c r="AX8">
        <v>35</v>
      </c>
      <c r="AY8">
        <v>70</v>
      </c>
      <c r="AZ8">
        <v>15</v>
      </c>
      <c r="BA8">
        <v>15</v>
      </c>
      <c r="BB8" t="b">
        <v>0</v>
      </c>
      <c r="BC8" t="b">
        <v>0</v>
      </c>
      <c r="BD8" t="b">
        <v>0</v>
      </c>
      <c r="BE8" t="b">
        <v>0</v>
      </c>
      <c r="BF8" t="b">
        <v>0</v>
      </c>
      <c r="BG8">
        <v>28</v>
      </c>
      <c r="BH8">
        <v>1</v>
      </c>
      <c r="BI8">
        <v>0</v>
      </c>
      <c r="BJ8">
        <v>0</v>
      </c>
      <c r="BK8">
        <v>1</v>
      </c>
    </row>
    <row r="9" spans="1:63" x14ac:dyDescent="0.25">
      <c r="A9">
        <v>8</v>
      </c>
      <c r="B9" t="s">
        <v>98</v>
      </c>
      <c r="C9">
        <v>57</v>
      </c>
      <c r="D9">
        <v>54.33334</v>
      </c>
      <c r="E9">
        <v>74.333330000000004</v>
      </c>
      <c r="F9">
        <v>19.999990000000004</v>
      </c>
      <c r="G9">
        <v>0.32645639999999998</v>
      </c>
      <c r="H9">
        <f t="shared" si="3"/>
        <v>-1.6150377698967042</v>
      </c>
      <c r="I9">
        <v>8.8865850000000002</v>
      </c>
      <c r="J9">
        <f t="shared" si="3"/>
        <v>3.1516291164569656</v>
      </c>
      <c r="K9">
        <v>15.51145</v>
      </c>
      <c r="L9">
        <f t="shared" ref="L9" si="10">LOG(K9,2)</f>
        <v>3.9552616497353297</v>
      </c>
      <c r="M9">
        <v>3.1333329999999999</v>
      </c>
      <c r="N9">
        <v>5.0666669999999998</v>
      </c>
      <c r="O9">
        <v>5.3666669999999996</v>
      </c>
      <c r="P9">
        <v>69</v>
      </c>
      <c r="Q9">
        <v>64</v>
      </c>
      <c r="R9">
        <v>5</v>
      </c>
      <c r="S9">
        <v>35.625</v>
      </c>
      <c r="T9">
        <v>57</v>
      </c>
      <c r="U9">
        <f t="shared" si="0"/>
        <v>35.625</v>
      </c>
      <c r="V9">
        <f t="shared" si="1"/>
        <v>30</v>
      </c>
      <c r="W9">
        <f t="shared" si="2"/>
        <v>41.25</v>
      </c>
      <c r="X9">
        <v>25</v>
      </c>
      <c r="Y9">
        <v>25</v>
      </c>
      <c r="Z9">
        <v>888</v>
      </c>
      <c r="AA9">
        <v>20</v>
      </c>
      <c r="AB9">
        <v>888</v>
      </c>
      <c r="AC9">
        <v>20</v>
      </c>
      <c r="AD9">
        <v>40</v>
      </c>
      <c r="AE9">
        <v>55</v>
      </c>
      <c r="AF9">
        <v>70</v>
      </c>
      <c r="AG9">
        <v>85</v>
      </c>
      <c r="AH9">
        <v>30</v>
      </c>
      <c r="AI9">
        <v>10</v>
      </c>
      <c r="AJ9">
        <v>35</v>
      </c>
      <c r="AK9">
        <v>50</v>
      </c>
      <c r="AL9">
        <v>20</v>
      </c>
      <c r="AM9">
        <v>30</v>
      </c>
      <c r="AN9">
        <v>888</v>
      </c>
      <c r="AO9">
        <v>30</v>
      </c>
      <c r="AP9">
        <v>888</v>
      </c>
      <c r="AQ9">
        <v>35</v>
      </c>
      <c r="AR9">
        <v>55</v>
      </c>
      <c r="AS9">
        <v>70</v>
      </c>
      <c r="AT9">
        <v>75</v>
      </c>
      <c r="AU9">
        <v>75</v>
      </c>
      <c r="AV9">
        <v>888</v>
      </c>
      <c r="AW9">
        <v>25</v>
      </c>
      <c r="AX9">
        <v>40</v>
      </c>
      <c r="AY9">
        <v>65</v>
      </c>
      <c r="AZ9">
        <v>25</v>
      </c>
      <c r="BA9">
        <v>30</v>
      </c>
      <c r="BB9" t="b">
        <v>0</v>
      </c>
      <c r="BC9" t="b">
        <v>0</v>
      </c>
      <c r="BD9" t="b">
        <v>0</v>
      </c>
      <c r="BE9" t="b">
        <v>0</v>
      </c>
      <c r="BF9" t="b">
        <v>0</v>
      </c>
      <c r="BG9">
        <v>27</v>
      </c>
      <c r="BH9">
        <v>0</v>
      </c>
      <c r="BI9">
        <v>0</v>
      </c>
      <c r="BJ9">
        <v>0</v>
      </c>
      <c r="BK9">
        <v>0</v>
      </c>
    </row>
    <row r="10" spans="1:63" x14ac:dyDescent="0.25">
      <c r="A10">
        <v>9</v>
      </c>
      <c r="B10" t="s">
        <v>99</v>
      </c>
      <c r="C10">
        <v>52</v>
      </c>
      <c r="D10">
        <v>47</v>
      </c>
      <c r="E10">
        <v>87</v>
      </c>
      <c r="F10">
        <v>40</v>
      </c>
      <c r="G10">
        <v>0.67500000000000004</v>
      </c>
      <c r="H10">
        <f t="shared" si="3"/>
        <v>-0.56704059272389373</v>
      </c>
      <c r="I10">
        <v>3.95</v>
      </c>
      <c r="J10">
        <f t="shared" si="3"/>
        <v>1.9818526532897409</v>
      </c>
      <c r="K10">
        <v>2.74</v>
      </c>
      <c r="L10">
        <f t="shared" ref="L10" si="11">LOG(K10,2)</f>
        <v>1.4541758931858022</v>
      </c>
      <c r="M10">
        <v>1.28</v>
      </c>
      <c r="N10">
        <v>1.85</v>
      </c>
      <c r="O10">
        <v>1.53</v>
      </c>
      <c r="P10">
        <v>65.600000000000009</v>
      </c>
      <c r="Q10">
        <v>60.5</v>
      </c>
      <c r="R10">
        <v>5.1000000000000085</v>
      </c>
      <c r="S10">
        <v>19.375</v>
      </c>
      <c r="T10">
        <v>52</v>
      </c>
      <c r="U10">
        <f t="shared" si="0"/>
        <v>19.375</v>
      </c>
      <c r="V10">
        <f t="shared" si="1"/>
        <v>17.5</v>
      </c>
      <c r="W10">
        <f t="shared" si="2"/>
        <v>21.25</v>
      </c>
      <c r="X10">
        <v>10</v>
      </c>
      <c r="Y10">
        <v>10</v>
      </c>
      <c r="Z10">
        <v>888</v>
      </c>
      <c r="AA10">
        <v>10</v>
      </c>
      <c r="AB10">
        <v>888</v>
      </c>
      <c r="AC10">
        <v>15</v>
      </c>
      <c r="AD10">
        <v>45</v>
      </c>
      <c r="AE10">
        <v>35</v>
      </c>
      <c r="AF10">
        <v>20</v>
      </c>
      <c r="AG10">
        <v>15</v>
      </c>
      <c r="AH10">
        <v>888</v>
      </c>
      <c r="AI10">
        <v>888</v>
      </c>
      <c r="AJ10">
        <v>888</v>
      </c>
      <c r="AK10">
        <v>888</v>
      </c>
      <c r="AL10">
        <v>15</v>
      </c>
      <c r="AM10">
        <v>15</v>
      </c>
      <c r="AN10">
        <v>888</v>
      </c>
      <c r="AO10">
        <v>15</v>
      </c>
      <c r="AP10">
        <v>888</v>
      </c>
      <c r="AQ10">
        <v>15</v>
      </c>
      <c r="AR10">
        <v>45</v>
      </c>
      <c r="AS10">
        <v>40</v>
      </c>
      <c r="AT10">
        <v>0</v>
      </c>
      <c r="AU10">
        <v>5</v>
      </c>
      <c r="AV10">
        <v>15</v>
      </c>
      <c r="AW10">
        <v>5</v>
      </c>
      <c r="AX10">
        <v>10</v>
      </c>
      <c r="AY10">
        <v>30</v>
      </c>
      <c r="AZ10">
        <v>10</v>
      </c>
      <c r="BA10">
        <v>10</v>
      </c>
      <c r="BB10" t="b">
        <v>0</v>
      </c>
      <c r="BC10" t="b">
        <v>0</v>
      </c>
      <c r="BD10" t="b">
        <v>0</v>
      </c>
      <c r="BE10" t="b">
        <v>0</v>
      </c>
      <c r="BF10" t="b">
        <v>0</v>
      </c>
      <c r="BH10">
        <v>0</v>
      </c>
      <c r="BI10">
        <v>0</v>
      </c>
      <c r="BJ10">
        <v>1</v>
      </c>
      <c r="BK10">
        <v>1</v>
      </c>
    </row>
    <row r="11" spans="1:63" x14ac:dyDescent="0.25">
      <c r="A11">
        <v>10</v>
      </c>
      <c r="B11" t="s">
        <v>98</v>
      </c>
      <c r="C11">
        <v>33</v>
      </c>
      <c r="D11">
        <v>53.66666</v>
      </c>
      <c r="E11">
        <v>77.666669999999996</v>
      </c>
      <c r="F11">
        <v>24.000009999999996</v>
      </c>
      <c r="G11">
        <v>3.6090749999999998</v>
      </c>
      <c r="H11">
        <f t="shared" si="3"/>
        <v>1.8516291241173257</v>
      </c>
      <c r="I11">
        <v>6</v>
      </c>
      <c r="J11">
        <f t="shared" si="3"/>
        <v>2.5849625007211561</v>
      </c>
      <c r="K11">
        <v>2.6182349999999999</v>
      </c>
      <c r="L11">
        <f t="shared" ref="L11" si="12">LOG(K11,2)</f>
        <v>1.3885945923630485</v>
      </c>
      <c r="M11">
        <v>1.1666669999999999</v>
      </c>
      <c r="N11">
        <v>1.433333</v>
      </c>
      <c r="O11">
        <v>0.79999969999999998</v>
      </c>
      <c r="P11">
        <v>74</v>
      </c>
      <c r="Q11">
        <v>63</v>
      </c>
      <c r="R11">
        <v>11</v>
      </c>
      <c r="S11">
        <v>-3.125</v>
      </c>
      <c r="T11">
        <v>33</v>
      </c>
      <c r="U11">
        <f t="shared" si="0"/>
        <v>-3.125</v>
      </c>
      <c r="V11">
        <f t="shared" si="1"/>
        <v>-3.75</v>
      </c>
      <c r="W11">
        <f t="shared" si="2"/>
        <v>-2.5</v>
      </c>
      <c r="X11">
        <v>10</v>
      </c>
      <c r="Y11">
        <v>0</v>
      </c>
      <c r="Z11">
        <v>888</v>
      </c>
      <c r="AA11">
        <v>-5</v>
      </c>
      <c r="AB11">
        <v>888</v>
      </c>
      <c r="AC11">
        <v>-5</v>
      </c>
      <c r="AD11">
        <v>0</v>
      </c>
      <c r="AE11">
        <v>-5</v>
      </c>
      <c r="AF11">
        <v>5</v>
      </c>
      <c r="AG11">
        <v>10</v>
      </c>
      <c r="AH11">
        <v>0</v>
      </c>
      <c r="AI11">
        <v>-5</v>
      </c>
      <c r="AJ11">
        <v>15</v>
      </c>
      <c r="AK11">
        <v>-5</v>
      </c>
      <c r="AL11">
        <v>0</v>
      </c>
      <c r="AM11">
        <v>-5</v>
      </c>
      <c r="AN11">
        <v>888</v>
      </c>
      <c r="AO11">
        <v>-5</v>
      </c>
      <c r="AP11">
        <v>888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888</v>
      </c>
      <c r="AW11">
        <v>888</v>
      </c>
      <c r="AX11">
        <v>888</v>
      </c>
      <c r="AY11">
        <v>888</v>
      </c>
      <c r="AZ11">
        <v>5</v>
      </c>
      <c r="BA11">
        <v>0</v>
      </c>
      <c r="BB11" t="b">
        <v>0</v>
      </c>
      <c r="BC11" t="b">
        <v>0</v>
      </c>
      <c r="BD11" t="b">
        <v>0</v>
      </c>
      <c r="BE11" t="b">
        <v>0</v>
      </c>
      <c r="BF11" t="b">
        <v>0</v>
      </c>
      <c r="BG11">
        <v>30</v>
      </c>
      <c r="BH11">
        <v>1</v>
      </c>
      <c r="BI11">
        <v>0</v>
      </c>
      <c r="BJ11">
        <v>0</v>
      </c>
      <c r="BK11">
        <v>0</v>
      </c>
    </row>
    <row r="12" spans="1:63" x14ac:dyDescent="0.25">
      <c r="A12">
        <v>11</v>
      </c>
      <c r="B12" t="s">
        <v>98</v>
      </c>
      <c r="C12">
        <v>68</v>
      </c>
      <c r="D12">
        <v>55</v>
      </c>
      <c r="E12">
        <v>79</v>
      </c>
      <c r="F12">
        <v>24</v>
      </c>
      <c r="G12">
        <v>3.6090749999999998</v>
      </c>
      <c r="H12">
        <f t="shared" si="3"/>
        <v>1.8516291241173257</v>
      </c>
      <c r="K12">
        <v>1.3243290000000001</v>
      </c>
      <c r="L12">
        <f t="shared" ref="L12" si="13">LOG(K12,2)</f>
        <v>0.40526157207404384</v>
      </c>
      <c r="S12">
        <v>8.125</v>
      </c>
      <c r="T12">
        <v>68</v>
      </c>
      <c r="U12">
        <f t="shared" si="0"/>
        <v>8.125</v>
      </c>
      <c r="V12">
        <f t="shared" si="1"/>
        <v>7.5</v>
      </c>
      <c r="W12">
        <f t="shared" si="2"/>
        <v>8.75</v>
      </c>
      <c r="X12">
        <v>5</v>
      </c>
      <c r="Y12">
        <v>5</v>
      </c>
      <c r="Z12">
        <v>888</v>
      </c>
      <c r="AA12">
        <v>10</v>
      </c>
      <c r="AB12">
        <v>888</v>
      </c>
      <c r="AC12">
        <v>0</v>
      </c>
      <c r="AD12">
        <v>5</v>
      </c>
      <c r="AE12">
        <v>15</v>
      </c>
      <c r="AF12">
        <v>15</v>
      </c>
      <c r="AG12">
        <v>35</v>
      </c>
      <c r="AH12">
        <v>888</v>
      </c>
      <c r="AI12">
        <v>5</v>
      </c>
      <c r="AJ12">
        <v>888</v>
      </c>
      <c r="AK12">
        <v>888</v>
      </c>
      <c r="AL12">
        <v>5</v>
      </c>
      <c r="AM12">
        <v>5</v>
      </c>
      <c r="AN12">
        <v>888</v>
      </c>
      <c r="AO12">
        <v>5</v>
      </c>
      <c r="AP12">
        <v>888</v>
      </c>
      <c r="AQ12">
        <v>5</v>
      </c>
      <c r="AR12">
        <v>5</v>
      </c>
      <c r="AS12">
        <v>20</v>
      </c>
      <c r="AT12">
        <v>20</v>
      </c>
      <c r="AU12">
        <v>25</v>
      </c>
      <c r="AV12">
        <v>0</v>
      </c>
      <c r="AW12">
        <v>-5</v>
      </c>
      <c r="AX12">
        <v>10</v>
      </c>
      <c r="AY12">
        <v>15</v>
      </c>
      <c r="AZ12">
        <v>5</v>
      </c>
      <c r="BA12">
        <v>5</v>
      </c>
      <c r="BB12" t="b">
        <v>0</v>
      </c>
      <c r="BC12" t="b">
        <v>0</v>
      </c>
      <c r="BD12" t="b">
        <v>0</v>
      </c>
      <c r="BE12" t="b">
        <v>0</v>
      </c>
      <c r="BF12" t="b">
        <v>0</v>
      </c>
      <c r="BG12">
        <v>27</v>
      </c>
      <c r="BH12">
        <v>1</v>
      </c>
      <c r="BI12">
        <v>0</v>
      </c>
      <c r="BJ12">
        <v>0</v>
      </c>
      <c r="BK12">
        <v>1</v>
      </c>
    </row>
    <row r="13" spans="1:63" x14ac:dyDescent="0.25">
      <c r="A13">
        <v>12</v>
      </c>
      <c r="B13" t="s">
        <v>98</v>
      </c>
      <c r="C13">
        <v>69</v>
      </c>
      <c r="D13">
        <v>51</v>
      </c>
      <c r="E13">
        <v>62.33334</v>
      </c>
      <c r="F13">
        <v>11.33334</v>
      </c>
      <c r="G13">
        <v>0.72445230000000005</v>
      </c>
      <c r="H13">
        <f t="shared" si="3"/>
        <v>-0.46503739312301751</v>
      </c>
      <c r="I13">
        <v>8.5838760000000001</v>
      </c>
      <c r="J13">
        <f t="shared" si="3"/>
        <v>3.1016292355216031</v>
      </c>
      <c r="K13">
        <v>2.2272470000000002</v>
      </c>
      <c r="L13">
        <f t="shared" ref="L13" si="14">LOG(K13,2)</f>
        <v>1.1552615607818038</v>
      </c>
      <c r="M13">
        <v>1.4</v>
      </c>
      <c r="N13">
        <v>1.5</v>
      </c>
      <c r="O13">
        <v>0.93333290000000002</v>
      </c>
      <c r="P13">
        <v>68</v>
      </c>
      <c r="Q13">
        <v>64</v>
      </c>
      <c r="R13">
        <v>4</v>
      </c>
      <c r="S13">
        <v>15</v>
      </c>
      <c r="T13">
        <v>69</v>
      </c>
      <c r="U13">
        <f t="shared" si="0"/>
        <v>15</v>
      </c>
      <c r="V13">
        <f t="shared" si="1"/>
        <v>12.5</v>
      </c>
      <c r="W13">
        <f t="shared" si="2"/>
        <v>17.5</v>
      </c>
      <c r="X13">
        <v>5</v>
      </c>
      <c r="Y13">
        <v>5</v>
      </c>
      <c r="Z13">
        <v>888</v>
      </c>
      <c r="AA13">
        <v>5</v>
      </c>
      <c r="AB13">
        <v>888</v>
      </c>
      <c r="AC13">
        <v>20</v>
      </c>
      <c r="AD13">
        <v>20</v>
      </c>
      <c r="AE13">
        <v>20</v>
      </c>
      <c r="AF13">
        <v>15</v>
      </c>
      <c r="AG13">
        <v>50</v>
      </c>
      <c r="AH13">
        <v>15</v>
      </c>
      <c r="AI13">
        <v>5</v>
      </c>
      <c r="AJ13">
        <v>888</v>
      </c>
      <c r="AK13">
        <v>888</v>
      </c>
      <c r="AL13">
        <v>15</v>
      </c>
      <c r="AM13">
        <v>10</v>
      </c>
      <c r="AN13">
        <v>888</v>
      </c>
      <c r="AO13">
        <v>10</v>
      </c>
      <c r="AP13">
        <v>888</v>
      </c>
      <c r="AQ13">
        <v>25</v>
      </c>
      <c r="AR13">
        <v>40</v>
      </c>
      <c r="AS13">
        <v>25</v>
      </c>
      <c r="AT13">
        <v>20</v>
      </c>
      <c r="AU13">
        <v>35</v>
      </c>
      <c r="AV13">
        <v>888</v>
      </c>
      <c r="AW13">
        <v>888</v>
      </c>
      <c r="AX13">
        <v>888</v>
      </c>
      <c r="AY13">
        <v>888</v>
      </c>
      <c r="AZ13">
        <v>15</v>
      </c>
      <c r="BA13">
        <v>15</v>
      </c>
      <c r="BB13" t="b">
        <v>0</v>
      </c>
      <c r="BC13" t="b">
        <v>0</v>
      </c>
      <c r="BD13" t="b">
        <v>0</v>
      </c>
      <c r="BE13" t="b">
        <v>0</v>
      </c>
      <c r="BF13" t="b">
        <v>0</v>
      </c>
      <c r="BG13">
        <v>28</v>
      </c>
      <c r="BH13">
        <v>0</v>
      </c>
      <c r="BI13">
        <v>0</v>
      </c>
      <c r="BJ13">
        <v>0</v>
      </c>
      <c r="BK13">
        <v>0</v>
      </c>
    </row>
    <row r="14" spans="1:63" x14ac:dyDescent="0.25">
      <c r="A14">
        <v>13</v>
      </c>
      <c r="B14" t="s">
        <v>98</v>
      </c>
      <c r="C14">
        <v>36</v>
      </c>
      <c r="D14">
        <v>53.66666</v>
      </c>
      <c r="E14">
        <v>77</v>
      </c>
      <c r="F14">
        <v>23.33334</v>
      </c>
      <c r="G14">
        <v>1.4322619999999999</v>
      </c>
      <c r="H14">
        <f t="shared" si="3"/>
        <v>0.51829542523247141</v>
      </c>
      <c r="I14">
        <v>11.32649</v>
      </c>
      <c r="J14">
        <f t="shared" si="3"/>
        <v>3.501628944206443</v>
      </c>
      <c r="K14">
        <v>13.195080000000001</v>
      </c>
      <c r="L14">
        <f t="shared" ref="L14" si="15">LOG(K14,2)</f>
        <v>3.7219281924445635</v>
      </c>
      <c r="M14">
        <v>1.8</v>
      </c>
      <c r="N14">
        <v>1.4666669999999999</v>
      </c>
      <c r="O14">
        <v>1.066667</v>
      </c>
      <c r="P14">
        <v>73</v>
      </c>
      <c r="Q14">
        <v>64</v>
      </c>
      <c r="R14">
        <v>9</v>
      </c>
      <c r="S14">
        <v>14.375</v>
      </c>
      <c r="T14">
        <v>36</v>
      </c>
      <c r="U14">
        <f t="shared" si="0"/>
        <v>14.375</v>
      </c>
      <c r="V14">
        <f t="shared" si="1"/>
        <v>16.25</v>
      </c>
      <c r="W14">
        <f t="shared" si="2"/>
        <v>12.5</v>
      </c>
      <c r="X14">
        <v>15</v>
      </c>
      <c r="Y14">
        <v>15</v>
      </c>
      <c r="Z14">
        <v>888</v>
      </c>
      <c r="AA14">
        <v>10</v>
      </c>
      <c r="AB14">
        <v>888</v>
      </c>
      <c r="AC14">
        <v>20</v>
      </c>
      <c r="AD14">
        <v>15</v>
      </c>
      <c r="AE14">
        <v>20</v>
      </c>
      <c r="AF14">
        <v>25</v>
      </c>
      <c r="AG14">
        <v>30</v>
      </c>
      <c r="AH14">
        <v>888</v>
      </c>
      <c r="AI14">
        <v>888</v>
      </c>
      <c r="AJ14">
        <v>5</v>
      </c>
      <c r="AK14">
        <v>5</v>
      </c>
      <c r="AL14">
        <v>15</v>
      </c>
      <c r="AM14">
        <v>15</v>
      </c>
      <c r="AN14">
        <v>888</v>
      </c>
      <c r="AO14">
        <v>15</v>
      </c>
      <c r="AP14">
        <v>15</v>
      </c>
      <c r="AQ14">
        <v>10</v>
      </c>
      <c r="AR14">
        <v>10</v>
      </c>
      <c r="AS14">
        <v>10</v>
      </c>
      <c r="AT14">
        <v>25</v>
      </c>
      <c r="AU14">
        <v>15</v>
      </c>
      <c r="AV14">
        <v>5</v>
      </c>
      <c r="AW14">
        <v>5</v>
      </c>
      <c r="AX14">
        <v>888</v>
      </c>
      <c r="AY14">
        <v>888</v>
      </c>
      <c r="AZ14">
        <v>15</v>
      </c>
      <c r="BA14">
        <v>10</v>
      </c>
      <c r="BB14" t="b">
        <v>0</v>
      </c>
      <c r="BC14" t="b">
        <v>0</v>
      </c>
      <c r="BD14" t="b">
        <v>0</v>
      </c>
      <c r="BE14" t="b">
        <v>0</v>
      </c>
      <c r="BF14" t="b">
        <v>0</v>
      </c>
      <c r="BG14">
        <v>29</v>
      </c>
      <c r="BH14">
        <v>0</v>
      </c>
      <c r="BI14">
        <v>0</v>
      </c>
      <c r="BJ14">
        <v>0</v>
      </c>
      <c r="BK14">
        <v>0</v>
      </c>
    </row>
    <row r="15" spans="1:63" x14ac:dyDescent="0.25">
      <c r="A15">
        <v>14</v>
      </c>
      <c r="B15" t="s">
        <v>98</v>
      </c>
      <c r="C15">
        <v>54</v>
      </c>
      <c r="D15">
        <v>60.33334</v>
      </c>
      <c r="E15">
        <v>81.666669999999996</v>
      </c>
      <c r="F15">
        <v>21.333329999999997</v>
      </c>
      <c r="G15">
        <v>0.96702770000000005</v>
      </c>
      <c r="H15">
        <f t="shared" si="3"/>
        <v>-4.8370879352492346E-2</v>
      </c>
      <c r="I15">
        <v>3.651011</v>
      </c>
      <c r="J15">
        <f t="shared" si="3"/>
        <v>1.8682960154234531</v>
      </c>
      <c r="K15">
        <v>0.2689223</v>
      </c>
      <c r="L15">
        <f t="shared" ref="L15" si="16">LOG(K15,2)</f>
        <v>-1.8947387012776842</v>
      </c>
      <c r="M15">
        <v>0.56666660000000002</v>
      </c>
      <c r="N15">
        <v>0.76666690000000004</v>
      </c>
      <c r="O15">
        <v>0.2</v>
      </c>
      <c r="P15">
        <v>70</v>
      </c>
      <c r="Q15">
        <v>64</v>
      </c>
      <c r="R15">
        <v>6</v>
      </c>
      <c r="S15">
        <v>8.75</v>
      </c>
      <c r="T15">
        <v>54</v>
      </c>
      <c r="U15">
        <f t="shared" si="0"/>
        <v>8.75</v>
      </c>
      <c r="V15">
        <f t="shared" si="1"/>
        <v>8.75</v>
      </c>
      <c r="W15">
        <f t="shared" si="2"/>
        <v>8.75</v>
      </c>
      <c r="X15">
        <v>10</v>
      </c>
      <c r="Y15">
        <v>10</v>
      </c>
      <c r="Z15">
        <v>888</v>
      </c>
      <c r="AA15">
        <v>0</v>
      </c>
      <c r="AB15">
        <v>888</v>
      </c>
      <c r="AC15">
        <v>10</v>
      </c>
      <c r="AD15">
        <v>10</v>
      </c>
      <c r="AE15">
        <v>15</v>
      </c>
      <c r="AF15">
        <v>15</v>
      </c>
      <c r="AG15">
        <v>30</v>
      </c>
      <c r="AH15">
        <v>10</v>
      </c>
      <c r="AI15">
        <v>0</v>
      </c>
      <c r="AJ15">
        <v>15</v>
      </c>
      <c r="AK15">
        <v>5</v>
      </c>
      <c r="AL15">
        <v>5</v>
      </c>
      <c r="AM15">
        <v>10</v>
      </c>
      <c r="AN15">
        <v>888</v>
      </c>
      <c r="AO15">
        <v>5</v>
      </c>
      <c r="AP15">
        <v>888</v>
      </c>
      <c r="AQ15">
        <v>5</v>
      </c>
      <c r="AR15">
        <v>15</v>
      </c>
      <c r="AS15">
        <v>15</v>
      </c>
      <c r="AT15">
        <v>20</v>
      </c>
      <c r="AU15">
        <v>40</v>
      </c>
      <c r="AV15">
        <v>888</v>
      </c>
      <c r="AW15">
        <v>888</v>
      </c>
      <c r="AX15">
        <v>888</v>
      </c>
      <c r="AY15">
        <v>888</v>
      </c>
      <c r="AZ15">
        <v>15</v>
      </c>
      <c r="BA15">
        <v>10</v>
      </c>
      <c r="BB15" t="b">
        <v>0</v>
      </c>
      <c r="BC15" t="b">
        <v>0</v>
      </c>
      <c r="BD15" t="b">
        <v>0</v>
      </c>
      <c r="BE15" t="b">
        <v>0</v>
      </c>
      <c r="BF15" t="b">
        <v>0</v>
      </c>
      <c r="BG15">
        <v>27</v>
      </c>
      <c r="BH15">
        <v>1</v>
      </c>
      <c r="BI15">
        <v>0</v>
      </c>
      <c r="BJ15">
        <v>0</v>
      </c>
      <c r="BK15">
        <v>1</v>
      </c>
    </row>
    <row r="16" spans="1:63" x14ac:dyDescent="0.25">
      <c r="A16">
        <v>15</v>
      </c>
      <c r="B16" t="s">
        <v>98</v>
      </c>
      <c r="C16">
        <v>25</v>
      </c>
      <c r="D16">
        <v>57.66666</v>
      </c>
      <c r="E16">
        <v>79.666669999999996</v>
      </c>
      <c r="F16">
        <v>22.000009999999996</v>
      </c>
      <c r="G16">
        <v>1.0245299999999999</v>
      </c>
      <c r="H16">
        <f t="shared" si="3"/>
        <v>3.4962229559068365E-2</v>
      </c>
      <c r="K16">
        <v>0.90454330000000005</v>
      </c>
      <c r="L16">
        <f t="shared" ref="L16" si="17">LOG(K16,2)</f>
        <v>-0.14473852935419562</v>
      </c>
      <c r="S16">
        <v>7.5</v>
      </c>
      <c r="T16">
        <v>25</v>
      </c>
      <c r="U16">
        <f t="shared" si="0"/>
        <v>7.5</v>
      </c>
      <c r="V16">
        <f t="shared" si="1"/>
        <v>8.75</v>
      </c>
      <c r="W16">
        <f t="shared" si="2"/>
        <v>6.25</v>
      </c>
      <c r="X16">
        <v>10</v>
      </c>
      <c r="Y16">
        <v>10</v>
      </c>
      <c r="Z16">
        <v>888</v>
      </c>
      <c r="AA16">
        <v>5</v>
      </c>
      <c r="AB16">
        <v>888</v>
      </c>
      <c r="AC16">
        <v>15</v>
      </c>
      <c r="AD16">
        <v>10</v>
      </c>
      <c r="AE16">
        <v>5</v>
      </c>
      <c r="AF16">
        <v>5</v>
      </c>
      <c r="AG16">
        <v>5</v>
      </c>
      <c r="AH16">
        <v>0</v>
      </c>
      <c r="AI16">
        <v>0</v>
      </c>
      <c r="AJ16">
        <v>5</v>
      </c>
      <c r="AK16">
        <v>-5</v>
      </c>
      <c r="AL16">
        <v>10</v>
      </c>
      <c r="AM16">
        <v>0</v>
      </c>
      <c r="AN16">
        <v>888</v>
      </c>
      <c r="AO16">
        <v>5</v>
      </c>
      <c r="AP16">
        <v>888</v>
      </c>
      <c r="AQ16">
        <v>10</v>
      </c>
      <c r="AR16">
        <v>10</v>
      </c>
      <c r="AS16">
        <v>10</v>
      </c>
      <c r="AT16">
        <v>10</v>
      </c>
      <c r="AU16">
        <v>15</v>
      </c>
      <c r="AV16">
        <v>888</v>
      </c>
      <c r="AW16">
        <v>0</v>
      </c>
      <c r="AX16">
        <v>888</v>
      </c>
      <c r="AY16">
        <v>10</v>
      </c>
      <c r="AZ16">
        <v>10</v>
      </c>
      <c r="BA16">
        <v>10</v>
      </c>
      <c r="BB16" t="b">
        <v>0</v>
      </c>
      <c r="BC16" t="b">
        <v>0</v>
      </c>
      <c r="BD16" t="b">
        <v>0</v>
      </c>
      <c r="BE16" t="b">
        <v>0</v>
      </c>
      <c r="BF16" t="b">
        <v>0</v>
      </c>
      <c r="BG16">
        <v>26</v>
      </c>
      <c r="BH16">
        <v>0</v>
      </c>
      <c r="BI16">
        <v>0</v>
      </c>
      <c r="BJ16">
        <v>0</v>
      </c>
      <c r="BK16">
        <v>0</v>
      </c>
    </row>
    <row r="17" spans="1:63" x14ac:dyDescent="0.25">
      <c r="A17">
        <v>16</v>
      </c>
      <c r="B17" t="s">
        <v>98</v>
      </c>
      <c r="C17">
        <v>66</v>
      </c>
      <c r="D17">
        <v>57.66666</v>
      </c>
      <c r="E17">
        <v>70.333330000000004</v>
      </c>
      <c r="F17">
        <v>12.666670000000003</v>
      </c>
      <c r="G17">
        <v>0.89190530000000001</v>
      </c>
      <c r="H17">
        <f t="shared" si="3"/>
        <v>-0.16503755791807201</v>
      </c>
      <c r="I17">
        <v>3.6090749999999998</v>
      </c>
      <c r="J17">
        <f t="shared" si="3"/>
        <v>1.8516291241173257</v>
      </c>
      <c r="K17">
        <v>3.077861</v>
      </c>
      <c r="L17">
        <f t="shared" ref="L17" si="18">LOG(K17,2)</f>
        <v>1.6219280792493556</v>
      </c>
      <c r="M17">
        <v>1.6666669999999999</v>
      </c>
      <c r="N17">
        <v>1.433333</v>
      </c>
      <c r="O17">
        <v>0.2</v>
      </c>
      <c r="P17">
        <v>67</v>
      </c>
      <c r="Q17">
        <v>64</v>
      </c>
      <c r="R17">
        <v>3</v>
      </c>
      <c r="S17">
        <v>21.25</v>
      </c>
      <c r="T17">
        <v>66</v>
      </c>
      <c r="U17">
        <f t="shared" si="0"/>
        <v>21.25</v>
      </c>
      <c r="V17">
        <f t="shared" si="1"/>
        <v>17.5</v>
      </c>
      <c r="W17">
        <f t="shared" si="2"/>
        <v>25</v>
      </c>
      <c r="X17">
        <v>10</v>
      </c>
      <c r="Y17">
        <v>10</v>
      </c>
      <c r="Z17">
        <v>888</v>
      </c>
      <c r="AA17">
        <v>20</v>
      </c>
      <c r="AB17">
        <v>888</v>
      </c>
      <c r="AC17">
        <v>15</v>
      </c>
      <c r="AD17">
        <v>10</v>
      </c>
      <c r="AE17">
        <v>25</v>
      </c>
      <c r="AF17">
        <v>20</v>
      </c>
      <c r="AG17">
        <v>20</v>
      </c>
      <c r="AH17">
        <v>5</v>
      </c>
      <c r="AI17">
        <v>10</v>
      </c>
      <c r="AJ17">
        <v>15</v>
      </c>
      <c r="AK17">
        <v>888</v>
      </c>
      <c r="AL17">
        <v>5</v>
      </c>
      <c r="AM17">
        <v>10</v>
      </c>
      <c r="AN17">
        <v>888</v>
      </c>
      <c r="AO17">
        <v>20</v>
      </c>
      <c r="AP17">
        <v>888</v>
      </c>
      <c r="AQ17">
        <v>25</v>
      </c>
      <c r="AR17">
        <v>40</v>
      </c>
      <c r="AS17">
        <v>45</v>
      </c>
      <c r="AT17">
        <v>25</v>
      </c>
      <c r="AU17">
        <v>35</v>
      </c>
      <c r="AV17">
        <v>888</v>
      </c>
      <c r="AW17">
        <v>888</v>
      </c>
      <c r="AX17">
        <v>888</v>
      </c>
      <c r="AY17">
        <v>888</v>
      </c>
      <c r="AZ17">
        <v>15</v>
      </c>
      <c r="BA17">
        <v>15</v>
      </c>
      <c r="BB17" t="b">
        <v>0</v>
      </c>
      <c r="BC17" t="b">
        <v>1</v>
      </c>
      <c r="BD17" t="b">
        <v>0</v>
      </c>
      <c r="BE17" t="b">
        <v>0</v>
      </c>
      <c r="BF17" t="b">
        <v>0</v>
      </c>
      <c r="BG17">
        <v>29</v>
      </c>
      <c r="BH17">
        <v>0</v>
      </c>
      <c r="BI17">
        <v>0</v>
      </c>
      <c r="BJ17">
        <v>0</v>
      </c>
      <c r="BK17">
        <v>0</v>
      </c>
    </row>
    <row r="18" spans="1:63" x14ac:dyDescent="0.25">
      <c r="A18">
        <v>17</v>
      </c>
      <c r="B18" t="s">
        <v>98</v>
      </c>
      <c r="C18">
        <v>61</v>
      </c>
      <c r="D18">
        <v>48.333329999999997</v>
      </c>
      <c r="E18">
        <v>55.66666</v>
      </c>
      <c r="F18">
        <v>7.3333300000000037</v>
      </c>
      <c r="G18">
        <v>1.6076600000000001</v>
      </c>
      <c r="H18">
        <f t="shared" si="3"/>
        <v>0.68496232680335822</v>
      </c>
      <c r="I18">
        <v>13.161899999999999</v>
      </c>
      <c r="J18">
        <f t="shared" si="3"/>
        <v>3.7182958607629097</v>
      </c>
      <c r="K18">
        <v>5</v>
      </c>
      <c r="L18">
        <f t="shared" ref="L18" si="19">LOG(K18,2)</f>
        <v>2.3219280948873622</v>
      </c>
      <c r="M18">
        <v>1.1666669999999999</v>
      </c>
      <c r="N18">
        <v>1.933333</v>
      </c>
      <c r="O18">
        <v>1.5333330000000001</v>
      </c>
      <c r="P18">
        <v>62</v>
      </c>
      <c r="Q18">
        <v>64</v>
      </c>
      <c r="R18">
        <v>-2</v>
      </c>
      <c r="S18">
        <v>40.625</v>
      </c>
      <c r="T18">
        <v>61</v>
      </c>
      <c r="U18">
        <f t="shared" si="0"/>
        <v>40.625</v>
      </c>
      <c r="V18">
        <f t="shared" si="1"/>
        <v>45</v>
      </c>
      <c r="W18">
        <f t="shared" si="2"/>
        <v>36.25</v>
      </c>
      <c r="X18">
        <v>35</v>
      </c>
      <c r="Y18">
        <v>50</v>
      </c>
      <c r="Z18">
        <v>888</v>
      </c>
      <c r="AA18">
        <v>50</v>
      </c>
      <c r="AB18">
        <v>888</v>
      </c>
      <c r="AC18">
        <v>35</v>
      </c>
      <c r="AD18">
        <v>35</v>
      </c>
      <c r="AE18">
        <v>45</v>
      </c>
      <c r="AF18">
        <v>40</v>
      </c>
      <c r="AG18">
        <v>40</v>
      </c>
      <c r="AH18">
        <v>35</v>
      </c>
      <c r="AI18">
        <v>30</v>
      </c>
      <c r="AJ18">
        <v>30</v>
      </c>
      <c r="AK18">
        <v>30</v>
      </c>
      <c r="AL18">
        <v>30</v>
      </c>
      <c r="AM18">
        <v>35</v>
      </c>
      <c r="AN18">
        <v>888</v>
      </c>
      <c r="AO18">
        <v>30</v>
      </c>
      <c r="AP18">
        <v>888</v>
      </c>
      <c r="AQ18">
        <v>40</v>
      </c>
      <c r="AR18">
        <v>45</v>
      </c>
      <c r="AS18">
        <v>40</v>
      </c>
      <c r="AT18">
        <v>45</v>
      </c>
      <c r="AU18">
        <v>55</v>
      </c>
      <c r="AV18">
        <v>30</v>
      </c>
      <c r="AW18">
        <v>25</v>
      </c>
      <c r="AX18">
        <v>35</v>
      </c>
      <c r="AY18">
        <v>35</v>
      </c>
      <c r="AZ18">
        <v>40</v>
      </c>
      <c r="BA18">
        <v>40</v>
      </c>
      <c r="BB18" t="b">
        <v>0</v>
      </c>
      <c r="BC18" t="b">
        <v>0</v>
      </c>
      <c r="BD18" t="b">
        <v>0</v>
      </c>
      <c r="BE18" t="b">
        <v>0</v>
      </c>
      <c r="BF18" t="b">
        <v>0</v>
      </c>
      <c r="BG18">
        <v>28</v>
      </c>
      <c r="BH18">
        <v>0</v>
      </c>
      <c r="BI18">
        <v>0</v>
      </c>
      <c r="BJ18">
        <v>1</v>
      </c>
      <c r="BK18">
        <v>0</v>
      </c>
    </row>
    <row r="19" spans="1:63" x14ac:dyDescent="0.25">
      <c r="A19">
        <v>18</v>
      </c>
      <c r="B19" t="s">
        <v>98</v>
      </c>
      <c r="C19">
        <v>65</v>
      </c>
      <c r="D19">
        <v>57</v>
      </c>
      <c r="E19">
        <v>79.666669999999996</v>
      </c>
      <c r="F19">
        <v>22.666669999999996</v>
      </c>
      <c r="G19">
        <v>3.651011</v>
      </c>
      <c r="H19">
        <f t="shared" si="3"/>
        <v>1.8682960154234531</v>
      </c>
      <c r="I19">
        <v>11.32649</v>
      </c>
      <c r="J19">
        <f t="shared" si="3"/>
        <v>3.501628944206443</v>
      </c>
      <c r="K19">
        <v>3.2987700000000002</v>
      </c>
      <c r="L19">
        <f t="shared" ref="L19" si="20">LOG(K19,2)</f>
        <v>1.7219281924445635</v>
      </c>
      <c r="M19">
        <v>2.5333329999999998</v>
      </c>
      <c r="N19">
        <v>1.1000000000000001</v>
      </c>
      <c r="O19">
        <v>1.233333</v>
      </c>
      <c r="P19">
        <v>66</v>
      </c>
      <c r="Q19">
        <v>62</v>
      </c>
      <c r="R19">
        <v>4</v>
      </c>
      <c r="S19">
        <v>18.125</v>
      </c>
      <c r="T19">
        <v>65</v>
      </c>
      <c r="U19">
        <f t="shared" si="0"/>
        <v>18.125</v>
      </c>
      <c r="V19">
        <f t="shared" si="1"/>
        <v>16.25</v>
      </c>
      <c r="W19">
        <f t="shared" si="2"/>
        <v>20</v>
      </c>
      <c r="X19">
        <v>10</v>
      </c>
      <c r="Y19">
        <v>15</v>
      </c>
      <c r="Z19">
        <v>888</v>
      </c>
      <c r="AA19">
        <v>10</v>
      </c>
      <c r="AB19">
        <v>888</v>
      </c>
      <c r="AC19">
        <v>10</v>
      </c>
      <c r="AD19">
        <v>15</v>
      </c>
      <c r="AE19">
        <v>30</v>
      </c>
      <c r="AF19">
        <v>50</v>
      </c>
      <c r="AG19">
        <v>50</v>
      </c>
      <c r="AH19">
        <v>888</v>
      </c>
      <c r="AI19">
        <v>0</v>
      </c>
      <c r="AJ19">
        <v>0</v>
      </c>
      <c r="AK19">
        <v>20</v>
      </c>
      <c r="AL19">
        <v>10</v>
      </c>
      <c r="AM19">
        <v>10</v>
      </c>
      <c r="AN19">
        <v>888</v>
      </c>
      <c r="AO19">
        <v>15</v>
      </c>
      <c r="AP19">
        <v>888</v>
      </c>
      <c r="AQ19">
        <v>15</v>
      </c>
      <c r="AR19">
        <v>20</v>
      </c>
      <c r="AS19">
        <v>40</v>
      </c>
      <c r="AT19">
        <v>60</v>
      </c>
      <c r="AU19">
        <v>50</v>
      </c>
      <c r="AV19">
        <v>5</v>
      </c>
      <c r="AW19">
        <v>10</v>
      </c>
      <c r="AX19">
        <v>5</v>
      </c>
      <c r="AY19">
        <v>25</v>
      </c>
      <c r="AZ19">
        <v>10</v>
      </c>
      <c r="BA19">
        <v>15</v>
      </c>
      <c r="BB19" t="b">
        <v>0</v>
      </c>
      <c r="BC19" t="b">
        <v>0</v>
      </c>
      <c r="BD19" t="b">
        <v>0</v>
      </c>
      <c r="BE19" t="b">
        <v>0</v>
      </c>
      <c r="BF19" t="b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25">
      <c r="A20">
        <v>19</v>
      </c>
      <c r="B20" t="s">
        <v>98</v>
      </c>
      <c r="C20">
        <v>45</v>
      </c>
      <c r="D20">
        <v>57</v>
      </c>
      <c r="E20">
        <v>79.666669999999996</v>
      </c>
      <c r="F20">
        <v>22.666669999999996</v>
      </c>
      <c r="G20">
        <v>2.0490599999999999</v>
      </c>
      <c r="H20">
        <f t="shared" si="3"/>
        <v>1.0349622295590684</v>
      </c>
      <c r="I20">
        <v>8.4852810000000005</v>
      </c>
      <c r="J20">
        <f t="shared" si="3"/>
        <v>3.0849624370919004</v>
      </c>
      <c r="K20">
        <v>7.4915349999999998</v>
      </c>
      <c r="L20">
        <f t="shared" ref="L20" si="21">LOG(K20,2)</f>
        <v>2.9052613541974122</v>
      </c>
      <c r="M20">
        <v>2.733333</v>
      </c>
      <c r="N20">
        <v>5.9666670000000002</v>
      </c>
      <c r="O20">
        <v>5.6666670000000003</v>
      </c>
      <c r="P20">
        <v>66</v>
      </c>
      <c r="Q20">
        <v>64</v>
      </c>
      <c r="R20">
        <v>2</v>
      </c>
      <c r="S20">
        <v>11.875</v>
      </c>
      <c r="T20">
        <v>45</v>
      </c>
      <c r="U20">
        <f t="shared" si="0"/>
        <v>11.875</v>
      </c>
      <c r="V20">
        <f t="shared" si="1"/>
        <v>15</v>
      </c>
      <c r="W20">
        <f t="shared" si="2"/>
        <v>8.75</v>
      </c>
      <c r="X20">
        <v>15</v>
      </c>
      <c r="Y20">
        <v>15</v>
      </c>
      <c r="Z20">
        <v>888</v>
      </c>
      <c r="AA20">
        <v>15</v>
      </c>
      <c r="AB20">
        <v>888</v>
      </c>
      <c r="AC20">
        <v>10</v>
      </c>
      <c r="AD20">
        <v>0</v>
      </c>
      <c r="AE20">
        <v>20</v>
      </c>
      <c r="AF20">
        <v>20</v>
      </c>
      <c r="AG20">
        <v>10</v>
      </c>
      <c r="AH20">
        <v>5</v>
      </c>
      <c r="AI20">
        <v>10</v>
      </c>
      <c r="AJ20">
        <v>5</v>
      </c>
      <c r="AK20">
        <v>5</v>
      </c>
      <c r="AL20">
        <v>15</v>
      </c>
      <c r="AM20">
        <v>5</v>
      </c>
      <c r="AN20">
        <v>888</v>
      </c>
      <c r="AO20">
        <v>10</v>
      </c>
      <c r="AP20">
        <v>888</v>
      </c>
      <c r="AQ20">
        <v>15</v>
      </c>
      <c r="AR20">
        <v>5</v>
      </c>
      <c r="AS20">
        <v>5</v>
      </c>
      <c r="AT20">
        <v>15</v>
      </c>
      <c r="AU20">
        <v>10</v>
      </c>
      <c r="AV20">
        <v>888</v>
      </c>
      <c r="AW20">
        <v>0</v>
      </c>
      <c r="AX20">
        <v>888</v>
      </c>
      <c r="AY20">
        <v>0</v>
      </c>
      <c r="AZ20">
        <v>15</v>
      </c>
      <c r="BA20">
        <v>15</v>
      </c>
      <c r="BB20" t="b">
        <v>0</v>
      </c>
      <c r="BC20" t="b">
        <v>0</v>
      </c>
      <c r="BD20" t="b">
        <v>0</v>
      </c>
      <c r="BE20" t="b">
        <v>0</v>
      </c>
      <c r="BF20" t="b">
        <v>0</v>
      </c>
      <c r="BG20">
        <v>29</v>
      </c>
      <c r="BH20">
        <v>1</v>
      </c>
      <c r="BI20">
        <v>0</v>
      </c>
      <c r="BJ20">
        <v>1</v>
      </c>
      <c r="BK20">
        <v>0</v>
      </c>
    </row>
    <row r="21" spans="1:63" x14ac:dyDescent="0.25">
      <c r="A21">
        <v>20</v>
      </c>
      <c r="B21" t="s">
        <v>98</v>
      </c>
      <c r="C21">
        <v>30</v>
      </c>
      <c r="D21">
        <v>59</v>
      </c>
      <c r="E21">
        <v>77</v>
      </c>
      <c r="F21">
        <v>18</v>
      </c>
      <c r="G21">
        <v>0.38822430000000002</v>
      </c>
      <c r="H21">
        <f t="shared" si="3"/>
        <v>-1.3650376718581978</v>
      </c>
      <c r="I21">
        <v>16.392479999999999</v>
      </c>
      <c r="J21">
        <f t="shared" si="3"/>
        <v>4.0349622295590688</v>
      </c>
      <c r="K21">
        <v>8.0292279999999998</v>
      </c>
      <c r="L21">
        <f t="shared" ref="L21" si="22">LOG(K21,2)</f>
        <v>3.0052612811282464</v>
      </c>
      <c r="M21">
        <v>2.3666670000000001</v>
      </c>
      <c r="N21">
        <v>1.3333330000000001</v>
      </c>
      <c r="O21">
        <v>4.8666669999999996</v>
      </c>
      <c r="P21">
        <v>67</v>
      </c>
      <c r="Q21">
        <v>62</v>
      </c>
      <c r="R21">
        <v>5</v>
      </c>
      <c r="S21">
        <v>6.875</v>
      </c>
      <c r="T21">
        <v>30</v>
      </c>
      <c r="U21">
        <f t="shared" si="0"/>
        <v>6.875</v>
      </c>
      <c r="V21">
        <f t="shared" si="1"/>
        <v>10</v>
      </c>
      <c r="W21">
        <f t="shared" si="2"/>
        <v>3.75</v>
      </c>
      <c r="X21">
        <v>20</v>
      </c>
      <c r="Y21">
        <v>15</v>
      </c>
      <c r="Z21">
        <v>888</v>
      </c>
      <c r="AA21">
        <v>0</v>
      </c>
      <c r="AB21">
        <v>888</v>
      </c>
      <c r="AC21">
        <v>10</v>
      </c>
      <c r="AD21">
        <v>0</v>
      </c>
      <c r="AE21">
        <v>15</v>
      </c>
      <c r="AF21">
        <v>20</v>
      </c>
      <c r="AG21">
        <v>5</v>
      </c>
      <c r="AH21">
        <v>5</v>
      </c>
      <c r="AI21">
        <v>-10</v>
      </c>
      <c r="AJ21">
        <v>0</v>
      </c>
      <c r="AK21">
        <v>0</v>
      </c>
      <c r="AL21">
        <v>15</v>
      </c>
      <c r="AM21">
        <v>10</v>
      </c>
      <c r="AN21">
        <v>888</v>
      </c>
      <c r="AO21">
        <v>0</v>
      </c>
      <c r="AP21">
        <v>888</v>
      </c>
      <c r="AQ21">
        <v>5</v>
      </c>
      <c r="AR21">
        <v>-5</v>
      </c>
      <c r="AS21">
        <v>0</v>
      </c>
      <c r="AT21">
        <v>0</v>
      </c>
      <c r="AU21">
        <v>10</v>
      </c>
      <c r="AV21">
        <v>888</v>
      </c>
      <c r="AW21">
        <v>888</v>
      </c>
      <c r="AX21">
        <v>888</v>
      </c>
      <c r="AY21">
        <v>0</v>
      </c>
      <c r="AZ21">
        <v>15</v>
      </c>
      <c r="BA21">
        <v>15</v>
      </c>
      <c r="BB21" t="b">
        <v>0</v>
      </c>
      <c r="BC21" t="b">
        <v>0</v>
      </c>
      <c r="BD21" t="b">
        <v>0</v>
      </c>
      <c r="BE21" t="b">
        <v>0</v>
      </c>
      <c r="BF21" t="b">
        <v>0</v>
      </c>
      <c r="BG21">
        <v>27</v>
      </c>
      <c r="BH21">
        <v>1</v>
      </c>
      <c r="BJ21">
        <v>1</v>
      </c>
    </row>
    <row r="22" spans="1:63" x14ac:dyDescent="0.25">
      <c r="A22">
        <v>21</v>
      </c>
      <c r="B22" t="s">
        <v>98</v>
      </c>
      <c r="C22">
        <v>34</v>
      </c>
      <c r="D22">
        <v>53</v>
      </c>
      <c r="E22">
        <v>80.333330000000004</v>
      </c>
      <c r="F22">
        <v>27.333330000000004</v>
      </c>
      <c r="G22">
        <v>0.67593780000000003</v>
      </c>
      <c r="H22">
        <f t="shared" si="3"/>
        <v>-0.56503759950440946</v>
      </c>
      <c r="I22">
        <v>10.940670000000001</v>
      </c>
      <c r="J22">
        <f t="shared" si="3"/>
        <v>3.4516291854931174</v>
      </c>
      <c r="K22">
        <v>10.968249999999999</v>
      </c>
      <c r="L22">
        <f t="shared" ref="L22" si="23">LOG(K22,2)</f>
        <v>3.4552614549291154</v>
      </c>
      <c r="M22">
        <v>2.233333</v>
      </c>
      <c r="N22">
        <v>1.4666669999999999</v>
      </c>
      <c r="O22">
        <v>1.1000000000000001</v>
      </c>
      <c r="P22">
        <v>65</v>
      </c>
      <c r="Q22">
        <v>63</v>
      </c>
      <c r="R22">
        <v>2</v>
      </c>
      <c r="S22">
        <v>29.375</v>
      </c>
      <c r="T22">
        <v>34</v>
      </c>
      <c r="U22">
        <f t="shared" si="0"/>
        <v>29.375</v>
      </c>
      <c r="V22">
        <f t="shared" si="1"/>
        <v>15</v>
      </c>
      <c r="W22">
        <f t="shared" si="2"/>
        <v>43.75</v>
      </c>
      <c r="X22">
        <v>15</v>
      </c>
      <c r="Y22">
        <v>20</v>
      </c>
      <c r="AA22">
        <v>15</v>
      </c>
      <c r="AC22">
        <v>15</v>
      </c>
      <c r="AD22">
        <v>10</v>
      </c>
      <c r="AE22">
        <v>10</v>
      </c>
      <c r="AF22">
        <v>15</v>
      </c>
      <c r="AG22">
        <v>15</v>
      </c>
      <c r="AH22">
        <v>10</v>
      </c>
      <c r="AI22">
        <v>5</v>
      </c>
      <c r="AJ22">
        <v>25</v>
      </c>
      <c r="AK22">
        <v>0</v>
      </c>
      <c r="AL22">
        <v>40</v>
      </c>
      <c r="AM22">
        <v>45</v>
      </c>
      <c r="AO22">
        <v>50</v>
      </c>
      <c r="AQ22">
        <v>35</v>
      </c>
      <c r="AR22">
        <v>35</v>
      </c>
      <c r="AS22">
        <v>45</v>
      </c>
      <c r="AT22">
        <v>55</v>
      </c>
      <c r="AU22">
        <v>50</v>
      </c>
      <c r="AV22">
        <v>15</v>
      </c>
      <c r="AW22">
        <v>0</v>
      </c>
      <c r="AX22">
        <v>30</v>
      </c>
      <c r="AY22">
        <v>20</v>
      </c>
      <c r="AZ22">
        <v>15</v>
      </c>
      <c r="BA22">
        <v>40</v>
      </c>
      <c r="BB22" t="b">
        <v>0</v>
      </c>
      <c r="BC22" t="b">
        <v>1</v>
      </c>
      <c r="BD22" t="b">
        <v>1</v>
      </c>
      <c r="BE22" t="b">
        <v>1</v>
      </c>
      <c r="BF22" t="b">
        <v>0</v>
      </c>
      <c r="BH22">
        <v>1</v>
      </c>
    </row>
    <row r="23" spans="1:63" x14ac:dyDescent="0.25">
      <c r="A23">
        <v>22</v>
      </c>
      <c r="B23" t="s">
        <v>98</v>
      </c>
      <c r="C23">
        <v>29</v>
      </c>
      <c r="D23">
        <v>55.66666</v>
      </c>
      <c r="E23">
        <v>75.666669999999996</v>
      </c>
      <c r="F23">
        <v>20.000009999999996</v>
      </c>
      <c r="S23">
        <v>17.5</v>
      </c>
      <c r="T23">
        <v>29</v>
      </c>
      <c r="U23">
        <f t="shared" si="0"/>
        <v>17.5</v>
      </c>
      <c r="V23">
        <f t="shared" si="1"/>
        <v>15</v>
      </c>
      <c r="W23">
        <f t="shared" si="2"/>
        <v>20</v>
      </c>
      <c r="X23">
        <v>25</v>
      </c>
      <c r="Y23">
        <v>20</v>
      </c>
      <c r="AA23">
        <v>15</v>
      </c>
      <c r="AC23">
        <v>10</v>
      </c>
      <c r="AD23">
        <v>10</v>
      </c>
      <c r="AE23">
        <v>15</v>
      </c>
      <c r="AF23">
        <v>20</v>
      </c>
      <c r="AG23">
        <v>30</v>
      </c>
      <c r="AL23">
        <v>20</v>
      </c>
      <c r="AM23">
        <v>20</v>
      </c>
      <c r="AO23">
        <v>20</v>
      </c>
      <c r="AQ23">
        <v>15</v>
      </c>
      <c r="AR23">
        <v>15</v>
      </c>
      <c r="AS23">
        <v>25</v>
      </c>
      <c r="AT23">
        <v>25</v>
      </c>
      <c r="AU23">
        <v>20</v>
      </c>
      <c r="AV23">
        <v>10</v>
      </c>
      <c r="AW23">
        <v>5</v>
      </c>
      <c r="AX23">
        <v>15</v>
      </c>
      <c r="AY23">
        <v>10</v>
      </c>
      <c r="AZ23">
        <v>15</v>
      </c>
      <c r="BA23">
        <v>15</v>
      </c>
      <c r="BB23" t="b">
        <v>0</v>
      </c>
      <c r="BC23" t="b">
        <v>0</v>
      </c>
      <c r="BD23" t="b">
        <v>0</v>
      </c>
      <c r="BE23" t="b">
        <v>0</v>
      </c>
      <c r="BF23" t="b">
        <v>0</v>
      </c>
      <c r="BH23">
        <v>0</v>
      </c>
    </row>
    <row r="24" spans="1:63" x14ac:dyDescent="0.25">
      <c r="A24">
        <v>23</v>
      </c>
      <c r="B24" t="s">
        <v>98</v>
      </c>
      <c r="C24">
        <v>31</v>
      </c>
      <c r="D24">
        <v>55</v>
      </c>
      <c r="E24">
        <v>75</v>
      </c>
      <c r="F24">
        <v>20</v>
      </c>
      <c r="G24">
        <v>0.44595269999999998</v>
      </c>
      <c r="H24">
        <f t="shared" si="3"/>
        <v>-1.1650373961637963</v>
      </c>
      <c r="I24">
        <v>7.559526</v>
      </c>
      <c r="J24">
        <f t="shared" si="3"/>
        <v>2.9182957769214757</v>
      </c>
      <c r="K24">
        <v>1.788308</v>
      </c>
      <c r="L24">
        <f t="shared" ref="L24" si="24">LOG(K24,2)</f>
        <v>0.838595233056592</v>
      </c>
      <c r="M24">
        <v>0.2</v>
      </c>
      <c r="N24">
        <v>1.0333330000000001</v>
      </c>
      <c r="O24">
        <v>0.83333299999999999</v>
      </c>
      <c r="P24">
        <v>68</v>
      </c>
      <c r="Q24">
        <v>63</v>
      </c>
      <c r="R24">
        <v>5</v>
      </c>
      <c r="S24">
        <v>10</v>
      </c>
      <c r="T24">
        <v>31</v>
      </c>
      <c r="U24">
        <f t="shared" si="0"/>
        <v>10</v>
      </c>
      <c r="V24">
        <f t="shared" si="1"/>
        <v>8.75</v>
      </c>
      <c r="W24">
        <f t="shared" si="2"/>
        <v>11.25</v>
      </c>
      <c r="X24">
        <v>20</v>
      </c>
      <c r="Y24">
        <v>10</v>
      </c>
      <c r="Z24">
        <v>888</v>
      </c>
      <c r="AA24">
        <v>10</v>
      </c>
      <c r="AB24">
        <v>888</v>
      </c>
      <c r="AC24">
        <v>5</v>
      </c>
      <c r="AD24">
        <v>10</v>
      </c>
      <c r="AE24">
        <v>10</v>
      </c>
      <c r="AF24">
        <v>15</v>
      </c>
      <c r="AG24">
        <v>10</v>
      </c>
      <c r="AH24">
        <v>888</v>
      </c>
      <c r="AI24">
        <v>888</v>
      </c>
      <c r="AJ24">
        <v>888</v>
      </c>
      <c r="AK24">
        <v>888</v>
      </c>
      <c r="AL24">
        <v>15</v>
      </c>
      <c r="AM24">
        <v>10</v>
      </c>
      <c r="AN24">
        <v>888</v>
      </c>
      <c r="AO24">
        <v>10</v>
      </c>
      <c r="AP24">
        <v>888</v>
      </c>
      <c r="AQ24">
        <v>10</v>
      </c>
      <c r="AR24">
        <v>10</v>
      </c>
      <c r="AS24">
        <v>15</v>
      </c>
      <c r="AT24">
        <v>15</v>
      </c>
      <c r="AU24">
        <v>15</v>
      </c>
      <c r="AV24">
        <v>5</v>
      </c>
      <c r="AW24">
        <v>0</v>
      </c>
      <c r="AX24">
        <v>0</v>
      </c>
      <c r="AY24">
        <v>5</v>
      </c>
      <c r="AZ24">
        <v>20</v>
      </c>
      <c r="BA24">
        <v>15</v>
      </c>
      <c r="BB24" t="b">
        <v>0</v>
      </c>
      <c r="BC24" t="b">
        <v>0</v>
      </c>
      <c r="BD24" t="b">
        <v>0</v>
      </c>
      <c r="BE24" t="b">
        <v>0</v>
      </c>
      <c r="BF24" t="b">
        <v>0</v>
      </c>
      <c r="BG24">
        <v>27</v>
      </c>
      <c r="BH24">
        <v>1</v>
      </c>
      <c r="BI24">
        <v>0</v>
      </c>
      <c r="BJ24">
        <v>1</v>
      </c>
      <c r="BK24">
        <v>1</v>
      </c>
    </row>
    <row r="25" spans="1:63" x14ac:dyDescent="0.25">
      <c r="A25">
        <v>24</v>
      </c>
      <c r="B25" t="s">
        <v>98</v>
      </c>
      <c r="C25">
        <v>26</v>
      </c>
      <c r="D25">
        <v>55</v>
      </c>
      <c r="E25">
        <v>79</v>
      </c>
      <c r="F25">
        <v>24</v>
      </c>
      <c r="S25">
        <v>10.625</v>
      </c>
      <c r="T25">
        <v>26</v>
      </c>
      <c r="U25">
        <f t="shared" si="0"/>
        <v>10.625</v>
      </c>
      <c r="V25">
        <f t="shared" si="1"/>
        <v>10</v>
      </c>
      <c r="W25">
        <f t="shared" si="2"/>
        <v>11.25</v>
      </c>
      <c r="X25">
        <v>15</v>
      </c>
      <c r="Y25">
        <v>15</v>
      </c>
      <c r="AA25">
        <v>5</v>
      </c>
      <c r="AC25">
        <v>10</v>
      </c>
      <c r="AD25">
        <v>10</v>
      </c>
      <c r="AE25">
        <v>10</v>
      </c>
      <c r="AF25">
        <v>10</v>
      </c>
      <c r="AG25">
        <v>5</v>
      </c>
      <c r="AH25">
        <v>5</v>
      </c>
      <c r="AI25">
        <v>5</v>
      </c>
      <c r="AJ25">
        <v>15</v>
      </c>
      <c r="AK25">
        <v>0</v>
      </c>
      <c r="AL25">
        <v>15</v>
      </c>
      <c r="AM25">
        <v>15</v>
      </c>
      <c r="AO25">
        <v>10</v>
      </c>
      <c r="AQ25">
        <v>15</v>
      </c>
      <c r="AR25">
        <v>5</v>
      </c>
      <c r="AS25">
        <v>5</v>
      </c>
      <c r="AT25">
        <v>20</v>
      </c>
      <c r="AU25">
        <v>5</v>
      </c>
      <c r="AV25">
        <v>0</v>
      </c>
      <c r="AW25">
        <v>-5</v>
      </c>
      <c r="AX25">
        <v>10</v>
      </c>
      <c r="AY25">
        <v>-5</v>
      </c>
      <c r="AZ25">
        <v>15</v>
      </c>
      <c r="BA25">
        <v>20</v>
      </c>
      <c r="BB25" t="b">
        <v>0</v>
      </c>
      <c r="BC25" t="b">
        <v>0</v>
      </c>
      <c r="BD25" t="b">
        <v>0</v>
      </c>
      <c r="BE25" t="b">
        <v>1</v>
      </c>
      <c r="BF25" t="b">
        <v>0</v>
      </c>
      <c r="BH25">
        <v>0</v>
      </c>
    </row>
    <row r="26" spans="1:63" x14ac:dyDescent="0.25">
      <c r="A26">
        <v>25</v>
      </c>
      <c r="B26" t="s">
        <v>98</v>
      </c>
      <c r="C26">
        <v>32</v>
      </c>
      <c r="D26">
        <v>57.66666</v>
      </c>
      <c r="E26">
        <v>83.666669999999996</v>
      </c>
      <c r="F26">
        <v>26.000009999999996</v>
      </c>
      <c r="G26">
        <v>1.0245299999999999</v>
      </c>
      <c r="H26">
        <f t="shared" si="3"/>
        <v>3.4962229559068365E-2</v>
      </c>
      <c r="I26">
        <v>4.6534339999999998</v>
      </c>
      <c r="J26">
        <f t="shared" si="3"/>
        <v>2.2182957455411123</v>
      </c>
      <c r="K26">
        <v>0.33882089999999998</v>
      </c>
      <c r="L26">
        <f t="shared" ref="L26" si="25">LOG(K26,2)</f>
        <v>-1.5614052255408351</v>
      </c>
      <c r="M26">
        <v>1.3</v>
      </c>
      <c r="N26">
        <v>0.69999979999999995</v>
      </c>
      <c r="O26">
        <v>1</v>
      </c>
      <c r="P26">
        <v>71</v>
      </c>
      <c r="Q26">
        <v>63</v>
      </c>
      <c r="R26">
        <v>8</v>
      </c>
      <c r="S26">
        <v>3.75</v>
      </c>
      <c r="T26">
        <v>32</v>
      </c>
      <c r="U26">
        <f t="shared" si="0"/>
        <v>3.75</v>
      </c>
      <c r="V26">
        <f t="shared" si="1"/>
        <v>6.25</v>
      </c>
      <c r="W26">
        <f t="shared" si="2"/>
        <v>1.25</v>
      </c>
      <c r="X26">
        <v>0</v>
      </c>
      <c r="Y26">
        <v>10</v>
      </c>
      <c r="Z26">
        <v>888</v>
      </c>
      <c r="AA26">
        <v>5</v>
      </c>
      <c r="AB26">
        <v>888</v>
      </c>
      <c r="AC26">
        <v>0</v>
      </c>
      <c r="AD26">
        <v>0</v>
      </c>
      <c r="AE26">
        <v>10</v>
      </c>
      <c r="AF26">
        <v>10</v>
      </c>
      <c r="AG26">
        <v>5</v>
      </c>
      <c r="AH26">
        <v>5</v>
      </c>
      <c r="AI26">
        <v>5</v>
      </c>
      <c r="AJ26">
        <v>5</v>
      </c>
      <c r="AK26">
        <v>-5</v>
      </c>
      <c r="AL26">
        <v>0</v>
      </c>
      <c r="AM26">
        <v>5</v>
      </c>
      <c r="AN26">
        <v>888</v>
      </c>
      <c r="AO26">
        <v>5</v>
      </c>
      <c r="AP26">
        <v>888</v>
      </c>
      <c r="AQ26">
        <v>-5</v>
      </c>
      <c r="AR26">
        <v>0</v>
      </c>
      <c r="AS26">
        <v>0</v>
      </c>
      <c r="AT26">
        <v>-5</v>
      </c>
      <c r="AU26">
        <v>5</v>
      </c>
      <c r="AV26">
        <v>10</v>
      </c>
      <c r="AW26">
        <v>0</v>
      </c>
      <c r="AX26">
        <v>5</v>
      </c>
      <c r="AY26">
        <v>-10</v>
      </c>
      <c r="AZ26">
        <v>10</v>
      </c>
      <c r="BA26">
        <v>5</v>
      </c>
      <c r="BB26" t="b">
        <v>0</v>
      </c>
      <c r="BC26" t="b">
        <v>0</v>
      </c>
      <c r="BD26" t="b">
        <v>0</v>
      </c>
      <c r="BE26" t="b">
        <v>0</v>
      </c>
      <c r="BF26" t="b">
        <v>0</v>
      </c>
      <c r="BG26">
        <v>30</v>
      </c>
      <c r="BH26">
        <v>0</v>
      </c>
      <c r="BI26">
        <v>0</v>
      </c>
      <c r="BJ26">
        <v>0</v>
      </c>
      <c r="BK26">
        <v>0</v>
      </c>
    </row>
    <row r="27" spans="1:63" x14ac:dyDescent="0.25">
      <c r="A27">
        <v>26</v>
      </c>
      <c r="B27" t="s">
        <v>98</v>
      </c>
      <c r="C27">
        <v>52</v>
      </c>
      <c r="D27">
        <v>56.33334</v>
      </c>
      <c r="E27">
        <v>85.4</v>
      </c>
      <c r="F27">
        <v>29.066660000000006</v>
      </c>
      <c r="G27">
        <v>1.7430680000000001</v>
      </c>
      <c r="H27">
        <f t="shared" si="3"/>
        <v>0.80162885250959315</v>
      </c>
      <c r="I27">
        <v>6.5053609999999997</v>
      </c>
      <c r="J27">
        <f t="shared" si="3"/>
        <v>2.7016291181973116</v>
      </c>
      <c r="K27">
        <v>1.611713</v>
      </c>
      <c r="L27">
        <f t="shared" ref="L27" si="26">LOG(K27,2)</f>
        <v>0.68859486400230119</v>
      </c>
      <c r="M27">
        <v>4.3666669999999996</v>
      </c>
      <c r="N27">
        <v>1.8666670000000001</v>
      </c>
      <c r="O27">
        <v>1.8</v>
      </c>
      <c r="P27">
        <v>73</v>
      </c>
      <c r="Q27">
        <v>64</v>
      </c>
      <c r="R27">
        <v>9</v>
      </c>
      <c r="S27">
        <v>11.875</v>
      </c>
      <c r="T27">
        <v>52</v>
      </c>
      <c r="U27">
        <f t="shared" si="0"/>
        <v>11.875</v>
      </c>
      <c r="V27">
        <f t="shared" si="1"/>
        <v>13.75</v>
      </c>
      <c r="W27">
        <f t="shared" si="2"/>
        <v>10</v>
      </c>
      <c r="X27">
        <v>5</v>
      </c>
      <c r="Y27">
        <v>10</v>
      </c>
      <c r="Z27">
        <v>888</v>
      </c>
      <c r="AA27">
        <v>10</v>
      </c>
      <c r="AB27">
        <v>888</v>
      </c>
      <c r="AC27">
        <v>15</v>
      </c>
      <c r="AD27">
        <v>15</v>
      </c>
      <c r="AE27">
        <v>20</v>
      </c>
      <c r="AF27">
        <v>15</v>
      </c>
      <c r="AG27">
        <v>5</v>
      </c>
      <c r="AH27">
        <v>0</v>
      </c>
      <c r="AI27">
        <v>5</v>
      </c>
      <c r="AJ27">
        <v>15</v>
      </c>
      <c r="AK27">
        <v>10</v>
      </c>
      <c r="AL27">
        <v>5</v>
      </c>
      <c r="AM27">
        <v>5</v>
      </c>
      <c r="AN27">
        <v>888</v>
      </c>
      <c r="AO27">
        <v>15</v>
      </c>
      <c r="AP27">
        <v>888</v>
      </c>
      <c r="AQ27">
        <v>10</v>
      </c>
      <c r="AR27">
        <v>15</v>
      </c>
      <c r="AS27">
        <v>10</v>
      </c>
      <c r="AT27">
        <v>10</v>
      </c>
      <c r="AU27">
        <v>10</v>
      </c>
      <c r="AV27">
        <v>888</v>
      </c>
      <c r="AW27">
        <v>888</v>
      </c>
      <c r="AX27">
        <v>888</v>
      </c>
      <c r="AY27">
        <v>888</v>
      </c>
      <c r="AZ27">
        <v>15</v>
      </c>
      <c r="BA27">
        <v>15</v>
      </c>
      <c r="BB27" t="b">
        <v>0</v>
      </c>
      <c r="BC27" t="b">
        <v>0</v>
      </c>
      <c r="BD27" t="b">
        <v>0</v>
      </c>
      <c r="BE27" t="b">
        <v>0</v>
      </c>
      <c r="BF27" t="b">
        <v>0</v>
      </c>
      <c r="BG27">
        <v>30</v>
      </c>
      <c r="BH27">
        <v>0</v>
      </c>
      <c r="BI27">
        <v>0</v>
      </c>
      <c r="BJ27">
        <v>0</v>
      </c>
      <c r="BK27">
        <v>0</v>
      </c>
    </row>
    <row r="28" spans="1:63" x14ac:dyDescent="0.25">
      <c r="A28">
        <v>27</v>
      </c>
      <c r="B28" t="s">
        <v>98</v>
      </c>
      <c r="C28">
        <v>26</v>
      </c>
      <c r="D28">
        <v>57.66666</v>
      </c>
      <c r="E28">
        <v>81.666669999999996</v>
      </c>
      <c r="F28">
        <v>24.000009999999996</v>
      </c>
      <c r="G28">
        <v>1.0606599999999999</v>
      </c>
      <c r="H28">
        <f t="shared" si="3"/>
        <v>8.4962267068641406E-2</v>
      </c>
      <c r="I28">
        <v>5.4703350000000004</v>
      </c>
      <c r="J28">
        <f t="shared" si="3"/>
        <v>2.4516291854931169</v>
      </c>
      <c r="K28">
        <v>3.4151009999999999</v>
      </c>
      <c r="L28">
        <f t="shared" ref="L28" si="27">LOG(K28,2)</f>
        <v>1.7719282461711268</v>
      </c>
      <c r="M28">
        <v>1.7</v>
      </c>
      <c r="N28">
        <v>1.066667</v>
      </c>
      <c r="O28">
        <v>0.79999969999999998</v>
      </c>
      <c r="P28">
        <v>68</v>
      </c>
      <c r="Q28">
        <v>61</v>
      </c>
      <c r="R28">
        <v>7</v>
      </c>
      <c r="S28">
        <v>5.625</v>
      </c>
      <c r="T28">
        <v>26</v>
      </c>
      <c r="U28">
        <f t="shared" si="0"/>
        <v>5.625</v>
      </c>
      <c r="V28">
        <f t="shared" si="1"/>
        <v>3.75</v>
      </c>
      <c r="W28">
        <f t="shared" si="2"/>
        <v>7.5</v>
      </c>
      <c r="X28">
        <v>10</v>
      </c>
      <c r="Y28">
        <v>5</v>
      </c>
      <c r="AA28">
        <v>5</v>
      </c>
      <c r="AC28">
        <v>5</v>
      </c>
      <c r="AD28">
        <v>0</v>
      </c>
      <c r="AE28">
        <v>0</v>
      </c>
      <c r="AF28">
        <v>0</v>
      </c>
      <c r="AG28">
        <v>-5</v>
      </c>
      <c r="AH28">
        <v>888</v>
      </c>
      <c r="AI28">
        <v>888</v>
      </c>
      <c r="AJ28">
        <v>888</v>
      </c>
      <c r="AK28">
        <v>888</v>
      </c>
      <c r="AL28">
        <v>15</v>
      </c>
      <c r="AM28">
        <v>10</v>
      </c>
      <c r="AO28">
        <v>10</v>
      </c>
      <c r="AQ28">
        <v>10</v>
      </c>
      <c r="AR28">
        <v>5</v>
      </c>
      <c r="AS28">
        <v>0</v>
      </c>
      <c r="AT28">
        <v>0</v>
      </c>
      <c r="AU28">
        <v>-5</v>
      </c>
      <c r="AV28">
        <v>5</v>
      </c>
      <c r="AW28">
        <v>5</v>
      </c>
      <c r="AX28">
        <v>15</v>
      </c>
      <c r="AY28">
        <v>-5</v>
      </c>
      <c r="AZ28">
        <v>10</v>
      </c>
      <c r="BA28">
        <v>15</v>
      </c>
      <c r="BB28" t="b">
        <v>0</v>
      </c>
      <c r="BC28" t="b">
        <v>0</v>
      </c>
      <c r="BD28" t="b">
        <v>0</v>
      </c>
      <c r="BE28" t="b">
        <v>0</v>
      </c>
      <c r="BF28" t="b">
        <v>0</v>
      </c>
      <c r="BH28">
        <v>0</v>
      </c>
    </row>
    <row r="29" spans="1:63" x14ac:dyDescent="0.25">
      <c r="A29">
        <v>28</v>
      </c>
      <c r="B29" t="s">
        <v>98</v>
      </c>
      <c r="C29">
        <v>59</v>
      </c>
      <c r="D29">
        <v>56.33334</v>
      </c>
      <c r="E29">
        <v>79</v>
      </c>
      <c r="F29">
        <v>22.66666</v>
      </c>
      <c r="G29">
        <v>0.22297629999999999</v>
      </c>
      <c r="H29">
        <f t="shared" si="3"/>
        <v>-2.165037719672366</v>
      </c>
      <c r="I29">
        <v>4.5999850000000002</v>
      </c>
      <c r="J29">
        <f t="shared" si="3"/>
        <v>2.2016291567216295</v>
      </c>
      <c r="K29">
        <v>3.2987700000000002</v>
      </c>
      <c r="L29">
        <f t="shared" ref="L29" si="28">LOG(K29,2)</f>
        <v>1.7219281924445635</v>
      </c>
      <c r="M29">
        <v>1.733333</v>
      </c>
      <c r="N29">
        <v>1.4666669999999999</v>
      </c>
      <c r="O29">
        <v>0.79999969999999998</v>
      </c>
      <c r="P29">
        <v>70</v>
      </c>
      <c r="Q29">
        <v>63</v>
      </c>
      <c r="R29">
        <v>7</v>
      </c>
      <c r="S29">
        <v>41.25</v>
      </c>
      <c r="T29">
        <v>59</v>
      </c>
      <c r="U29">
        <f t="shared" si="0"/>
        <v>41.25</v>
      </c>
      <c r="V29">
        <f t="shared" si="1"/>
        <v>38.75</v>
      </c>
      <c r="W29">
        <f t="shared" si="2"/>
        <v>43.75</v>
      </c>
      <c r="X29">
        <v>30</v>
      </c>
      <c r="Y29">
        <v>30</v>
      </c>
      <c r="AA29">
        <v>45</v>
      </c>
      <c r="AC29">
        <v>45</v>
      </c>
      <c r="AD29">
        <v>35</v>
      </c>
      <c r="AE29">
        <v>35</v>
      </c>
      <c r="AF29">
        <v>55</v>
      </c>
      <c r="AG29">
        <v>55</v>
      </c>
      <c r="AL29">
        <v>35</v>
      </c>
      <c r="AM29">
        <v>35</v>
      </c>
      <c r="AO29">
        <v>45</v>
      </c>
      <c r="AQ29">
        <v>50</v>
      </c>
      <c r="AR29">
        <v>45</v>
      </c>
      <c r="AS29">
        <v>45</v>
      </c>
      <c r="AT29">
        <v>55</v>
      </c>
      <c r="AU29">
        <v>55</v>
      </c>
      <c r="AV29">
        <v>35</v>
      </c>
      <c r="AW29">
        <v>35</v>
      </c>
      <c r="AX29">
        <v>50</v>
      </c>
      <c r="AY29">
        <v>35</v>
      </c>
      <c r="AZ29">
        <v>35</v>
      </c>
      <c r="BA29">
        <v>40</v>
      </c>
      <c r="BB29" t="b">
        <v>0</v>
      </c>
      <c r="BC29" t="b">
        <v>0</v>
      </c>
      <c r="BD29" t="b">
        <v>0</v>
      </c>
      <c r="BE29" t="b">
        <v>0</v>
      </c>
      <c r="BF29" t="b">
        <v>0</v>
      </c>
      <c r="BH29">
        <v>1</v>
      </c>
    </row>
    <row r="30" spans="1:63" x14ac:dyDescent="0.25">
      <c r="A30">
        <v>29</v>
      </c>
      <c r="B30" t="s">
        <v>100</v>
      </c>
      <c r="C30">
        <v>26</v>
      </c>
      <c r="D30">
        <v>51.66666</v>
      </c>
      <c r="E30">
        <v>73</v>
      </c>
      <c r="F30">
        <v>21.33334</v>
      </c>
      <c r="G30">
        <v>0.73287000000000002</v>
      </c>
      <c r="H30">
        <f t="shared" si="3"/>
        <v>-0.44837078600797969</v>
      </c>
      <c r="I30">
        <v>3.0348579999999998</v>
      </c>
      <c r="J30">
        <f t="shared" si="3"/>
        <v>1.6016290148373131</v>
      </c>
      <c r="K30">
        <v>0.71793640000000003</v>
      </c>
      <c r="L30">
        <f t="shared" ref="L30" si="29">LOG(K30,2)</f>
        <v>-0.4780720495419038</v>
      </c>
      <c r="M30">
        <v>0.2</v>
      </c>
      <c r="N30">
        <v>1.3333330000000001</v>
      </c>
      <c r="O30">
        <v>1.0333330000000001</v>
      </c>
      <c r="P30">
        <v>72</v>
      </c>
      <c r="Q30">
        <v>64</v>
      </c>
      <c r="R30">
        <v>8</v>
      </c>
      <c r="S30">
        <v>11.25</v>
      </c>
      <c r="T30">
        <v>26</v>
      </c>
      <c r="U30">
        <f t="shared" si="0"/>
        <v>11.25</v>
      </c>
      <c r="V30">
        <f t="shared" si="1"/>
        <v>12.5</v>
      </c>
      <c r="W30">
        <f t="shared" si="2"/>
        <v>10</v>
      </c>
      <c r="X30">
        <v>20</v>
      </c>
      <c r="Y30">
        <v>20</v>
      </c>
      <c r="Z30">
        <v>888</v>
      </c>
      <c r="AA30">
        <v>10</v>
      </c>
      <c r="AB30">
        <v>888</v>
      </c>
      <c r="AC30">
        <v>10</v>
      </c>
      <c r="AD30">
        <v>5</v>
      </c>
      <c r="AE30">
        <v>10</v>
      </c>
      <c r="AF30">
        <v>0</v>
      </c>
      <c r="AG30">
        <v>-5</v>
      </c>
      <c r="AH30">
        <v>25</v>
      </c>
      <c r="AI30">
        <v>5</v>
      </c>
      <c r="AJ30">
        <v>5</v>
      </c>
      <c r="AK30">
        <v>0</v>
      </c>
      <c r="AL30">
        <v>20</v>
      </c>
      <c r="AM30">
        <v>20</v>
      </c>
      <c r="AN30">
        <v>888</v>
      </c>
      <c r="AO30">
        <v>15</v>
      </c>
      <c r="AP30">
        <v>888</v>
      </c>
      <c r="AQ30">
        <v>5</v>
      </c>
      <c r="AR30">
        <v>0</v>
      </c>
      <c r="AS30">
        <v>0</v>
      </c>
      <c r="AT30">
        <v>0</v>
      </c>
      <c r="AU30">
        <v>-10</v>
      </c>
      <c r="AV30">
        <v>25</v>
      </c>
      <c r="AW30">
        <v>5</v>
      </c>
      <c r="AX30">
        <v>5</v>
      </c>
      <c r="AY30">
        <v>-5</v>
      </c>
      <c r="AZ30">
        <v>15</v>
      </c>
      <c r="BA30">
        <v>10</v>
      </c>
      <c r="BB30" t="b">
        <v>0</v>
      </c>
      <c r="BC30" t="b">
        <v>0</v>
      </c>
      <c r="BD30" t="b">
        <v>0</v>
      </c>
      <c r="BE30" t="b">
        <v>0</v>
      </c>
      <c r="BF30" t="b">
        <v>0</v>
      </c>
      <c r="BH30">
        <v>0</v>
      </c>
      <c r="BI30">
        <v>0</v>
      </c>
      <c r="BJ30">
        <v>0</v>
      </c>
      <c r="BK30">
        <v>0</v>
      </c>
    </row>
    <row r="31" spans="1:63" x14ac:dyDescent="0.25">
      <c r="A31">
        <v>30</v>
      </c>
      <c r="B31" t="s">
        <v>99</v>
      </c>
      <c r="C31">
        <v>64</v>
      </c>
      <c r="D31">
        <v>47.67</v>
      </c>
      <c r="E31">
        <v>75</v>
      </c>
      <c r="F31">
        <v>27.33</v>
      </c>
      <c r="G31">
        <v>4.4000000000000004</v>
      </c>
      <c r="H31">
        <f t="shared" si="3"/>
        <v>2.1375035237499351</v>
      </c>
      <c r="I31">
        <v>14.8</v>
      </c>
      <c r="J31">
        <f t="shared" si="3"/>
        <v>3.8875252707415875</v>
      </c>
      <c r="K31">
        <v>3.88</v>
      </c>
      <c r="L31">
        <f t="shared" ref="L31" si="30">LOG(K31,2)</f>
        <v>1.956056652412403</v>
      </c>
      <c r="M31">
        <v>1.7</v>
      </c>
      <c r="N31">
        <v>0.9</v>
      </c>
      <c r="O31">
        <v>0.83</v>
      </c>
      <c r="P31">
        <v>65.600000000000009</v>
      </c>
      <c r="Q31">
        <v>62.5</v>
      </c>
      <c r="R31">
        <v>3.1000000000000085</v>
      </c>
      <c r="S31">
        <v>10</v>
      </c>
      <c r="T31">
        <v>64</v>
      </c>
      <c r="U31">
        <f t="shared" si="0"/>
        <v>10</v>
      </c>
      <c r="V31">
        <f t="shared" si="1"/>
        <v>11.25</v>
      </c>
      <c r="W31">
        <f t="shared" si="2"/>
        <v>8.75</v>
      </c>
      <c r="X31">
        <v>10</v>
      </c>
      <c r="Y31">
        <v>10</v>
      </c>
      <c r="Z31">
        <v>888</v>
      </c>
      <c r="AA31">
        <v>5</v>
      </c>
      <c r="AB31">
        <v>888</v>
      </c>
      <c r="AC31">
        <v>10</v>
      </c>
      <c r="AD31">
        <v>15</v>
      </c>
      <c r="AE31">
        <v>20</v>
      </c>
      <c r="AF31">
        <v>10</v>
      </c>
      <c r="AG31">
        <v>25</v>
      </c>
      <c r="AH31">
        <v>0</v>
      </c>
      <c r="AI31">
        <v>0</v>
      </c>
      <c r="AJ31">
        <v>15</v>
      </c>
      <c r="AK31">
        <v>10</v>
      </c>
      <c r="AL31">
        <v>0</v>
      </c>
      <c r="AM31">
        <v>0</v>
      </c>
      <c r="AN31">
        <v>888</v>
      </c>
      <c r="AO31">
        <v>0</v>
      </c>
      <c r="AP31">
        <v>888</v>
      </c>
      <c r="AQ31">
        <v>15</v>
      </c>
      <c r="AR31">
        <v>15</v>
      </c>
      <c r="AS31">
        <v>20</v>
      </c>
      <c r="AT31">
        <v>20</v>
      </c>
      <c r="AU31">
        <v>15</v>
      </c>
      <c r="AV31">
        <v>0</v>
      </c>
      <c r="AW31">
        <v>0</v>
      </c>
      <c r="AX31">
        <v>20</v>
      </c>
      <c r="AY31">
        <v>10</v>
      </c>
      <c r="AZ31">
        <v>15</v>
      </c>
      <c r="BA31">
        <v>15</v>
      </c>
      <c r="BB31" t="b">
        <v>0</v>
      </c>
      <c r="BC31" t="b">
        <v>0</v>
      </c>
      <c r="BD31" t="b">
        <v>0</v>
      </c>
      <c r="BE31" t="b">
        <v>0</v>
      </c>
      <c r="BF31" t="b">
        <v>0</v>
      </c>
      <c r="BG31">
        <v>22</v>
      </c>
      <c r="BH31">
        <v>1</v>
      </c>
      <c r="BI31">
        <v>0</v>
      </c>
      <c r="BJ31">
        <v>1</v>
      </c>
      <c r="BK31">
        <v>0</v>
      </c>
    </row>
    <row r="32" spans="1:63" x14ac:dyDescent="0.25">
      <c r="A32">
        <v>31</v>
      </c>
      <c r="B32" t="s">
        <v>99</v>
      </c>
      <c r="C32">
        <v>25</v>
      </c>
      <c r="D32">
        <v>45.67</v>
      </c>
      <c r="E32">
        <v>83</v>
      </c>
      <c r="F32">
        <v>37.33</v>
      </c>
      <c r="G32">
        <v>0.78500000000000003</v>
      </c>
      <c r="H32">
        <f t="shared" si="3"/>
        <v>-0.34923544088309766</v>
      </c>
      <c r="I32">
        <v>6.43</v>
      </c>
      <c r="J32">
        <f t="shared" si="3"/>
        <v>2.6848187375532224</v>
      </c>
      <c r="K32">
        <v>0.88</v>
      </c>
      <c r="L32">
        <f t="shared" ref="L32" si="31">LOG(K32,2)</f>
        <v>-0.18442457113742744</v>
      </c>
      <c r="M32">
        <v>2.0299999999999998</v>
      </c>
      <c r="N32">
        <v>2.08</v>
      </c>
      <c r="O32">
        <v>1.06</v>
      </c>
      <c r="P32">
        <v>72.900000000000006</v>
      </c>
      <c r="Q32">
        <v>60.5</v>
      </c>
      <c r="R32">
        <v>12.400000000000006</v>
      </c>
      <c r="S32">
        <v>-0.625</v>
      </c>
      <c r="T32">
        <v>25</v>
      </c>
      <c r="U32">
        <f t="shared" si="0"/>
        <v>-0.625</v>
      </c>
      <c r="V32">
        <f t="shared" si="1"/>
        <v>-1.25</v>
      </c>
      <c r="W32">
        <f t="shared" si="2"/>
        <v>0</v>
      </c>
      <c r="X32">
        <v>5</v>
      </c>
      <c r="Y32">
        <v>0</v>
      </c>
      <c r="Z32">
        <v>888</v>
      </c>
      <c r="AA32">
        <v>-5</v>
      </c>
      <c r="AB32">
        <v>888</v>
      </c>
      <c r="AC32">
        <v>0</v>
      </c>
      <c r="AD32">
        <v>-5</v>
      </c>
      <c r="AE32">
        <v>0</v>
      </c>
      <c r="AF32">
        <v>10</v>
      </c>
      <c r="AG32">
        <v>-5</v>
      </c>
      <c r="AH32">
        <v>10</v>
      </c>
      <c r="AI32">
        <v>0</v>
      </c>
      <c r="AJ32">
        <v>10</v>
      </c>
      <c r="AK32">
        <v>-5</v>
      </c>
      <c r="AL32">
        <v>5</v>
      </c>
      <c r="AM32">
        <v>0</v>
      </c>
      <c r="AN32">
        <v>888</v>
      </c>
      <c r="AO32">
        <v>0</v>
      </c>
      <c r="AP32">
        <v>888</v>
      </c>
      <c r="AQ32">
        <v>0</v>
      </c>
      <c r="AR32">
        <v>-5</v>
      </c>
      <c r="AS32">
        <v>0</v>
      </c>
      <c r="AT32">
        <v>0</v>
      </c>
      <c r="AU32">
        <v>-10</v>
      </c>
      <c r="AV32">
        <v>888</v>
      </c>
      <c r="AW32">
        <v>888</v>
      </c>
      <c r="AX32">
        <v>888</v>
      </c>
      <c r="AY32">
        <v>888</v>
      </c>
      <c r="AZ32">
        <v>5</v>
      </c>
      <c r="BA32">
        <v>5</v>
      </c>
      <c r="BB32" t="b">
        <v>0</v>
      </c>
      <c r="BC32" t="b">
        <v>0</v>
      </c>
      <c r="BD32" t="b">
        <v>0</v>
      </c>
      <c r="BE32" t="b">
        <v>0</v>
      </c>
      <c r="BF32" t="b">
        <v>0</v>
      </c>
      <c r="BG32">
        <v>24</v>
      </c>
      <c r="BH32">
        <v>1</v>
      </c>
      <c r="BI32">
        <v>0</v>
      </c>
      <c r="BJ32">
        <v>0</v>
      </c>
      <c r="BK32">
        <v>0</v>
      </c>
    </row>
    <row r="33" spans="1:63" x14ac:dyDescent="0.25">
      <c r="A33">
        <v>32</v>
      </c>
      <c r="B33" t="s">
        <v>99</v>
      </c>
      <c r="C33">
        <v>49</v>
      </c>
      <c r="D33">
        <v>46.33</v>
      </c>
      <c r="E33">
        <v>83</v>
      </c>
      <c r="F33">
        <v>36.67</v>
      </c>
      <c r="G33">
        <v>2.15</v>
      </c>
      <c r="H33">
        <f t="shared" si="3"/>
        <v>1.1043366598147357</v>
      </c>
      <c r="I33">
        <v>5.16</v>
      </c>
      <c r="J33">
        <f t="shared" si="3"/>
        <v>2.3673710656485296</v>
      </c>
      <c r="K33">
        <v>1.1100000000000001</v>
      </c>
      <c r="L33">
        <f t="shared" ref="L33" si="32">LOG(K33,2)</f>
        <v>0.15055967657538141</v>
      </c>
      <c r="M33">
        <v>3.08</v>
      </c>
      <c r="N33">
        <v>1.47</v>
      </c>
      <c r="O33">
        <v>1.18</v>
      </c>
      <c r="P33">
        <v>65.600000000000009</v>
      </c>
      <c r="Q33">
        <v>61.5</v>
      </c>
      <c r="R33">
        <v>4.1000000000000085</v>
      </c>
      <c r="S33">
        <v>11.875</v>
      </c>
      <c r="T33">
        <v>49</v>
      </c>
      <c r="U33">
        <f t="shared" si="0"/>
        <v>11.875</v>
      </c>
      <c r="V33">
        <f t="shared" si="1"/>
        <v>10</v>
      </c>
      <c r="W33">
        <f t="shared" si="2"/>
        <v>13.75</v>
      </c>
      <c r="X33">
        <v>5</v>
      </c>
      <c r="Y33">
        <v>10</v>
      </c>
      <c r="Z33">
        <v>888</v>
      </c>
      <c r="AA33">
        <v>15</v>
      </c>
      <c r="AB33">
        <v>888</v>
      </c>
      <c r="AC33">
        <v>5</v>
      </c>
      <c r="AD33">
        <v>5</v>
      </c>
      <c r="AE33">
        <v>10</v>
      </c>
      <c r="AF33">
        <v>15</v>
      </c>
      <c r="AG33">
        <v>15</v>
      </c>
      <c r="AH33">
        <v>888</v>
      </c>
      <c r="AI33">
        <v>888</v>
      </c>
      <c r="AJ33">
        <v>888</v>
      </c>
      <c r="AK33">
        <v>888</v>
      </c>
      <c r="AL33">
        <v>5</v>
      </c>
      <c r="AM33">
        <v>10</v>
      </c>
      <c r="AN33">
        <v>888</v>
      </c>
      <c r="AO33">
        <v>15</v>
      </c>
      <c r="AP33">
        <v>888</v>
      </c>
      <c r="AQ33">
        <v>10</v>
      </c>
      <c r="AR33">
        <v>20</v>
      </c>
      <c r="AS33">
        <v>20</v>
      </c>
      <c r="AT33">
        <v>10</v>
      </c>
      <c r="AU33">
        <v>10</v>
      </c>
      <c r="AV33">
        <v>20</v>
      </c>
      <c r="AW33">
        <v>15</v>
      </c>
      <c r="AX33">
        <v>10</v>
      </c>
      <c r="AY33">
        <v>15</v>
      </c>
      <c r="AZ33">
        <v>15</v>
      </c>
      <c r="BA33">
        <v>20</v>
      </c>
      <c r="BB33" t="b">
        <v>0</v>
      </c>
      <c r="BC33" t="b">
        <v>0</v>
      </c>
      <c r="BD33" t="b">
        <v>0</v>
      </c>
      <c r="BE33" t="b">
        <v>0</v>
      </c>
      <c r="BF33" t="b">
        <v>0</v>
      </c>
      <c r="BG33">
        <v>27</v>
      </c>
      <c r="BH33">
        <v>1</v>
      </c>
      <c r="BI33">
        <v>0</v>
      </c>
      <c r="BJ33">
        <v>0</v>
      </c>
      <c r="BK33">
        <v>0</v>
      </c>
    </row>
    <row r="34" spans="1:63" x14ac:dyDescent="0.25">
      <c r="A34">
        <v>33</v>
      </c>
      <c r="B34" t="s">
        <v>99</v>
      </c>
      <c r="C34">
        <v>41</v>
      </c>
      <c r="D34">
        <v>45</v>
      </c>
      <c r="E34">
        <v>82.3</v>
      </c>
      <c r="F34">
        <v>37.299999999999997</v>
      </c>
      <c r="G34">
        <v>5.73</v>
      </c>
      <c r="H34">
        <f t="shared" si="3"/>
        <v>2.5185351389821804</v>
      </c>
      <c r="I34">
        <v>12</v>
      </c>
      <c r="J34">
        <f t="shared" si="3"/>
        <v>3.5849625007211565</v>
      </c>
      <c r="K34">
        <v>6.16</v>
      </c>
      <c r="L34">
        <f t="shared" ref="L34" si="33">LOG(K34,2)</f>
        <v>2.6229303509201771</v>
      </c>
      <c r="M34">
        <v>3.45</v>
      </c>
      <c r="N34">
        <v>1.93</v>
      </c>
      <c r="O34">
        <v>1.1000000000000001</v>
      </c>
      <c r="P34">
        <v>66.699999999999989</v>
      </c>
      <c r="Q34">
        <v>64.599999999999994</v>
      </c>
      <c r="R34">
        <v>2.0999999999999943</v>
      </c>
      <c r="S34">
        <v>4.375</v>
      </c>
      <c r="T34">
        <v>41</v>
      </c>
      <c r="U34">
        <f t="shared" si="0"/>
        <v>4.375</v>
      </c>
      <c r="V34">
        <f t="shared" si="1"/>
        <v>3.75</v>
      </c>
      <c r="W34">
        <f t="shared" si="2"/>
        <v>5</v>
      </c>
      <c r="X34">
        <v>5</v>
      </c>
      <c r="Y34">
        <v>5</v>
      </c>
      <c r="Z34">
        <v>888</v>
      </c>
      <c r="AA34">
        <v>0</v>
      </c>
      <c r="AB34">
        <v>888</v>
      </c>
      <c r="AC34">
        <v>5</v>
      </c>
      <c r="AD34">
        <v>5</v>
      </c>
      <c r="AE34">
        <v>5</v>
      </c>
      <c r="AF34">
        <v>15</v>
      </c>
      <c r="AG34">
        <v>10</v>
      </c>
      <c r="AH34">
        <v>888</v>
      </c>
      <c r="AI34">
        <v>888</v>
      </c>
      <c r="AJ34">
        <v>888</v>
      </c>
      <c r="AK34">
        <v>888</v>
      </c>
      <c r="AL34">
        <v>5</v>
      </c>
      <c r="AM34">
        <v>5</v>
      </c>
      <c r="AN34">
        <v>888</v>
      </c>
      <c r="AO34">
        <v>5</v>
      </c>
      <c r="AP34">
        <v>888</v>
      </c>
      <c r="AQ34">
        <v>5</v>
      </c>
      <c r="AR34">
        <v>5</v>
      </c>
      <c r="AS34">
        <v>5</v>
      </c>
      <c r="AT34">
        <v>10</v>
      </c>
      <c r="AU34">
        <v>5</v>
      </c>
      <c r="AV34">
        <v>10</v>
      </c>
      <c r="AW34">
        <v>0</v>
      </c>
      <c r="AX34">
        <v>10</v>
      </c>
      <c r="AY34">
        <v>0</v>
      </c>
      <c r="AZ34">
        <v>5</v>
      </c>
      <c r="BA34">
        <v>5</v>
      </c>
      <c r="BB34" t="b">
        <v>0</v>
      </c>
      <c r="BC34" t="b">
        <v>0</v>
      </c>
      <c r="BD34" t="b">
        <v>0</v>
      </c>
      <c r="BE34" t="b">
        <v>0</v>
      </c>
      <c r="BF34" t="b">
        <v>0</v>
      </c>
      <c r="BG34">
        <v>26</v>
      </c>
      <c r="BH34">
        <v>0</v>
      </c>
      <c r="BI34">
        <v>0</v>
      </c>
      <c r="BJ34">
        <v>0</v>
      </c>
      <c r="BK34">
        <v>0</v>
      </c>
    </row>
    <row r="35" spans="1:63" x14ac:dyDescent="0.25">
      <c r="A35">
        <v>34</v>
      </c>
      <c r="B35" t="s">
        <v>99</v>
      </c>
      <c r="C35">
        <v>69</v>
      </c>
      <c r="D35">
        <v>47.67</v>
      </c>
      <c r="E35">
        <v>77</v>
      </c>
      <c r="F35">
        <v>29.33</v>
      </c>
      <c r="G35">
        <v>4.76</v>
      </c>
      <c r="H35">
        <f t="shared" si="3"/>
        <v>2.2509615735332189</v>
      </c>
      <c r="I35">
        <v>7.21</v>
      </c>
      <c r="J35">
        <f t="shared" si="3"/>
        <v>2.8499992594660979</v>
      </c>
      <c r="K35">
        <v>3.7</v>
      </c>
      <c r="L35">
        <f t="shared" ref="L35" si="34">LOG(K35,2)</f>
        <v>1.8875252707415877</v>
      </c>
      <c r="M35">
        <v>1.73</v>
      </c>
      <c r="N35">
        <v>2.31</v>
      </c>
      <c r="O35">
        <v>0.9</v>
      </c>
      <c r="P35">
        <v>67.7</v>
      </c>
      <c r="Q35">
        <v>62.5</v>
      </c>
      <c r="R35">
        <v>5.2000000000000028</v>
      </c>
      <c r="S35">
        <v>11.875</v>
      </c>
      <c r="T35">
        <v>69</v>
      </c>
      <c r="U35">
        <f t="shared" si="0"/>
        <v>11.875</v>
      </c>
      <c r="V35">
        <f t="shared" si="1"/>
        <v>10</v>
      </c>
      <c r="W35">
        <f t="shared" si="2"/>
        <v>13.75</v>
      </c>
      <c r="X35">
        <v>5</v>
      </c>
      <c r="Y35">
        <v>10</v>
      </c>
      <c r="Z35">
        <v>888</v>
      </c>
      <c r="AA35">
        <v>10</v>
      </c>
      <c r="AB35">
        <v>888</v>
      </c>
      <c r="AC35">
        <v>10</v>
      </c>
      <c r="AD35">
        <v>15</v>
      </c>
      <c r="AE35">
        <v>10</v>
      </c>
      <c r="AF35">
        <v>20</v>
      </c>
      <c r="AG35">
        <v>25</v>
      </c>
      <c r="AH35">
        <v>888</v>
      </c>
      <c r="AI35">
        <v>888</v>
      </c>
      <c r="AJ35">
        <v>888</v>
      </c>
      <c r="AK35">
        <v>888</v>
      </c>
      <c r="AL35">
        <v>5</v>
      </c>
      <c r="AM35">
        <v>10</v>
      </c>
      <c r="AN35">
        <v>888</v>
      </c>
      <c r="AO35">
        <v>15</v>
      </c>
      <c r="AP35">
        <v>888</v>
      </c>
      <c r="AQ35">
        <v>15</v>
      </c>
      <c r="AR35">
        <v>20</v>
      </c>
      <c r="AS35">
        <v>15</v>
      </c>
      <c r="AT35">
        <v>30</v>
      </c>
      <c r="AU35">
        <v>35</v>
      </c>
      <c r="AV35">
        <v>15</v>
      </c>
      <c r="AW35">
        <v>15</v>
      </c>
      <c r="AX35">
        <v>15</v>
      </c>
      <c r="AY35">
        <v>5</v>
      </c>
      <c r="BB35" t="b">
        <v>0</v>
      </c>
      <c r="BC35" t="b">
        <v>0</v>
      </c>
      <c r="BD35" t="b">
        <v>0</v>
      </c>
      <c r="BE35" t="b">
        <v>0</v>
      </c>
      <c r="BF35" t="b">
        <v>0</v>
      </c>
      <c r="BG35">
        <v>30</v>
      </c>
      <c r="BH35">
        <v>0</v>
      </c>
      <c r="BI35">
        <v>0</v>
      </c>
      <c r="BJ35">
        <v>0</v>
      </c>
      <c r="BK35">
        <v>0</v>
      </c>
    </row>
    <row r="36" spans="1:63" x14ac:dyDescent="0.25">
      <c r="A36">
        <v>35</v>
      </c>
      <c r="B36" t="s">
        <v>99</v>
      </c>
      <c r="C36">
        <v>60</v>
      </c>
      <c r="G36">
        <v>4.5999999999999996</v>
      </c>
      <c r="H36">
        <f t="shared" si="3"/>
        <v>2.2016338611696504</v>
      </c>
      <c r="I36">
        <v>14.4</v>
      </c>
      <c r="J36">
        <f t="shared" si="3"/>
        <v>3.84799690655495</v>
      </c>
      <c r="K36">
        <v>9.4</v>
      </c>
      <c r="L36">
        <f t="shared" ref="L36" si="35">LOG(K36,2)</f>
        <v>3.2326607567902754</v>
      </c>
      <c r="M36">
        <v>3.58</v>
      </c>
      <c r="N36">
        <v>1.76</v>
      </c>
      <c r="O36">
        <v>1.65</v>
      </c>
      <c r="P36">
        <v>63.6</v>
      </c>
      <c r="Q36">
        <v>61.5</v>
      </c>
      <c r="R36">
        <v>2.1000000000000014</v>
      </c>
      <c r="S36">
        <v>37.5</v>
      </c>
      <c r="T36">
        <v>60</v>
      </c>
      <c r="U36">
        <f t="shared" si="0"/>
        <v>37.5</v>
      </c>
      <c r="V36">
        <f t="shared" si="1"/>
        <v>36.25</v>
      </c>
      <c r="W36">
        <f t="shared" si="2"/>
        <v>38.75</v>
      </c>
      <c r="X36">
        <v>25</v>
      </c>
      <c r="Y36">
        <v>20</v>
      </c>
      <c r="Z36">
        <v>888</v>
      </c>
      <c r="AA36">
        <v>25</v>
      </c>
      <c r="AB36">
        <v>888</v>
      </c>
      <c r="AC36">
        <v>35</v>
      </c>
      <c r="AD36">
        <v>50</v>
      </c>
      <c r="AE36">
        <v>65</v>
      </c>
      <c r="AF36">
        <v>70</v>
      </c>
      <c r="AG36">
        <v>70</v>
      </c>
      <c r="AH36">
        <v>888</v>
      </c>
      <c r="AI36">
        <v>888</v>
      </c>
      <c r="AJ36">
        <v>888</v>
      </c>
      <c r="AK36">
        <v>888</v>
      </c>
      <c r="AL36">
        <v>30</v>
      </c>
      <c r="AM36">
        <v>20</v>
      </c>
      <c r="AN36">
        <v>888</v>
      </c>
      <c r="AO36">
        <v>20</v>
      </c>
      <c r="AP36">
        <v>40</v>
      </c>
      <c r="AQ36">
        <v>50</v>
      </c>
      <c r="AR36">
        <v>60</v>
      </c>
      <c r="AS36">
        <v>65</v>
      </c>
      <c r="AT36">
        <v>75</v>
      </c>
      <c r="AU36">
        <v>70</v>
      </c>
      <c r="AV36">
        <v>25</v>
      </c>
      <c r="AW36">
        <v>5</v>
      </c>
      <c r="AX36">
        <v>60</v>
      </c>
      <c r="AY36">
        <v>888</v>
      </c>
      <c r="AZ36">
        <v>25</v>
      </c>
      <c r="BA36">
        <v>30</v>
      </c>
      <c r="BB36" t="b">
        <v>0</v>
      </c>
      <c r="BC36" t="b">
        <v>0</v>
      </c>
      <c r="BD36" t="b">
        <v>0</v>
      </c>
      <c r="BE36" t="b">
        <v>0</v>
      </c>
      <c r="BF36" t="b">
        <v>0</v>
      </c>
      <c r="BG36">
        <v>29</v>
      </c>
      <c r="BH36">
        <v>1</v>
      </c>
      <c r="BI36">
        <v>0</v>
      </c>
      <c r="BJ36">
        <v>0</v>
      </c>
      <c r="BK36">
        <v>0</v>
      </c>
    </row>
    <row r="37" spans="1:63" x14ac:dyDescent="0.25">
      <c r="A37">
        <v>36</v>
      </c>
      <c r="B37" t="s">
        <v>99</v>
      </c>
      <c r="C37">
        <v>34</v>
      </c>
      <c r="D37">
        <v>47.67</v>
      </c>
      <c r="E37">
        <v>86.2</v>
      </c>
      <c r="F37">
        <v>38.53</v>
      </c>
      <c r="G37">
        <v>0.71</v>
      </c>
      <c r="H37">
        <f t="shared" si="3"/>
        <v>-0.49410907027004275</v>
      </c>
      <c r="I37">
        <v>7.64</v>
      </c>
      <c r="J37">
        <f t="shared" si="3"/>
        <v>2.9335726382610239</v>
      </c>
      <c r="K37">
        <v>0.33</v>
      </c>
      <c r="L37">
        <f t="shared" ref="L37" si="36">LOG(K37,2)</f>
        <v>-1.5994620704162712</v>
      </c>
      <c r="M37">
        <v>3.33</v>
      </c>
      <c r="N37">
        <v>0.91</v>
      </c>
      <c r="O37">
        <v>0.73</v>
      </c>
      <c r="P37">
        <v>70.8</v>
      </c>
      <c r="Q37">
        <v>63.6</v>
      </c>
      <c r="R37">
        <v>7.1999999999999957</v>
      </c>
      <c r="S37">
        <v>9.375</v>
      </c>
      <c r="T37">
        <v>34</v>
      </c>
      <c r="U37">
        <f t="shared" si="0"/>
        <v>9.375</v>
      </c>
      <c r="V37">
        <f t="shared" si="1"/>
        <v>10</v>
      </c>
      <c r="W37">
        <f t="shared" si="2"/>
        <v>8.75</v>
      </c>
      <c r="X37">
        <v>5</v>
      </c>
      <c r="Y37">
        <v>10</v>
      </c>
      <c r="Z37">
        <v>888</v>
      </c>
      <c r="AA37">
        <v>10</v>
      </c>
      <c r="AB37">
        <v>888</v>
      </c>
      <c r="AC37">
        <v>10</v>
      </c>
      <c r="AD37">
        <v>10</v>
      </c>
      <c r="AE37">
        <v>10</v>
      </c>
      <c r="AF37">
        <v>5</v>
      </c>
      <c r="AG37">
        <v>0</v>
      </c>
      <c r="AH37">
        <v>888</v>
      </c>
      <c r="AI37">
        <v>888</v>
      </c>
      <c r="AJ37">
        <v>888</v>
      </c>
      <c r="AK37">
        <v>888</v>
      </c>
      <c r="AL37">
        <v>5</v>
      </c>
      <c r="AM37">
        <v>10</v>
      </c>
      <c r="AN37">
        <v>888</v>
      </c>
      <c r="AO37">
        <v>10</v>
      </c>
      <c r="AP37">
        <v>888</v>
      </c>
      <c r="AQ37">
        <v>10</v>
      </c>
      <c r="AR37">
        <v>5</v>
      </c>
      <c r="AS37">
        <v>5</v>
      </c>
      <c r="AT37">
        <v>5</v>
      </c>
      <c r="AU37">
        <v>5</v>
      </c>
      <c r="AV37">
        <v>15</v>
      </c>
      <c r="AW37">
        <v>5</v>
      </c>
      <c r="AX37">
        <v>20</v>
      </c>
      <c r="AY37">
        <v>888</v>
      </c>
      <c r="AZ37">
        <v>10</v>
      </c>
      <c r="BA37">
        <v>10</v>
      </c>
      <c r="BB37" t="b">
        <v>0</v>
      </c>
      <c r="BC37" t="b">
        <v>0</v>
      </c>
      <c r="BD37" t="b">
        <v>0</v>
      </c>
      <c r="BE37" t="b">
        <v>0</v>
      </c>
      <c r="BF37" t="b">
        <v>0</v>
      </c>
      <c r="BG37">
        <v>29</v>
      </c>
      <c r="BH37">
        <v>1</v>
      </c>
      <c r="BI37">
        <v>0</v>
      </c>
      <c r="BJ37">
        <v>0</v>
      </c>
      <c r="BK37">
        <v>0</v>
      </c>
    </row>
    <row r="38" spans="1:63" x14ac:dyDescent="0.25">
      <c r="A38">
        <v>37</v>
      </c>
      <c r="B38" t="s">
        <v>99</v>
      </c>
      <c r="C38">
        <v>64</v>
      </c>
      <c r="D38">
        <v>45.67</v>
      </c>
      <c r="E38">
        <v>87</v>
      </c>
      <c r="F38">
        <v>41.33</v>
      </c>
      <c r="G38">
        <v>2.67</v>
      </c>
      <c r="H38">
        <f t="shared" si="3"/>
        <v>1.4168397419128294</v>
      </c>
      <c r="I38">
        <v>6</v>
      </c>
      <c r="J38">
        <f t="shared" si="3"/>
        <v>2.5849625007211561</v>
      </c>
      <c r="K38">
        <v>2.0699999999999998</v>
      </c>
      <c r="L38">
        <f t="shared" ref="L38" si="37">LOG(K38,2)</f>
        <v>1.0496307677246004</v>
      </c>
      <c r="M38">
        <v>1.38</v>
      </c>
      <c r="N38">
        <v>1.5</v>
      </c>
      <c r="O38">
        <v>1.23</v>
      </c>
      <c r="P38">
        <v>59.45</v>
      </c>
      <c r="Q38">
        <v>63.6</v>
      </c>
      <c r="R38">
        <v>-4.1499999999999986</v>
      </c>
      <c r="S38">
        <v>20.625</v>
      </c>
      <c r="T38">
        <v>64</v>
      </c>
      <c r="U38">
        <f t="shared" si="0"/>
        <v>20.625</v>
      </c>
      <c r="V38">
        <f t="shared" si="1"/>
        <v>17.5</v>
      </c>
      <c r="W38">
        <f t="shared" si="2"/>
        <v>23.75</v>
      </c>
      <c r="X38">
        <v>15</v>
      </c>
      <c r="Y38">
        <v>10</v>
      </c>
      <c r="Z38">
        <v>888</v>
      </c>
      <c r="AA38">
        <v>10</v>
      </c>
      <c r="AB38">
        <v>888</v>
      </c>
      <c r="AC38">
        <v>10</v>
      </c>
      <c r="AD38">
        <v>45</v>
      </c>
      <c r="AE38">
        <v>40</v>
      </c>
      <c r="AF38">
        <v>20</v>
      </c>
      <c r="AG38">
        <v>20</v>
      </c>
      <c r="AH38">
        <v>20</v>
      </c>
      <c r="AI38">
        <v>0</v>
      </c>
      <c r="AJ38">
        <v>20</v>
      </c>
      <c r="AK38">
        <v>40</v>
      </c>
      <c r="AL38">
        <v>15</v>
      </c>
      <c r="AM38">
        <v>10</v>
      </c>
      <c r="AN38">
        <v>888</v>
      </c>
      <c r="AO38">
        <v>10</v>
      </c>
      <c r="AP38">
        <v>888</v>
      </c>
      <c r="AQ38">
        <v>25</v>
      </c>
      <c r="AR38">
        <v>50</v>
      </c>
      <c r="AS38">
        <v>50</v>
      </c>
      <c r="AT38">
        <v>20</v>
      </c>
      <c r="AU38">
        <v>25</v>
      </c>
      <c r="AV38">
        <v>888</v>
      </c>
      <c r="AW38">
        <v>888</v>
      </c>
      <c r="AX38">
        <v>888</v>
      </c>
      <c r="AY38">
        <v>888</v>
      </c>
      <c r="AZ38">
        <v>888</v>
      </c>
      <c r="BA38">
        <v>888</v>
      </c>
      <c r="BB38" t="b">
        <v>0</v>
      </c>
      <c r="BC38" t="b">
        <v>0</v>
      </c>
      <c r="BD38" t="b">
        <v>0</v>
      </c>
      <c r="BE38" t="b">
        <v>0</v>
      </c>
      <c r="BF38" t="b">
        <v>0</v>
      </c>
      <c r="BG38">
        <v>30</v>
      </c>
      <c r="BH38">
        <v>1</v>
      </c>
      <c r="BI38">
        <v>1</v>
      </c>
      <c r="BJ38">
        <v>0</v>
      </c>
      <c r="BK38">
        <v>1</v>
      </c>
    </row>
    <row r="39" spans="1:63" x14ac:dyDescent="0.25">
      <c r="A39">
        <v>38</v>
      </c>
      <c r="B39" t="s">
        <v>99</v>
      </c>
      <c r="C39">
        <v>56</v>
      </c>
      <c r="D39">
        <v>42.33</v>
      </c>
      <c r="E39">
        <v>75</v>
      </c>
      <c r="F39">
        <v>32.67</v>
      </c>
      <c r="G39">
        <v>2.12</v>
      </c>
      <c r="H39">
        <f t="shared" si="3"/>
        <v>1.0840642647884746</v>
      </c>
      <c r="I39">
        <v>9.33</v>
      </c>
      <c r="J39">
        <f t="shared" si="3"/>
        <v>3.2218770810770345</v>
      </c>
      <c r="K39">
        <v>5.88</v>
      </c>
      <c r="L39">
        <f t="shared" ref="L39" si="38">LOG(K39,2)</f>
        <v>2.5558161550616396</v>
      </c>
      <c r="M39">
        <v>1.9</v>
      </c>
      <c r="N39">
        <v>3.57</v>
      </c>
      <c r="O39">
        <v>1.31</v>
      </c>
      <c r="P39">
        <v>60.48</v>
      </c>
      <c r="Q39">
        <v>63.58</v>
      </c>
      <c r="R39">
        <v>-3.1000000000000014</v>
      </c>
      <c r="S39">
        <v>9.375</v>
      </c>
      <c r="T39">
        <v>56</v>
      </c>
      <c r="U39">
        <f t="shared" si="0"/>
        <v>9.375</v>
      </c>
      <c r="V39">
        <f t="shared" si="1"/>
        <v>7.5</v>
      </c>
      <c r="W39">
        <f t="shared" si="2"/>
        <v>11.25</v>
      </c>
      <c r="X39">
        <v>5</v>
      </c>
      <c r="Y39">
        <v>5</v>
      </c>
      <c r="AA39">
        <v>10</v>
      </c>
      <c r="AC39">
        <v>0</v>
      </c>
      <c r="AD39">
        <v>15</v>
      </c>
      <c r="AE39">
        <v>15</v>
      </c>
      <c r="AF39">
        <v>20</v>
      </c>
      <c r="AG39">
        <v>15</v>
      </c>
      <c r="AL39">
        <v>5</v>
      </c>
      <c r="AM39">
        <v>5</v>
      </c>
      <c r="AO39">
        <v>15</v>
      </c>
      <c r="AQ39">
        <v>5</v>
      </c>
      <c r="AR39">
        <v>15</v>
      </c>
      <c r="AS39">
        <v>20</v>
      </c>
      <c r="AT39">
        <v>20</v>
      </c>
      <c r="AU39">
        <v>5</v>
      </c>
      <c r="AV39">
        <v>888</v>
      </c>
      <c r="AW39">
        <v>888</v>
      </c>
      <c r="AX39">
        <v>888</v>
      </c>
      <c r="AY39">
        <v>888</v>
      </c>
      <c r="AZ39">
        <v>15</v>
      </c>
      <c r="BA39">
        <v>15</v>
      </c>
      <c r="BB39" t="b">
        <v>0</v>
      </c>
      <c r="BC39" t="b">
        <v>0</v>
      </c>
      <c r="BD39" t="b">
        <v>0</v>
      </c>
      <c r="BE39" t="b">
        <v>0</v>
      </c>
      <c r="BF39" t="b">
        <v>0</v>
      </c>
      <c r="BH39">
        <v>0</v>
      </c>
    </row>
    <row r="40" spans="1:63" x14ac:dyDescent="0.25">
      <c r="A40">
        <v>39</v>
      </c>
      <c r="B40" t="s">
        <v>99</v>
      </c>
      <c r="C40">
        <v>23</v>
      </c>
      <c r="D40">
        <v>41</v>
      </c>
      <c r="E40">
        <v>76.3</v>
      </c>
      <c r="F40">
        <v>35.299999999999997</v>
      </c>
      <c r="G40">
        <v>0.65</v>
      </c>
      <c r="H40">
        <f t="shared" si="3"/>
        <v>-0.62148837674627011</v>
      </c>
      <c r="I40">
        <v>13.5</v>
      </c>
      <c r="J40">
        <f t="shared" si="3"/>
        <v>3.7548875021634687</v>
      </c>
      <c r="K40">
        <v>4.4000000000000004</v>
      </c>
      <c r="L40">
        <f t="shared" ref="L40" si="39">LOG(K40,2)</f>
        <v>2.1375035237499351</v>
      </c>
      <c r="M40">
        <v>1.4</v>
      </c>
      <c r="N40">
        <v>1.2</v>
      </c>
      <c r="O40">
        <v>1.3</v>
      </c>
      <c r="P40">
        <v>68.739999999999995</v>
      </c>
      <c r="Q40">
        <v>61.5</v>
      </c>
      <c r="R40">
        <v>7.2399999999999949</v>
      </c>
      <c r="S40">
        <v>7.5</v>
      </c>
      <c r="T40">
        <v>23</v>
      </c>
      <c r="U40">
        <f t="shared" si="0"/>
        <v>7.5</v>
      </c>
      <c r="V40">
        <f t="shared" si="1"/>
        <v>10</v>
      </c>
      <c r="W40">
        <f t="shared" si="2"/>
        <v>5</v>
      </c>
      <c r="X40">
        <v>5</v>
      </c>
      <c r="Y40">
        <v>10</v>
      </c>
      <c r="Z40">
        <v>888</v>
      </c>
      <c r="AA40">
        <v>20</v>
      </c>
      <c r="AB40">
        <v>888</v>
      </c>
      <c r="AC40">
        <v>5</v>
      </c>
      <c r="AD40">
        <v>15</v>
      </c>
      <c r="AE40">
        <v>5</v>
      </c>
      <c r="AF40">
        <v>0</v>
      </c>
      <c r="AG40">
        <v>0</v>
      </c>
      <c r="AH40">
        <v>10</v>
      </c>
      <c r="AI40">
        <v>10</v>
      </c>
      <c r="AJ40">
        <v>10</v>
      </c>
      <c r="AK40">
        <v>0</v>
      </c>
      <c r="AL40">
        <v>5</v>
      </c>
      <c r="AM40">
        <v>10</v>
      </c>
      <c r="AN40">
        <v>888</v>
      </c>
      <c r="AO40">
        <v>10</v>
      </c>
      <c r="AP40">
        <v>888</v>
      </c>
      <c r="AQ40">
        <v>0</v>
      </c>
      <c r="AR40">
        <v>5</v>
      </c>
      <c r="AS40">
        <v>0</v>
      </c>
      <c r="AT40">
        <v>15</v>
      </c>
      <c r="AU40">
        <v>15</v>
      </c>
      <c r="AV40">
        <v>888</v>
      </c>
      <c r="AW40">
        <v>888</v>
      </c>
      <c r="AX40">
        <v>888</v>
      </c>
      <c r="AY40">
        <v>888</v>
      </c>
      <c r="AZ40">
        <v>20</v>
      </c>
      <c r="BA40">
        <v>20</v>
      </c>
      <c r="BB40" t="b">
        <v>0</v>
      </c>
      <c r="BC40" t="b">
        <v>0</v>
      </c>
      <c r="BD40" t="b">
        <v>0</v>
      </c>
      <c r="BE40" t="b">
        <v>0</v>
      </c>
      <c r="BF40" t="b">
        <v>0</v>
      </c>
      <c r="BG40">
        <v>26</v>
      </c>
      <c r="BH40">
        <v>0</v>
      </c>
      <c r="BI40">
        <v>0</v>
      </c>
      <c r="BJ40">
        <v>0</v>
      </c>
      <c r="BK40">
        <v>0</v>
      </c>
    </row>
    <row r="41" spans="1:63" x14ac:dyDescent="0.25">
      <c r="A41">
        <v>40</v>
      </c>
      <c r="B41" t="s">
        <v>99</v>
      </c>
      <c r="C41">
        <v>35</v>
      </c>
      <c r="D41">
        <v>47</v>
      </c>
      <c r="E41">
        <v>87</v>
      </c>
      <c r="F41">
        <v>40</v>
      </c>
      <c r="G41">
        <v>2.12</v>
      </c>
      <c r="H41">
        <f t="shared" si="3"/>
        <v>1.0840642647884746</v>
      </c>
      <c r="I41">
        <v>6</v>
      </c>
      <c r="J41">
        <f t="shared" si="3"/>
        <v>2.5849625007211561</v>
      </c>
      <c r="K41">
        <v>1.05</v>
      </c>
      <c r="L41">
        <f t="shared" ref="L41" si="40">LOG(K41,2)</f>
        <v>7.0389327891398012E-2</v>
      </c>
      <c r="M41">
        <v>0.93</v>
      </c>
      <c r="N41">
        <v>1.41</v>
      </c>
      <c r="O41">
        <v>0.8</v>
      </c>
      <c r="P41">
        <v>65.600000000000009</v>
      </c>
      <c r="Q41">
        <v>61.5</v>
      </c>
      <c r="R41">
        <v>4.1000000000000085</v>
      </c>
      <c r="S41">
        <v>8.75</v>
      </c>
      <c r="T41">
        <v>35</v>
      </c>
      <c r="U41">
        <f t="shared" si="0"/>
        <v>8.75</v>
      </c>
      <c r="V41">
        <f t="shared" si="1"/>
        <v>7.5</v>
      </c>
      <c r="W41">
        <f t="shared" si="2"/>
        <v>10</v>
      </c>
      <c r="X41">
        <v>10</v>
      </c>
      <c r="Y41">
        <v>10</v>
      </c>
      <c r="AA41">
        <v>5</v>
      </c>
      <c r="AC41">
        <v>0</v>
      </c>
      <c r="AD41">
        <v>15</v>
      </c>
      <c r="AE41">
        <v>15</v>
      </c>
      <c r="AF41">
        <v>15</v>
      </c>
      <c r="AG41">
        <v>15</v>
      </c>
      <c r="AL41">
        <v>15</v>
      </c>
      <c r="AM41">
        <v>10</v>
      </c>
      <c r="AO41">
        <v>5</v>
      </c>
      <c r="AQ41">
        <v>10</v>
      </c>
      <c r="AR41">
        <v>10</v>
      </c>
      <c r="AS41">
        <v>15</v>
      </c>
      <c r="AT41">
        <v>5</v>
      </c>
      <c r="AU41">
        <v>15</v>
      </c>
      <c r="AV41">
        <v>15</v>
      </c>
      <c r="AW41">
        <v>5</v>
      </c>
      <c r="AX41">
        <v>0</v>
      </c>
      <c r="AY41">
        <v>10</v>
      </c>
      <c r="AZ41">
        <v>15</v>
      </c>
      <c r="BA41">
        <v>15</v>
      </c>
      <c r="BB41" t="b">
        <v>0</v>
      </c>
      <c r="BC41" t="b">
        <v>0</v>
      </c>
      <c r="BD41" t="b">
        <v>0</v>
      </c>
      <c r="BE41" t="b">
        <v>0</v>
      </c>
      <c r="BF41" t="b">
        <v>0</v>
      </c>
      <c r="BH41">
        <v>1</v>
      </c>
    </row>
    <row r="42" spans="1:63" x14ac:dyDescent="0.25">
      <c r="A42">
        <v>41</v>
      </c>
      <c r="B42" t="s">
        <v>99</v>
      </c>
      <c r="C42">
        <v>58</v>
      </c>
      <c r="G42">
        <v>9.75</v>
      </c>
      <c r="H42">
        <f t="shared" si="3"/>
        <v>3.2854022188622487</v>
      </c>
      <c r="I42">
        <v>6.43</v>
      </c>
      <c r="J42">
        <f t="shared" si="3"/>
        <v>2.6848187375532224</v>
      </c>
      <c r="K42">
        <v>3.5</v>
      </c>
      <c r="L42">
        <f t="shared" ref="L42" si="41">LOG(K42,2)</f>
        <v>1.8073549220576042</v>
      </c>
      <c r="M42">
        <v>4.3499999999999996</v>
      </c>
      <c r="N42">
        <v>1.78</v>
      </c>
      <c r="O42">
        <v>1.82</v>
      </c>
      <c r="P42">
        <v>65.650000000000006</v>
      </c>
      <c r="Q42">
        <v>61.5</v>
      </c>
      <c r="R42">
        <v>4.1500000000000057</v>
      </c>
      <c r="S42">
        <v>20</v>
      </c>
      <c r="T42">
        <v>58</v>
      </c>
      <c r="U42">
        <f t="shared" si="0"/>
        <v>20</v>
      </c>
      <c r="V42">
        <f t="shared" si="1"/>
        <v>25</v>
      </c>
      <c r="W42">
        <f t="shared" si="2"/>
        <v>15</v>
      </c>
      <c r="X42">
        <v>15</v>
      </c>
      <c r="Y42">
        <v>15</v>
      </c>
      <c r="Z42">
        <v>888</v>
      </c>
      <c r="AA42">
        <v>25</v>
      </c>
      <c r="AB42">
        <v>888</v>
      </c>
      <c r="AC42">
        <v>30</v>
      </c>
      <c r="AD42">
        <v>35</v>
      </c>
      <c r="AE42">
        <v>30</v>
      </c>
      <c r="AF42">
        <v>30</v>
      </c>
      <c r="AG42">
        <v>15</v>
      </c>
      <c r="AH42">
        <v>15</v>
      </c>
      <c r="AI42">
        <v>20</v>
      </c>
      <c r="AJ42">
        <v>25</v>
      </c>
      <c r="AK42">
        <v>10</v>
      </c>
      <c r="AL42">
        <v>15</v>
      </c>
      <c r="AM42">
        <v>10</v>
      </c>
      <c r="AN42">
        <v>888</v>
      </c>
      <c r="AO42">
        <v>15</v>
      </c>
      <c r="AP42">
        <v>888</v>
      </c>
      <c r="AQ42">
        <v>20</v>
      </c>
      <c r="AR42">
        <v>30</v>
      </c>
      <c r="AS42">
        <v>15</v>
      </c>
      <c r="AT42">
        <v>25</v>
      </c>
      <c r="AU42">
        <v>20</v>
      </c>
      <c r="AV42">
        <v>888</v>
      </c>
      <c r="AW42">
        <v>888</v>
      </c>
      <c r="AX42">
        <v>888</v>
      </c>
      <c r="AY42">
        <v>888</v>
      </c>
      <c r="AZ42">
        <v>30</v>
      </c>
      <c r="BA42">
        <v>25</v>
      </c>
      <c r="BB42" t="b">
        <v>0</v>
      </c>
      <c r="BC42" t="b">
        <v>0</v>
      </c>
      <c r="BD42" t="b">
        <v>0</v>
      </c>
      <c r="BE42" t="b">
        <v>0</v>
      </c>
      <c r="BF42" t="b">
        <v>0</v>
      </c>
      <c r="BG42">
        <v>30</v>
      </c>
      <c r="BH42">
        <v>0</v>
      </c>
      <c r="BI42">
        <v>0</v>
      </c>
      <c r="BJ42">
        <v>0</v>
      </c>
      <c r="BK42">
        <v>0</v>
      </c>
    </row>
    <row r="43" spans="1:63" x14ac:dyDescent="0.25">
      <c r="A43">
        <v>42</v>
      </c>
      <c r="B43" t="s">
        <v>99</v>
      </c>
      <c r="C43">
        <v>61</v>
      </c>
      <c r="G43">
        <v>8.1</v>
      </c>
      <c r="H43">
        <f t="shared" si="3"/>
        <v>3.0179219079972626</v>
      </c>
      <c r="I43">
        <v>14.6</v>
      </c>
      <c r="J43">
        <f t="shared" si="3"/>
        <v>3.8678964639926554</v>
      </c>
      <c r="K43">
        <v>6.2</v>
      </c>
      <c r="L43">
        <f t="shared" ref="L43" si="42">LOG(K43,2)</f>
        <v>2.6322682154995132</v>
      </c>
      <c r="M43">
        <v>1.7</v>
      </c>
      <c r="N43">
        <v>2.82</v>
      </c>
      <c r="O43">
        <v>1</v>
      </c>
      <c r="P43">
        <v>64.599999999999994</v>
      </c>
      <c r="Q43">
        <v>60.5</v>
      </c>
      <c r="R43">
        <v>4.0999999999999943</v>
      </c>
      <c r="S43">
        <v>36.875</v>
      </c>
      <c r="T43">
        <v>61</v>
      </c>
      <c r="U43">
        <f t="shared" si="0"/>
        <v>36.875</v>
      </c>
      <c r="V43">
        <f t="shared" si="1"/>
        <v>32.5</v>
      </c>
      <c r="W43">
        <f t="shared" si="2"/>
        <v>41.25</v>
      </c>
      <c r="X43">
        <v>20</v>
      </c>
      <c r="Y43">
        <v>20</v>
      </c>
      <c r="Z43">
        <v>888</v>
      </c>
      <c r="AA43">
        <v>25</v>
      </c>
      <c r="AB43">
        <v>30</v>
      </c>
      <c r="AC43">
        <v>45</v>
      </c>
      <c r="AD43">
        <v>50</v>
      </c>
      <c r="AE43">
        <v>40</v>
      </c>
      <c r="AF43">
        <v>30</v>
      </c>
      <c r="AG43">
        <v>15</v>
      </c>
      <c r="AH43">
        <v>20</v>
      </c>
      <c r="AI43">
        <v>15</v>
      </c>
      <c r="AJ43">
        <v>45</v>
      </c>
      <c r="AK43">
        <v>40</v>
      </c>
      <c r="AL43">
        <v>20</v>
      </c>
      <c r="AM43">
        <v>20</v>
      </c>
      <c r="AN43">
        <v>888</v>
      </c>
      <c r="AO43">
        <v>30</v>
      </c>
      <c r="AP43">
        <v>40</v>
      </c>
      <c r="AQ43">
        <v>65</v>
      </c>
      <c r="AR43">
        <v>55</v>
      </c>
      <c r="AS43">
        <v>50</v>
      </c>
      <c r="AT43">
        <v>30</v>
      </c>
      <c r="AU43">
        <v>20</v>
      </c>
      <c r="AV43">
        <v>20</v>
      </c>
      <c r="AW43">
        <v>20</v>
      </c>
      <c r="AX43">
        <v>65</v>
      </c>
      <c r="AY43">
        <v>40</v>
      </c>
      <c r="AZ43">
        <v>25</v>
      </c>
      <c r="BA43">
        <v>30</v>
      </c>
      <c r="BB43" t="b">
        <v>0</v>
      </c>
      <c r="BC43" t="b">
        <v>0</v>
      </c>
      <c r="BD43" t="b">
        <v>0</v>
      </c>
      <c r="BE43" t="b">
        <v>0</v>
      </c>
      <c r="BF43" t="b">
        <v>0</v>
      </c>
      <c r="BG43">
        <v>28</v>
      </c>
      <c r="BH43">
        <v>0</v>
      </c>
      <c r="BI43">
        <v>1</v>
      </c>
      <c r="BJ43">
        <v>1</v>
      </c>
      <c r="BK43">
        <v>0</v>
      </c>
    </row>
    <row r="44" spans="1:63" x14ac:dyDescent="0.25">
      <c r="A44">
        <v>43</v>
      </c>
      <c r="B44" t="s">
        <v>99</v>
      </c>
      <c r="C44">
        <v>25</v>
      </c>
      <c r="D44">
        <v>48.33</v>
      </c>
      <c r="E44">
        <v>87.67</v>
      </c>
      <c r="F44">
        <v>39.340000000000003</v>
      </c>
      <c r="G44">
        <v>0.52</v>
      </c>
      <c r="H44">
        <f t="shared" si="3"/>
        <v>-0.9434164716336324</v>
      </c>
      <c r="I44">
        <v>8.2899999999999991</v>
      </c>
      <c r="J44">
        <f t="shared" si="3"/>
        <v>3.0513721017210256</v>
      </c>
      <c r="K44">
        <v>5.12</v>
      </c>
      <c r="L44">
        <f t="shared" ref="L44" si="43">LOG(K44,2)</f>
        <v>2.3561438102252752</v>
      </c>
      <c r="M44">
        <v>1.25</v>
      </c>
      <c r="N44">
        <v>1.47</v>
      </c>
      <c r="O44">
        <v>0.9</v>
      </c>
      <c r="P44">
        <v>73.900000000000006</v>
      </c>
      <c r="Q44">
        <v>63.5</v>
      </c>
      <c r="R44">
        <v>10.400000000000006</v>
      </c>
      <c r="S44">
        <v>0.625</v>
      </c>
      <c r="T44">
        <v>25</v>
      </c>
      <c r="U44">
        <f t="shared" si="0"/>
        <v>0.625</v>
      </c>
      <c r="V44">
        <f t="shared" si="1"/>
        <v>1.25</v>
      </c>
      <c r="W44">
        <f t="shared" si="2"/>
        <v>0</v>
      </c>
      <c r="X44">
        <v>0</v>
      </c>
      <c r="Y44">
        <v>0</v>
      </c>
      <c r="Z44">
        <v>888</v>
      </c>
      <c r="AA44">
        <v>-5</v>
      </c>
      <c r="AB44">
        <v>888</v>
      </c>
      <c r="AC44">
        <v>5</v>
      </c>
      <c r="AD44">
        <v>0</v>
      </c>
      <c r="AE44">
        <v>5</v>
      </c>
      <c r="AF44">
        <v>5</v>
      </c>
      <c r="AG44">
        <v>5</v>
      </c>
      <c r="AH44">
        <v>888</v>
      </c>
      <c r="AI44">
        <v>888</v>
      </c>
      <c r="AJ44">
        <v>888</v>
      </c>
      <c r="AK44">
        <v>888</v>
      </c>
      <c r="AL44">
        <v>0</v>
      </c>
      <c r="AM44">
        <v>0</v>
      </c>
      <c r="AN44">
        <v>888</v>
      </c>
      <c r="AO44">
        <v>0</v>
      </c>
      <c r="AP44">
        <v>888</v>
      </c>
      <c r="AQ44">
        <v>0</v>
      </c>
      <c r="AR44">
        <v>0</v>
      </c>
      <c r="AS44">
        <v>0</v>
      </c>
      <c r="AT44">
        <v>10</v>
      </c>
      <c r="AU44">
        <v>10</v>
      </c>
      <c r="AV44">
        <v>-10</v>
      </c>
      <c r="AW44">
        <v>-5</v>
      </c>
      <c r="AX44">
        <v>0</v>
      </c>
      <c r="AY44">
        <v>-5</v>
      </c>
      <c r="AZ44">
        <v>5</v>
      </c>
      <c r="BA44">
        <v>5</v>
      </c>
      <c r="BB44" t="b">
        <v>0</v>
      </c>
      <c r="BC44" t="b">
        <v>0</v>
      </c>
      <c r="BD44" t="b">
        <v>0</v>
      </c>
      <c r="BE44" t="b">
        <v>0</v>
      </c>
      <c r="BF44" t="b">
        <v>0</v>
      </c>
      <c r="BG44">
        <v>29</v>
      </c>
      <c r="BH44">
        <v>0</v>
      </c>
      <c r="BI44">
        <v>0</v>
      </c>
      <c r="BJ44">
        <v>0</v>
      </c>
      <c r="BK44">
        <v>0</v>
      </c>
    </row>
    <row r="45" spans="1:63" x14ac:dyDescent="0.25">
      <c r="A45">
        <v>44</v>
      </c>
      <c r="B45" t="s">
        <v>99</v>
      </c>
      <c r="C45">
        <v>49</v>
      </c>
      <c r="D45">
        <v>45</v>
      </c>
      <c r="E45">
        <v>80.33</v>
      </c>
      <c r="F45">
        <v>35.33</v>
      </c>
      <c r="G45">
        <v>0.23</v>
      </c>
      <c r="H45">
        <f t="shared" si="3"/>
        <v>-2.1202942337177118</v>
      </c>
      <c r="I45">
        <v>4.76</v>
      </c>
      <c r="J45">
        <f t="shared" si="3"/>
        <v>2.2509615735332189</v>
      </c>
      <c r="K45">
        <v>1.45</v>
      </c>
      <c r="L45">
        <f t="shared" ref="L45" si="44">LOG(K45,2)</f>
        <v>0.5360529002402098</v>
      </c>
      <c r="M45">
        <v>1.1299999999999999</v>
      </c>
      <c r="N45">
        <v>1.63</v>
      </c>
      <c r="O45">
        <v>1.45</v>
      </c>
      <c r="P45">
        <v>66.67</v>
      </c>
      <c r="Q45">
        <v>62.5</v>
      </c>
      <c r="R45">
        <v>4.1700000000000017</v>
      </c>
      <c r="S45">
        <v>8.125</v>
      </c>
      <c r="T45">
        <v>49</v>
      </c>
      <c r="U45">
        <f t="shared" si="0"/>
        <v>8.125</v>
      </c>
      <c r="V45">
        <f t="shared" si="1"/>
        <v>8.75</v>
      </c>
      <c r="W45">
        <f t="shared" si="2"/>
        <v>7.5</v>
      </c>
      <c r="X45">
        <v>10</v>
      </c>
      <c r="Y45">
        <v>5</v>
      </c>
      <c r="Z45">
        <v>888</v>
      </c>
      <c r="AA45">
        <v>5</v>
      </c>
      <c r="AB45">
        <v>888</v>
      </c>
      <c r="AC45">
        <v>10</v>
      </c>
      <c r="AD45">
        <v>10</v>
      </c>
      <c r="AE45">
        <v>15</v>
      </c>
      <c r="AF45">
        <v>15</v>
      </c>
      <c r="AG45">
        <v>10</v>
      </c>
      <c r="AH45">
        <v>888</v>
      </c>
      <c r="AI45">
        <v>888</v>
      </c>
      <c r="AJ45">
        <v>888</v>
      </c>
      <c r="AK45">
        <v>888</v>
      </c>
      <c r="AL45">
        <v>10</v>
      </c>
      <c r="AM45">
        <v>5</v>
      </c>
      <c r="AN45">
        <v>888</v>
      </c>
      <c r="AO45">
        <v>5</v>
      </c>
      <c r="AP45">
        <v>888</v>
      </c>
      <c r="AQ45">
        <v>5</v>
      </c>
      <c r="AR45">
        <v>10</v>
      </c>
      <c r="AS45">
        <v>15</v>
      </c>
      <c r="AT45">
        <v>15</v>
      </c>
      <c r="AU45">
        <v>10</v>
      </c>
      <c r="AV45">
        <v>5</v>
      </c>
      <c r="AW45">
        <v>5</v>
      </c>
      <c r="AX45">
        <v>5</v>
      </c>
      <c r="AY45">
        <v>5</v>
      </c>
      <c r="AZ45">
        <v>15</v>
      </c>
      <c r="BA45">
        <v>10</v>
      </c>
      <c r="BB45" t="b">
        <v>0</v>
      </c>
      <c r="BC45" t="b">
        <v>0</v>
      </c>
      <c r="BD45" t="b">
        <v>0</v>
      </c>
      <c r="BE45" t="b">
        <v>0</v>
      </c>
      <c r="BF45" t="b">
        <v>0</v>
      </c>
      <c r="BG45">
        <v>29</v>
      </c>
      <c r="BH45">
        <v>0</v>
      </c>
      <c r="BI45">
        <v>0</v>
      </c>
      <c r="BJ45">
        <v>0</v>
      </c>
      <c r="BK45">
        <v>0</v>
      </c>
    </row>
    <row r="46" spans="1:63" x14ac:dyDescent="0.25">
      <c r="A46">
        <v>45</v>
      </c>
      <c r="B46" t="s">
        <v>99</v>
      </c>
      <c r="C46">
        <v>54</v>
      </c>
      <c r="D46">
        <v>45</v>
      </c>
      <c r="E46">
        <v>76.33</v>
      </c>
      <c r="F46">
        <v>31.33</v>
      </c>
      <c r="G46">
        <v>1.76</v>
      </c>
      <c r="H46">
        <f t="shared" si="3"/>
        <v>0.81557542886257262</v>
      </c>
      <c r="I46">
        <v>10.44</v>
      </c>
      <c r="J46">
        <f t="shared" si="3"/>
        <v>3.3840498067951601</v>
      </c>
      <c r="K46">
        <v>5.17</v>
      </c>
      <c r="L46">
        <f t="shared" ref="L46" si="45">LOG(K46,2)</f>
        <v>2.3701642805402101</v>
      </c>
      <c r="M46">
        <v>0.86</v>
      </c>
      <c r="N46">
        <v>2.72</v>
      </c>
      <c r="O46">
        <v>4.5</v>
      </c>
      <c r="P46">
        <v>62.55</v>
      </c>
      <c r="Q46">
        <v>62.55</v>
      </c>
      <c r="R46">
        <v>0</v>
      </c>
      <c r="S46">
        <v>26.25</v>
      </c>
      <c r="T46">
        <v>54</v>
      </c>
      <c r="U46">
        <f t="shared" si="0"/>
        <v>26.25</v>
      </c>
      <c r="V46">
        <f t="shared" si="1"/>
        <v>25</v>
      </c>
      <c r="W46">
        <f t="shared" si="2"/>
        <v>27.5</v>
      </c>
      <c r="X46">
        <v>10</v>
      </c>
      <c r="Y46">
        <v>15</v>
      </c>
      <c r="Z46">
        <v>888</v>
      </c>
      <c r="AA46">
        <v>20</v>
      </c>
      <c r="AB46">
        <v>888</v>
      </c>
      <c r="AC46">
        <v>30</v>
      </c>
      <c r="AD46">
        <v>30</v>
      </c>
      <c r="AE46">
        <v>35</v>
      </c>
      <c r="AF46">
        <v>30</v>
      </c>
      <c r="AG46">
        <v>30</v>
      </c>
      <c r="AH46">
        <v>15</v>
      </c>
      <c r="AI46">
        <v>10</v>
      </c>
      <c r="AJ46">
        <v>30</v>
      </c>
      <c r="AK46">
        <v>25</v>
      </c>
      <c r="AL46">
        <v>15</v>
      </c>
      <c r="AM46">
        <v>20</v>
      </c>
      <c r="AN46">
        <v>888</v>
      </c>
      <c r="AO46">
        <v>25</v>
      </c>
      <c r="AP46">
        <v>888</v>
      </c>
      <c r="AQ46">
        <v>30</v>
      </c>
      <c r="AR46">
        <v>35</v>
      </c>
      <c r="AS46">
        <v>35</v>
      </c>
      <c r="AT46">
        <v>25</v>
      </c>
      <c r="AU46">
        <v>20</v>
      </c>
      <c r="AV46">
        <v>15</v>
      </c>
      <c r="AW46">
        <v>10</v>
      </c>
      <c r="AX46">
        <v>30</v>
      </c>
      <c r="AY46">
        <v>25</v>
      </c>
      <c r="AZ46">
        <v>30</v>
      </c>
      <c r="BA46">
        <v>30</v>
      </c>
      <c r="BB46" t="b">
        <v>0</v>
      </c>
      <c r="BC46" t="b">
        <v>0</v>
      </c>
      <c r="BD46" t="b">
        <v>0</v>
      </c>
      <c r="BE46" t="b">
        <v>0</v>
      </c>
      <c r="BF46" t="b">
        <v>0</v>
      </c>
      <c r="BG46">
        <v>28</v>
      </c>
      <c r="BH46">
        <v>1</v>
      </c>
      <c r="BI46">
        <v>0</v>
      </c>
      <c r="BJ46">
        <v>0</v>
      </c>
      <c r="BK46">
        <v>0</v>
      </c>
    </row>
    <row r="47" spans="1:63" x14ac:dyDescent="0.25">
      <c r="A47">
        <v>46</v>
      </c>
      <c r="B47" t="s">
        <v>99</v>
      </c>
      <c r="C47">
        <v>80</v>
      </c>
      <c r="D47">
        <v>43</v>
      </c>
      <c r="E47">
        <v>83</v>
      </c>
      <c r="F47">
        <v>40</v>
      </c>
      <c r="G47">
        <v>3.73</v>
      </c>
      <c r="H47">
        <f t="shared" si="3"/>
        <v>1.899175630480513</v>
      </c>
      <c r="I47">
        <v>7.56</v>
      </c>
      <c r="J47">
        <f t="shared" si="3"/>
        <v>2.918386234446348</v>
      </c>
      <c r="K47">
        <v>2.25</v>
      </c>
      <c r="L47">
        <f t="shared" ref="L47" si="46">LOG(K47,2)</f>
        <v>1.1699250014423124</v>
      </c>
      <c r="M47">
        <v>1.35</v>
      </c>
      <c r="N47">
        <v>1.85</v>
      </c>
      <c r="O47">
        <v>1.2</v>
      </c>
      <c r="P47">
        <v>65.650000000000006</v>
      </c>
      <c r="Q47">
        <v>62.55</v>
      </c>
      <c r="R47">
        <v>3.1000000000000085</v>
      </c>
      <c r="S47">
        <v>6.875</v>
      </c>
      <c r="T47">
        <v>80</v>
      </c>
      <c r="U47">
        <f t="shared" si="0"/>
        <v>6.875</v>
      </c>
      <c r="V47">
        <f t="shared" si="1"/>
        <v>7.5</v>
      </c>
      <c r="W47">
        <f t="shared" si="2"/>
        <v>6.25</v>
      </c>
      <c r="X47">
        <v>20</v>
      </c>
      <c r="Y47">
        <v>15</v>
      </c>
      <c r="Z47">
        <v>888</v>
      </c>
      <c r="AA47">
        <v>5</v>
      </c>
      <c r="AB47">
        <v>888</v>
      </c>
      <c r="AC47">
        <v>5</v>
      </c>
      <c r="AD47">
        <v>5</v>
      </c>
      <c r="AE47">
        <v>5</v>
      </c>
      <c r="AF47">
        <v>30</v>
      </c>
      <c r="AG47">
        <v>25</v>
      </c>
      <c r="AH47">
        <v>888</v>
      </c>
      <c r="AI47">
        <v>888</v>
      </c>
      <c r="AJ47">
        <v>888</v>
      </c>
      <c r="AK47">
        <v>888</v>
      </c>
      <c r="AL47">
        <v>15</v>
      </c>
      <c r="AM47">
        <v>10</v>
      </c>
      <c r="AN47">
        <v>888</v>
      </c>
      <c r="AO47">
        <v>5</v>
      </c>
      <c r="AP47">
        <v>888</v>
      </c>
      <c r="AQ47">
        <v>5</v>
      </c>
      <c r="AR47">
        <v>10</v>
      </c>
      <c r="AS47">
        <v>5</v>
      </c>
      <c r="AT47">
        <v>45</v>
      </c>
      <c r="AU47">
        <v>20</v>
      </c>
      <c r="AV47">
        <v>15</v>
      </c>
      <c r="AW47">
        <v>5</v>
      </c>
      <c r="AX47">
        <v>5</v>
      </c>
      <c r="AY47">
        <v>-5</v>
      </c>
      <c r="AZ47">
        <v>10</v>
      </c>
      <c r="BA47">
        <v>10</v>
      </c>
      <c r="BB47" t="b">
        <v>0</v>
      </c>
      <c r="BC47" t="b">
        <v>0</v>
      </c>
      <c r="BD47" t="b">
        <v>0</v>
      </c>
      <c r="BE47" t="b">
        <v>1</v>
      </c>
      <c r="BF47" t="b">
        <v>1</v>
      </c>
      <c r="BG47">
        <v>26</v>
      </c>
      <c r="BH47">
        <v>1</v>
      </c>
      <c r="BI47">
        <v>0</v>
      </c>
      <c r="BJ47">
        <v>0</v>
      </c>
      <c r="BK4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5DBC6-229C-4FC7-9A63-171E534B6A9C}">
  <dimension ref="B2:U30"/>
  <sheetViews>
    <sheetView topLeftCell="A21" workbookViewId="0">
      <selection activeCell="I24" sqref="I24"/>
    </sheetView>
  </sheetViews>
  <sheetFormatPr defaultRowHeight="15" x14ac:dyDescent="0.25"/>
  <sheetData>
    <row r="2" spans="2:21" x14ac:dyDescent="0.25">
      <c r="B2" s="60" t="s">
        <v>63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1"/>
    </row>
    <row r="3" spans="2:21" x14ac:dyDescent="0.25">
      <c r="B3" s="61" t="s">
        <v>44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1"/>
    </row>
    <row r="4" spans="2:21" ht="36.75" x14ac:dyDescent="0.25">
      <c r="B4" s="2" t="s">
        <v>62</v>
      </c>
      <c r="C4" s="3" t="s">
        <v>44</v>
      </c>
      <c r="D4" s="4" t="s">
        <v>45</v>
      </c>
      <c r="E4" s="4" t="s">
        <v>46</v>
      </c>
      <c r="F4" s="4" t="s">
        <v>47</v>
      </c>
      <c r="G4" s="4" t="s">
        <v>48</v>
      </c>
      <c r="H4" s="4" t="s">
        <v>59</v>
      </c>
      <c r="I4" s="4" t="s">
        <v>49</v>
      </c>
      <c r="J4" s="4" t="s">
        <v>60</v>
      </c>
      <c r="K4" s="4" t="s">
        <v>50</v>
      </c>
      <c r="L4" s="4" t="s">
        <v>61</v>
      </c>
      <c r="M4" s="4" t="s">
        <v>51</v>
      </c>
      <c r="N4" s="4" t="s">
        <v>52</v>
      </c>
      <c r="O4" s="4" t="s">
        <v>53</v>
      </c>
      <c r="P4" s="4" t="s">
        <v>54</v>
      </c>
      <c r="Q4" s="4" t="s">
        <v>55</v>
      </c>
      <c r="R4" s="5" t="s">
        <v>56</v>
      </c>
      <c r="S4" s="1"/>
    </row>
    <row r="5" spans="2:21" ht="36" x14ac:dyDescent="0.25">
      <c r="B5" s="6" t="s">
        <v>64</v>
      </c>
      <c r="C5" s="7">
        <v>1</v>
      </c>
      <c r="D5" s="8">
        <v>-8.6418981502734263E-2</v>
      </c>
      <c r="E5" s="9" t="s">
        <v>69</v>
      </c>
      <c r="F5" s="8">
        <v>-0.23078986379950861</v>
      </c>
      <c r="G5" s="9" t="s">
        <v>70</v>
      </c>
      <c r="H5" s="9" t="s">
        <v>71</v>
      </c>
      <c r="I5" s="8">
        <v>0.14376926204760915</v>
      </c>
      <c r="J5" s="8">
        <v>0.13662866403416951</v>
      </c>
      <c r="K5" s="8">
        <v>-5.0637173670644874E-2</v>
      </c>
      <c r="L5" s="8">
        <v>0.12548524402209643</v>
      </c>
      <c r="M5" s="8">
        <v>6.2376329065523942E-2</v>
      </c>
      <c r="N5" s="8">
        <v>0.20309242101710556</v>
      </c>
      <c r="O5" s="8">
        <v>-5.5650938802996153E-2</v>
      </c>
      <c r="P5" s="9" t="s">
        <v>72</v>
      </c>
      <c r="Q5" s="8">
        <v>6.8592455651142178E-2</v>
      </c>
      <c r="R5" s="10" t="s">
        <v>73</v>
      </c>
      <c r="S5" s="1"/>
    </row>
    <row r="6" spans="2:21" ht="24" x14ac:dyDescent="0.25">
      <c r="B6" s="11" t="s">
        <v>65</v>
      </c>
      <c r="C6" s="12"/>
      <c r="D6" s="13">
        <v>0.58161918397524792</v>
      </c>
      <c r="E6" s="13">
        <v>1.8341537027782146E-2</v>
      </c>
      <c r="F6" s="13">
        <v>0.13649280769160907</v>
      </c>
      <c r="G6" s="13">
        <v>9.0268370436247833E-4</v>
      </c>
      <c r="H6" s="13">
        <v>4.311527903972113E-4</v>
      </c>
      <c r="I6" s="13">
        <v>0.36983913312984229</v>
      </c>
      <c r="J6" s="13">
        <v>0.3943250936342767</v>
      </c>
      <c r="K6" s="13">
        <v>0.74409992465591068</v>
      </c>
      <c r="L6" s="13">
        <v>0.41700524358298985</v>
      </c>
      <c r="M6" s="13">
        <v>0.69843837570503819</v>
      </c>
      <c r="N6" s="13">
        <v>0.20282971078320677</v>
      </c>
      <c r="O6" s="13">
        <v>0.72965240780166907</v>
      </c>
      <c r="P6" s="13">
        <v>1.8971803851705396E-3</v>
      </c>
      <c r="Q6" s="13">
        <v>0.67001608567979376</v>
      </c>
      <c r="R6" s="14">
        <v>9.4512745333763244E-4</v>
      </c>
      <c r="S6" s="1"/>
    </row>
    <row r="7" spans="2:21" x14ac:dyDescent="0.25">
      <c r="B7" s="15" t="s">
        <v>66</v>
      </c>
      <c r="C7" s="16">
        <v>46</v>
      </c>
      <c r="D7" s="17">
        <v>43</v>
      </c>
      <c r="E7" s="17">
        <v>43</v>
      </c>
      <c r="F7" s="17">
        <v>43</v>
      </c>
      <c r="G7" s="17">
        <v>44</v>
      </c>
      <c r="H7" s="17">
        <v>44</v>
      </c>
      <c r="I7" s="17">
        <v>41</v>
      </c>
      <c r="J7" s="17">
        <v>41</v>
      </c>
      <c r="K7" s="17">
        <v>44</v>
      </c>
      <c r="L7" s="17">
        <v>44</v>
      </c>
      <c r="M7" s="17">
        <v>41</v>
      </c>
      <c r="N7" s="17">
        <v>41</v>
      </c>
      <c r="O7" s="17">
        <v>41</v>
      </c>
      <c r="P7" s="17">
        <v>41</v>
      </c>
      <c r="Q7" s="17">
        <v>41</v>
      </c>
      <c r="R7" s="18">
        <v>41</v>
      </c>
      <c r="S7" s="1"/>
    </row>
    <row r="8" spans="2:21" x14ac:dyDescent="0.25">
      <c r="B8" s="55" t="s">
        <v>67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1"/>
    </row>
    <row r="9" spans="2:21" x14ac:dyDescent="0.25">
      <c r="B9" s="55" t="s">
        <v>68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1"/>
    </row>
    <row r="12" spans="2:21" x14ac:dyDescent="0.25">
      <c r="B12" s="60" t="s">
        <v>63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1"/>
    </row>
    <row r="13" spans="2:21" ht="36.75" x14ac:dyDescent="0.25">
      <c r="B13" s="63" t="s">
        <v>62</v>
      </c>
      <c r="C13" s="63"/>
      <c r="D13" s="3" t="s">
        <v>44</v>
      </c>
      <c r="E13" s="4" t="s">
        <v>57</v>
      </c>
      <c r="F13" s="4" t="s">
        <v>45</v>
      </c>
      <c r="G13" s="4" t="s">
        <v>46</v>
      </c>
      <c r="H13" s="4" t="s">
        <v>47</v>
      </c>
      <c r="I13" s="4" t="s">
        <v>48</v>
      </c>
      <c r="J13" s="4" t="s">
        <v>59</v>
      </c>
      <c r="K13" s="4" t="s">
        <v>49</v>
      </c>
      <c r="L13" s="4" t="s">
        <v>60</v>
      </c>
      <c r="M13" s="4" t="s">
        <v>50</v>
      </c>
      <c r="N13" s="4" t="s">
        <v>61</v>
      </c>
      <c r="O13" s="4" t="s">
        <v>51</v>
      </c>
      <c r="P13" s="4" t="s">
        <v>52</v>
      </c>
      <c r="Q13" s="4" t="s">
        <v>53</v>
      </c>
      <c r="R13" s="4" t="s">
        <v>54</v>
      </c>
      <c r="S13" s="4" t="s">
        <v>55</v>
      </c>
      <c r="T13" s="5" t="s">
        <v>56</v>
      </c>
      <c r="U13" s="1"/>
    </row>
    <row r="14" spans="2:21" ht="36" x14ac:dyDescent="0.25">
      <c r="B14" s="59" t="s">
        <v>44</v>
      </c>
      <c r="C14" s="6" t="s">
        <v>64</v>
      </c>
      <c r="D14" s="7">
        <v>1</v>
      </c>
      <c r="E14" s="9" t="s">
        <v>74</v>
      </c>
      <c r="F14" s="8">
        <v>-8.6418981502734263E-2</v>
      </c>
      <c r="G14" s="9" t="s">
        <v>69</v>
      </c>
      <c r="H14" s="8">
        <v>-0.23078986379950861</v>
      </c>
      <c r="I14" s="9" t="s">
        <v>70</v>
      </c>
      <c r="J14" s="9" t="s">
        <v>71</v>
      </c>
      <c r="K14" s="8">
        <v>0.14376926204760915</v>
      </c>
      <c r="L14" s="8">
        <v>0.13662866403416951</v>
      </c>
      <c r="M14" s="8">
        <v>-5.0637173670644874E-2</v>
      </c>
      <c r="N14" s="8">
        <v>0.12548524402209643</v>
      </c>
      <c r="O14" s="8">
        <v>6.2376329065523942E-2</v>
      </c>
      <c r="P14" s="8">
        <v>0.20309242101710556</v>
      </c>
      <c r="Q14" s="8">
        <v>-5.5650938802996153E-2</v>
      </c>
      <c r="R14" s="9" t="s">
        <v>72</v>
      </c>
      <c r="S14" s="8">
        <v>6.8592455651142178E-2</v>
      </c>
      <c r="T14" s="10" t="s">
        <v>73</v>
      </c>
      <c r="U14" s="1"/>
    </row>
    <row r="15" spans="2:21" ht="24" x14ac:dyDescent="0.25">
      <c r="B15" s="57"/>
      <c r="C15" s="11" t="s">
        <v>65</v>
      </c>
      <c r="D15" s="12"/>
      <c r="E15" s="13">
        <v>1.8445554136691615E-3</v>
      </c>
      <c r="F15" s="13">
        <v>0.58161918397524792</v>
      </c>
      <c r="G15" s="13">
        <v>1.8341537027782146E-2</v>
      </c>
      <c r="H15" s="13">
        <v>0.13649280769160907</v>
      </c>
      <c r="I15" s="13">
        <v>9.0268370436247833E-4</v>
      </c>
      <c r="J15" s="13">
        <v>4.311527903972113E-4</v>
      </c>
      <c r="K15" s="13">
        <v>0.36983913312984229</v>
      </c>
      <c r="L15" s="13">
        <v>0.3943250936342767</v>
      </c>
      <c r="M15" s="13">
        <v>0.74409992465591068</v>
      </c>
      <c r="N15" s="13">
        <v>0.41700524358298985</v>
      </c>
      <c r="O15" s="13">
        <v>0.69843837570503819</v>
      </c>
      <c r="P15" s="13">
        <v>0.20282971078320677</v>
      </c>
      <c r="Q15" s="13">
        <v>0.72965240780166907</v>
      </c>
      <c r="R15" s="13">
        <v>1.8971803851705396E-3</v>
      </c>
      <c r="S15" s="13">
        <v>0.67001608567979376</v>
      </c>
      <c r="T15" s="14">
        <v>9.4512745333763244E-4</v>
      </c>
      <c r="U15" s="1"/>
    </row>
    <row r="16" spans="2:21" x14ac:dyDescent="0.25">
      <c r="B16" s="56"/>
      <c r="C16" s="19" t="s">
        <v>66</v>
      </c>
      <c r="D16" s="20">
        <v>46</v>
      </c>
      <c r="E16" s="21">
        <v>46</v>
      </c>
      <c r="F16" s="21">
        <v>43</v>
      </c>
      <c r="G16" s="21">
        <v>43</v>
      </c>
      <c r="H16" s="21">
        <v>43</v>
      </c>
      <c r="I16" s="21">
        <v>44</v>
      </c>
      <c r="J16" s="21">
        <v>44</v>
      </c>
      <c r="K16" s="21">
        <v>41</v>
      </c>
      <c r="L16" s="21">
        <v>41</v>
      </c>
      <c r="M16" s="21">
        <v>44</v>
      </c>
      <c r="N16" s="21">
        <v>44</v>
      </c>
      <c r="O16" s="21">
        <v>41</v>
      </c>
      <c r="P16" s="21">
        <v>41</v>
      </c>
      <c r="Q16" s="21">
        <v>41</v>
      </c>
      <c r="R16" s="21">
        <v>41</v>
      </c>
      <c r="S16" s="21">
        <v>41</v>
      </c>
      <c r="T16" s="22">
        <v>41</v>
      </c>
      <c r="U16" s="1"/>
    </row>
    <row r="17" spans="2:21" ht="36" x14ac:dyDescent="0.25">
      <c r="B17" s="56" t="s">
        <v>57</v>
      </c>
      <c r="C17" s="11" t="s">
        <v>64</v>
      </c>
      <c r="D17" s="23" t="s">
        <v>74</v>
      </c>
      <c r="E17" s="24">
        <v>1</v>
      </c>
      <c r="F17" s="13">
        <v>8.7056067043065746E-2</v>
      </c>
      <c r="G17" s="25" t="s">
        <v>75</v>
      </c>
      <c r="H17" s="25" t="s">
        <v>76</v>
      </c>
      <c r="I17" s="13">
        <v>0.13491324859432591</v>
      </c>
      <c r="J17" s="13">
        <v>2.7259983673771533E-2</v>
      </c>
      <c r="K17" s="25" t="s">
        <v>77</v>
      </c>
      <c r="L17" s="13">
        <v>0.28515457749627504</v>
      </c>
      <c r="M17" s="25" t="s">
        <v>78</v>
      </c>
      <c r="N17" s="25" t="s">
        <v>79</v>
      </c>
      <c r="O17" s="13">
        <v>0.16590921503257702</v>
      </c>
      <c r="P17" s="13">
        <v>0.29056324626986829</v>
      </c>
      <c r="Q17" s="13">
        <v>0.19211974442737495</v>
      </c>
      <c r="R17" s="25" t="s">
        <v>80</v>
      </c>
      <c r="S17" s="13">
        <v>1.5717585084284481E-2</v>
      </c>
      <c r="T17" s="26" t="s">
        <v>81</v>
      </c>
      <c r="U17" s="1"/>
    </row>
    <row r="18" spans="2:21" ht="24" x14ac:dyDescent="0.25">
      <c r="B18" s="57"/>
      <c r="C18" s="11" t="s">
        <v>65</v>
      </c>
      <c r="D18" s="27">
        <v>1.8445554136691615E-3</v>
      </c>
      <c r="E18" s="28"/>
      <c r="F18" s="13">
        <v>0.5788271091406455</v>
      </c>
      <c r="G18" s="13">
        <v>4.5703381518061238E-4</v>
      </c>
      <c r="H18" s="13">
        <v>2.4674717495648713E-3</v>
      </c>
      <c r="I18" s="13">
        <v>0.38258032308759149</v>
      </c>
      <c r="J18" s="13">
        <v>0.86056951950078953</v>
      </c>
      <c r="K18" s="13">
        <v>4.5064642609857222E-2</v>
      </c>
      <c r="L18" s="13">
        <v>7.074033300306351E-2</v>
      </c>
      <c r="M18" s="13">
        <v>6.3858859099647928E-3</v>
      </c>
      <c r="N18" s="13">
        <v>4.749818966173304E-3</v>
      </c>
      <c r="O18" s="13">
        <v>0.29988006253270072</v>
      </c>
      <c r="P18" s="13">
        <v>6.5334527448439358E-2</v>
      </c>
      <c r="Q18" s="13">
        <v>0.22883230621200279</v>
      </c>
      <c r="R18" s="13">
        <v>2.0674436584046103E-3</v>
      </c>
      <c r="S18" s="13">
        <v>0.92230138306185461</v>
      </c>
      <c r="T18" s="14">
        <v>1.6594215184708831E-3</v>
      </c>
      <c r="U18" s="1"/>
    </row>
    <row r="19" spans="2:21" x14ac:dyDescent="0.25">
      <c r="B19" s="56"/>
      <c r="C19" s="19" t="s">
        <v>66</v>
      </c>
      <c r="D19" s="20">
        <v>46</v>
      </c>
      <c r="E19" s="21">
        <v>46</v>
      </c>
      <c r="F19" s="21">
        <v>43</v>
      </c>
      <c r="G19" s="21">
        <v>43</v>
      </c>
      <c r="H19" s="21">
        <v>43</v>
      </c>
      <c r="I19" s="21">
        <v>44</v>
      </c>
      <c r="J19" s="21">
        <v>44</v>
      </c>
      <c r="K19" s="21">
        <v>41</v>
      </c>
      <c r="L19" s="21">
        <v>41</v>
      </c>
      <c r="M19" s="21">
        <v>44</v>
      </c>
      <c r="N19" s="21">
        <v>44</v>
      </c>
      <c r="O19" s="21">
        <v>41</v>
      </c>
      <c r="P19" s="21">
        <v>41</v>
      </c>
      <c r="Q19" s="21">
        <v>41</v>
      </c>
      <c r="R19" s="21">
        <v>41</v>
      </c>
      <c r="S19" s="21">
        <v>41</v>
      </c>
      <c r="T19" s="22">
        <v>41</v>
      </c>
      <c r="U19" s="1"/>
    </row>
    <row r="20" spans="2:21" ht="36" x14ac:dyDescent="0.25">
      <c r="B20" s="56" t="s">
        <v>54</v>
      </c>
      <c r="C20" s="11" t="s">
        <v>64</v>
      </c>
      <c r="D20" s="23" t="s">
        <v>72</v>
      </c>
      <c r="E20" s="25" t="s">
        <v>80</v>
      </c>
      <c r="F20" s="25" t="s">
        <v>82</v>
      </c>
      <c r="G20" s="13">
        <v>0.25174129179737337</v>
      </c>
      <c r="H20" s="13">
        <v>1.8884630522081854E-3</v>
      </c>
      <c r="I20" s="13">
        <v>-0.27168527297751766</v>
      </c>
      <c r="J20" s="25" t="s">
        <v>85</v>
      </c>
      <c r="K20" s="25" t="s">
        <v>86</v>
      </c>
      <c r="L20" s="25" t="s">
        <v>88</v>
      </c>
      <c r="M20" s="13">
        <v>-9.9887592792842594E-2</v>
      </c>
      <c r="N20" s="13">
        <v>-0.27924707846737551</v>
      </c>
      <c r="O20" s="13">
        <v>-3.4391287217608986E-2</v>
      </c>
      <c r="P20" s="25" t="s">
        <v>89</v>
      </c>
      <c r="Q20" s="13">
        <v>-0.19773288255893567</v>
      </c>
      <c r="R20" s="24">
        <v>1</v>
      </c>
      <c r="S20" s="13">
        <v>0.18791027371372651</v>
      </c>
      <c r="T20" s="26" t="s">
        <v>90</v>
      </c>
      <c r="U20" s="1"/>
    </row>
    <row r="21" spans="2:21" ht="24" x14ac:dyDescent="0.25">
      <c r="B21" s="57"/>
      <c r="C21" s="11" t="s">
        <v>65</v>
      </c>
      <c r="D21" s="27">
        <v>1.8971803851705396E-3</v>
      </c>
      <c r="E21" s="13">
        <v>2.0674436584046103E-3</v>
      </c>
      <c r="F21" s="13">
        <v>3.6823183531172303E-2</v>
      </c>
      <c r="G21" s="13">
        <v>0.12734089344560814</v>
      </c>
      <c r="H21" s="13">
        <v>0.99102208516920887</v>
      </c>
      <c r="I21" s="13">
        <v>8.5737648299110833E-2</v>
      </c>
      <c r="J21" s="13">
        <v>4.4501812406763132E-2</v>
      </c>
      <c r="K21" s="13">
        <v>1.0826099573146642E-2</v>
      </c>
      <c r="L21" s="13">
        <v>1.4027063183820479E-2</v>
      </c>
      <c r="M21" s="13">
        <v>0.53435609505035331</v>
      </c>
      <c r="N21" s="13">
        <v>7.7040985017102243E-2</v>
      </c>
      <c r="O21" s="13">
        <v>0.83096459996860883</v>
      </c>
      <c r="P21" s="13">
        <v>4.2673753468745086E-2</v>
      </c>
      <c r="Q21" s="13">
        <v>0.21525939997269442</v>
      </c>
      <c r="R21" s="28"/>
      <c r="S21" s="13">
        <v>0.2393874497591191</v>
      </c>
      <c r="T21" s="14">
        <v>2.0695614939638119E-20</v>
      </c>
      <c r="U21" s="1"/>
    </row>
    <row r="22" spans="2:21" x14ac:dyDescent="0.25">
      <c r="B22" s="56"/>
      <c r="C22" s="19" t="s">
        <v>66</v>
      </c>
      <c r="D22" s="20">
        <v>41</v>
      </c>
      <c r="E22" s="21">
        <v>41</v>
      </c>
      <c r="F22" s="21">
        <v>38</v>
      </c>
      <c r="G22" s="21">
        <v>38</v>
      </c>
      <c r="H22" s="21">
        <v>38</v>
      </c>
      <c r="I22" s="21">
        <v>41</v>
      </c>
      <c r="J22" s="21">
        <v>41</v>
      </c>
      <c r="K22" s="21">
        <v>41</v>
      </c>
      <c r="L22" s="21">
        <v>41</v>
      </c>
      <c r="M22" s="21">
        <v>41</v>
      </c>
      <c r="N22" s="21">
        <v>41</v>
      </c>
      <c r="O22" s="21">
        <v>41</v>
      </c>
      <c r="P22" s="21">
        <v>41</v>
      </c>
      <c r="Q22" s="21">
        <v>41</v>
      </c>
      <c r="R22" s="21">
        <v>41</v>
      </c>
      <c r="S22" s="21">
        <v>41</v>
      </c>
      <c r="T22" s="22">
        <v>41</v>
      </c>
      <c r="U22" s="1"/>
    </row>
    <row r="23" spans="2:21" ht="36" x14ac:dyDescent="0.25">
      <c r="B23" s="56" t="s">
        <v>55</v>
      </c>
      <c r="C23" s="11" t="s">
        <v>64</v>
      </c>
      <c r="D23" s="27">
        <v>6.8592455651142178E-2</v>
      </c>
      <c r="E23" s="13">
        <v>1.5717585084284481E-2</v>
      </c>
      <c r="F23" s="13">
        <v>0.16885470291697371</v>
      </c>
      <c r="G23" s="13">
        <v>-0.30281337735940517</v>
      </c>
      <c r="H23" s="25" t="s">
        <v>84</v>
      </c>
      <c r="I23" s="13">
        <v>-0.22762124666620973</v>
      </c>
      <c r="J23" s="13">
        <v>-0.12896879955124343</v>
      </c>
      <c r="K23" s="13">
        <v>-6.011959753864312E-2</v>
      </c>
      <c r="L23" s="13">
        <v>-1.9708087641766028E-2</v>
      </c>
      <c r="M23" s="13">
        <v>0.17751813886653423</v>
      </c>
      <c r="N23" s="13">
        <v>4.3463606793835645E-2</v>
      </c>
      <c r="O23" s="13">
        <v>2.5662941322507536E-2</v>
      </c>
      <c r="P23" s="13">
        <v>0.11064539450102433</v>
      </c>
      <c r="Q23" s="13">
        <v>4.1682037166097335E-2</v>
      </c>
      <c r="R23" s="13">
        <v>0.18791027371372651</v>
      </c>
      <c r="S23" s="24">
        <v>1</v>
      </c>
      <c r="T23" s="14">
        <v>-0.1460556964543557</v>
      </c>
      <c r="U23" s="1"/>
    </row>
    <row r="24" spans="2:21" ht="24" x14ac:dyDescent="0.25">
      <c r="B24" s="57"/>
      <c r="C24" s="11" t="s">
        <v>65</v>
      </c>
      <c r="D24" s="27">
        <v>0.67001608567979376</v>
      </c>
      <c r="E24" s="13">
        <v>0.92230138306185461</v>
      </c>
      <c r="F24" s="13">
        <v>0.31085978860716118</v>
      </c>
      <c r="G24" s="13">
        <v>6.4607396590932412E-2</v>
      </c>
      <c r="H24" s="13">
        <v>4.0715110932230243E-2</v>
      </c>
      <c r="I24" s="13">
        <v>0.15234991430437209</v>
      </c>
      <c r="J24" s="13">
        <v>0.42161104714277131</v>
      </c>
      <c r="K24" s="13">
        <v>0.70886081208458951</v>
      </c>
      <c r="L24" s="13">
        <v>0.90265943237019153</v>
      </c>
      <c r="M24" s="13">
        <v>0.26684133013409539</v>
      </c>
      <c r="N24" s="13">
        <v>0.78729586511709748</v>
      </c>
      <c r="O24" s="13">
        <v>0.87345823585384075</v>
      </c>
      <c r="P24" s="13">
        <v>0.4910212049959719</v>
      </c>
      <c r="Q24" s="13">
        <v>0.7958251835510145</v>
      </c>
      <c r="R24" s="13">
        <v>0.2393874497591191</v>
      </c>
      <c r="S24" s="28"/>
      <c r="T24" s="14">
        <v>0.36219497875761553</v>
      </c>
      <c r="U24" s="1"/>
    </row>
    <row r="25" spans="2:21" x14ac:dyDescent="0.25">
      <c r="B25" s="56"/>
      <c r="C25" s="19" t="s">
        <v>66</v>
      </c>
      <c r="D25" s="20">
        <v>41</v>
      </c>
      <c r="E25" s="21">
        <v>41</v>
      </c>
      <c r="F25" s="21">
        <v>38</v>
      </c>
      <c r="G25" s="21">
        <v>38</v>
      </c>
      <c r="H25" s="21">
        <v>38</v>
      </c>
      <c r="I25" s="21">
        <v>41</v>
      </c>
      <c r="J25" s="21">
        <v>41</v>
      </c>
      <c r="K25" s="21">
        <v>41</v>
      </c>
      <c r="L25" s="21">
        <v>41</v>
      </c>
      <c r="M25" s="21">
        <v>41</v>
      </c>
      <c r="N25" s="21">
        <v>41</v>
      </c>
      <c r="O25" s="21">
        <v>41</v>
      </c>
      <c r="P25" s="21">
        <v>41</v>
      </c>
      <c r="Q25" s="21">
        <v>41</v>
      </c>
      <c r="R25" s="21">
        <v>41</v>
      </c>
      <c r="S25" s="21">
        <v>41</v>
      </c>
      <c r="T25" s="22">
        <v>41</v>
      </c>
      <c r="U25" s="1"/>
    </row>
    <row r="26" spans="2:21" ht="36" x14ac:dyDescent="0.25">
      <c r="B26" s="56" t="s">
        <v>56</v>
      </c>
      <c r="C26" s="11" t="s">
        <v>64</v>
      </c>
      <c r="D26" s="23" t="s">
        <v>73</v>
      </c>
      <c r="E26" s="25" t="s">
        <v>81</v>
      </c>
      <c r="F26" s="13">
        <v>0.28334645180120266</v>
      </c>
      <c r="G26" s="25" t="s">
        <v>83</v>
      </c>
      <c r="H26" s="13">
        <v>0.10554392343233987</v>
      </c>
      <c r="I26" s="13">
        <v>-0.19731999060481525</v>
      </c>
      <c r="J26" s="13">
        <v>-0.27452779913166886</v>
      </c>
      <c r="K26" s="25" t="s">
        <v>87</v>
      </c>
      <c r="L26" s="25" t="s">
        <v>87</v>
      </c>
      <c r="M26" s="13">
        <v>-0.16013447494352515</v>
      </c>
      <c r="N26" s="13">
        <v>-0.29583722019787428</v>
      </c>
      <c r="O26" s="13">
        <v>-4.3244910144424567E-2</v>
      </c>
      <c r="P26" s="25" t="s">
        <v>69</v>
      </c>
      <c r="Q26" s="13">
        <v>-0.21313719229563377</v>
      </c>
      <c r="R26" s="25" t="s">
        <v>90</v>
      </c>
      <c r="S26" s="13">
        <v>-0.1460556964543557</v>
      </c>
      <c r="T26" s="29">
        <v>1</v>
      </c>
      <c r="U26" s="1"/>
    </row>
    <row r="27" spans="2:21" ht="24" x14ac:dyDescent="0.25">
      <c r="B27" s="57"/>
      <c r="C27" s="11" t="s">
        <v>65</v>
      </c>
      <c r="D27" s="27">
        <v>9.4512745333763244E-4</v>
      </c>
      <c r="E27" s="13">
        <v>1.6594215184708831E-3</v>
      </c>
      <c r="F27" s="13">
        <v>8.4735884082106444E-2</v>
      </c>
      <c r="G27" s="13">
        <v>3.5084427250506103E-2</v>
      </c>
      <c r="H27" s="13">
        <v>0.52827082162619055</v>
      </c>
      <c r="I27" s="13">
        <v>0.21623836754951081</v>
      </c>
      <c r="J27" s="13">
        <v>8.2383279503231432E-2</v>
      </c>
      <c r="K27" s="13">
        <v>1.522614842543144E-2</v>
      </c>
      <c r="L27" s="13">
        <v>1.5113414830662456E-2</v>
      </c>
      <c r="M27" s="13">
        <v>0.3172503523895131</v>
      </c>
      <c r="N27" s="13">
        <v>6.0383748018863301E-2</v>
      </c>
      <c r="O27" s="13">
        <v>0.78834158445267055</v>
      </c>
      <c r="P27" s="13">
        <v>2.1744928844508543E-2</v>
      </c>
      <c r="Q27" s="13">
        <v>0.18090554921842011</v>
      </c>
      <c r="R27" s="13">
        <v>2.0695614939638119E-20</v>
      </c>
      <c r="S27" s="13">
        <v>0.36219497875761553</v>
      </c>
      <c r="T27" s="30"/>
      <c r="U27" s="1"/>
    </row>
    <row r="28" spans="2:21" x14ac:dyDescent="0.25">
      <c r="B28" s="58"/>
      <c r="C28" s="15" t="s">
        <v>66</v>
      </c>
      <c r="D28" s="16">
        <v>41</v>
      </c>
      <c r="E28" s="17">
        <v>41</v>
      </c>
      <c r="F28" s="17">
        <v>38</v>
      </c>
      <c r="G28" s="17">
        <v>38</v>
      </c>
      <c r="H28" s="17">
        <v>38</v>
      </c>
      <c r="I28" s="17">
        <v>41</v>
      </c>
      <c r="J28" s="17">
        <v>41</v>
      </c>
      <c r="K28" s="17">
        <v>41</v>
      </c>
      <c r="L28" s="17">
        <v>41</v>
      </c>
      <c r="M28" s="17">
        <v>41</v>
      </c>
      <c r="N28" s="17">
        <v>41</v>
      </c>
      <c r="O28" s="17">
        <v>41</v>
      </c>
      <c r="P28" s="17">
        <v>41</v>
      </c>
      <c r="Q28" s="17">
        <v>41</v>
      </c>
      <c r="R28" s="17">
        <v>41</v>
      </c>
      <c r="S28" s="17">
        <v>41</v>
      </c>
      <c r="T28" s="18">
        <v>41</v>
      </c>
      <c r="U28" s="1"/>
    </row>
    <row r="29" spans="2:21" x14ac:dyDescent="0.25">
      <c r="B29" s="55" t="s">
        <v>68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1"/>
    </row>
    <row r="30" spans="2:21" x14ac:dyDescent="0.25">
      <c r="B30" s="55" t="s">
        <v>67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1"/>
    </row>
  </sheetData>
  <mergeCells count="13">
    <mergeCell ref="B14:B16"/>
    <mergeCell ref="B17:B19"/>
    <mergeCell ref="B2:R2"/>
    <mergeCell ref="B3:R3"/>
    <mergeCell ref="B8:R8"/>
    <mergeCell ref="B9:R9"/>
    <mergeCell ref="B12:T12"/>
    <mergeCell ref="B13:C13"/>
    <mergeCell ref="B30:T30"/>
    <mergeCell ref="B20:B22"/>
    <mergeCell ref="B23:B25"/>
    <mergeCell ref="B26:B28"/>
    <mergeCell ref="B29:T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DD897-7F57-4041-BC37-836003271BDE}">
  <dimension ref="B2:H25"/>
  <sheetViews>
    <sheetView workbookViewId="0">
      <selection activeCell="B2" sqref="B2:H25"/>
    </sheetView>
  </sheetViews>
  <sheetFormatPr defaultRowHeight="15" x14ac:dyDescent="0.25"/>
  <sheetData>
    <row r="2" spans="2:8" x14ac:dyDescent="0.25">
      <c r="B2" s="64" t="s">
        <v>91</v>
      </c>
      <c r="C2" s="64"/>
      <c r="D2" s="64"/>
      <c r="E2" s="64"/>
      <c r="F2" s="64"/>
      <c r="G2" s="64"/>
      <c r="H2" s="31"/>
    </row>
    <row r="3" spans="2:8" ht="24.75" x14ac:dyDescent="0.25">
      <c r="B3" s="32" t="s">
        <v>62</v>
      </c>
      <c r="C3" s="33" t="s">
        <v>66</v>
      </c>
      <c r="D3" s="34" t="s">
        <v>92</v>
      </c>
      <c r="E3" s="34" t="s">
        <v>93</v>
      </c>
      <c r="F3" s="34" t="s">
        <v>94</v>
      </c>
      <c r="G3" s="35" t="s">
        <v>95</v>
      </c>
      <c r="H3" s="31"/>
    </row>
    <row r="4" spans="2:8" x14ac:dyDescent="0.25">
      <c r="B4" s="36" t="s">
        <v>44</v>
      </c>
      <c r="C4" s="37">
        <v>46</v>
      </c>
      <c r="D4" s="38">
        <v>23</v>
      </c>
      <c r="E4" s="38">
        <v>80</v>
      </c>
      <c r="F4" s="39">
        <v>49.847826086956516</v>
      </c>
      <c r="G4" s="40">
        <v>17.108759798294813</v>
      </c>
      <c r="H4" s="31"/>
    </row>
    <row r="5" spans="2:8" x14ac:dyDescent="0.25">
      <c r="B5" s="41" t="s">
        <v>45</v>
      </c>
      <c r="C5" s="42">
        <v>43</v>
      </c>
      <c r="D5" s="43">
        <v>41</v>
      </c>
      <c r="E5" s="43">
        <v>60.33334</v>
      </c>
      <c r="F5" s="44">
        <v>51.589300930232561</v>
      </c>
      <c r="G5" s="45">
        <v>5.1128333782406319</v>
      </c>
      <c r="H5" s="31"/>
    </row>
    <row r="6" spans="2:8" x14ac:dyDescent="0.25">
      <c r="B6" s="41" t="s">
        <v>46</v>
      </c>
      <c r="C6" s="42">
        <v>43</v>
      </c>
      <c r="D6" s="43">
        <v>55.66666</v>
      </c>
      <c r="E6" s="43">
        <v>87.67</v>
      </c>
      <c r="F6" s="44">
        <v>77.609224883720927</v>
      </c>
      <c r="G6" s="45">
        <v>6.9873026963636908</v>
      </c>
      <c r="H6" s="31"/>
    </row>
    <row r="7" spans="2:8" ht="36" x14ac:dyDescent="0.25">
      <c r="B7" s="41" t="s">
        <v>47</v>
      </c>
      <c r="C7" s="42">
        <v>43</v>
      </c>
      <c r="D7" s="43">
        <v>7.3333300000000037</v>
      </c>
      <c r="E7" s="43">
        <v>41.33</v>
      </c>
      <c r="F7" s="44">
        <v>26.01992395348837</v>
      </c>
      <c r="G7" s="45">
        <v>8.9308024054809074</v>
      </c>
      <c r="H7" s="31"/>
    </row>
    <row r="8" spans="2:8" ht="24" x14ac:dyDescent="0.25">
      <c r="B8" s="41" t="s">
        <v>48</v>
      </c>
      <c r="C8" s="42">
        <v>44</v>
      </c>
      <c r="D8" s="43">
        <v>0.22297629999999999</v>
      </c>
      <c r="E8" s="43">
        <v>9.75</v>
      </c>
      <c r="F8" s="44">
        <v>2.4092216068181824</v>
      </c>
      <c r="G8" s="45">
        <v>2.1751842278184457</v>
      </c>
      <c r="H8" s="31"/>
    </row>
    <row r="9" spans="2:8" ht="24" x14ac:dyDescent="0.25">
      <c r="B9" s="41" t="s">
        <v>59</v>
      </c>
      <c r="C9" s="42">
        <v>44</v>
      </c>
      <c r="D9" s="43">
        <v>-2.165037719672366</v>
      </c>
      <c r="E9" s="43">
        <v>3.2854022188622487</v>
      </c>
      <c r="F9" s="44">
        <v>0.66960878934915491</v>
      </c>
      <c r="G9" s="45">
        <v>1.4002232360161244</v>
      </c>
      <c r="H9" s="31"/>
    </row>
    <row r="10" spans="2:8" x14ac:dyDescent="0.25">
      <c r="B10" s="41" t="s">
        <v>49</v>
      </c>
      <c r="C10" s="42">
        <v>41</v>
      </c>
      <c r="D10" s="43">
        <v>3.0348579999999998</v>
      </c>
      <c r="E10" s="43">
        <v>17.367229999999999</v>
      </c>
      <c r="F10" s="44">
        <v>8.5861009024390267</v>
      </c>
      <c r="G10" s="45">
        <v>3.7769860619497773</v>
      </c>
      <c r="H10" s="31"/>
    </row>
    <row r="11" spans="2:8" x14ac:dyDescent="0.25">
      <c r="B11" s="41" t="s">
        <v>60</v>
      </c>
      <c r="C11" s="42">
        <v>41</v>
      </c>
      <c r="D11" s="43">
        <v>1.6016290148373131</v>
      </c>
      <c r="E11" s="43">
        <v>4.1182957635044621</v>
      </c>
      <c r="F11" s="44">
        <v>2.9600750360627606</v>
      </c>
      <c r="G11" s="45">
        <v>0.6614646381742163</v>
      </c>
      <c r="H11" s="31"/>
    </row>
    <row r="12" spans="2:8" x14ac:dyDescent="0.25">
      <c r="B12" s="41" t="s">
        <v>50</v>
      </c>
      <c r="C12" s="42">
        <v>44</v>
      </c>
      <c r="D12" s="43">
        <v>0.2689223</v>
      </c>
      <c r="E12" s="43">
        <v>15.51145</v>
      </c>
      <c r="F12" s="44">
        <v>3.8449793386363647</v>
      </c>
      <c r="G12" s="45">
        <v>3.3870852042746229</v>
      </c>
      <c r="H12" s="31"/>
    </row>
    <row r="13" spans="2:8" x14ac:dyDescent="0.25">
      <c r="B13" s="41" t="s">
        <v>61</v>
      </c>
      <c r="C13" s="42">
        <v>44</v>
      </c>
      <c r="D13" s="43">
        <v>-1.8947387012776842</v>
      </c>
      <c r="E13" s="43">
        <v>3.9552616497353297</v>
      </c>
      <c r="F13" s="44">
        <v>1.4047439693814376</v>
      </c>
      <c r="G13" s="45">
        <v>1.3524421189572409</v>
      </c>
      <c r="H13" s="31"/>
    </row>
    <row r="14" spans="2:8" x14ac:dyDescent="0.25">
      <c r="B14" s="41" t="s">
        <v>51</v>
      </c>
      <c r="C14" s="42">
        <v>41</v>
      </c>
      <c r="D14" s="43">
        <v>0.2</v>
      </c>
      <c r="E14" s="43">
        <v>4.3666669999999996</v>
      </c>
      <c r="F14" s="44">
        <v>1.8462601585365852</v>
      </c>
      <c r="G14" s="45">
        <v>0.9961392530152241</v>
      </c>
      <c r="H14" s="31"/>
    </row>
    <row r="15" spans="2:8" x14ac:dyDescent="0.25">
      <c r="B15" s="41" t="s">
        <v>52</v>
      </c>
      <c r="C15" s="42">
        <v>41</v>
      </c>
      <c r="D15" s="43">
        <v>0.69999979999999995</v>
      </c>
      <c r="E15" s="43">
        <v>5.9666670000000002</v>
      </c>
      <c r="F15" s="44">
        <v>1.8331707414634146</v>
      </c>
      <c r="G15" s="45">
        <v>1.1074633855561431</v>
      </c>
      <c r="H15" s="31"/>
    </row>
    <row r="16" spans="2:8" ht="24" x14ac:dyDescent="0.25">
      <c r="B16" s="41" t="s">
        <v>53</v>
      </c>
      <c r="C16" s="42">
        <v>41</v>
      </c>
      <c r="D16" s="43">
        <v>0.2</v>
      </c>
      <c r="E16" s="43">
        <v>5.6666670000000003</v>
      </c>
      <c r="F16" s="44">
        <v>1.4566666341463415</v>
      </c>
      <c r="G16" s="45">
        <v>1.2819181438809386</v>
      </c>
      <c r="H16" s="31"/>
    </row>
    <row r="17" spans="2:8" x14ac:dyDescent="0.25">
      <c r="B17" s="41" t="s">
        <v>54</v>
      </c>
      <c r="C17" s="42">
        <v>41</v>
      </c>
      <c r="D17" s="43">
        <v>59.45</v>
      </c>
      <c r="E17" s="43">
        <v>74</v>
      </c>
      <c r="F17" s="44">
        <v>67.385121951219489</v>
      </c>
      <c r="G17" s="45">
        <v>3.6421690803360676</v>
      </c>
      <c r="H17" s="31"/>
    </row>
    <row r="18" spans="2:8" x14ac:dyDescent="0.25">
      <c r="B18" s="41" t="s">
        <v>55</v>
      </c>
      <c r="C18" s="42">
        <v>41</v>
      </c>
      <c r="D18" s="43">
        <v>60.5</v>
      </c>
      <c r="E18" s="43">
        <v>65</v>
      </c>
      <c r="F18" s="44">
        <v>62.767804878048779</v>
      </c>
      <c r="G18" s="45">
        <v>1.2125479623402968</v>
      </c>
      <c r="H18" s="31"/>
    </row>
    <row r="19" spans="2:8" x14ac:dyDescent="0.25">
      <c r="B19" s="41" t="s">
        <v>56</v>
      </c>
      <c r="C19" s="42">
        <v>41</v>
      </c>
      <c r="D19" s="43">
        <v>-4.1499999999999986</v>
      </c>
      <c r="E19" s="43">
        <v>12.400000000000006</v>
      </c>
      <c r="F19" s="44">
        <v>4.6173170731707334</v>
      </c>
      <c r="G19" s="45">
        <v>3.6160655583038346</v>
      </c>
      <c r="H19" s="31"/>
    </row>
    <row r="20" spans="2:8" ht="24" x14ac:dyDescent="0.25">
      <c r="B20" s="41" t="s">
        <v>57</v>
      </c>
      <c r="C20" s="42">
        <v>46</v>
      </c>
      <c r="D20" s="43">
        <v>-3.125</v>
      </c>
      <c r="E20" s="43">
        <v>41.25</v>
      </c>
      <c r="F20" s="44">
        <v>15.407608695652174</v>
      </c>
      <c r="G20" s="45">
        <v>10.825491866635408</v>
      </c>
      <c r="H20" s="31"/>
    </row>
    <row r="21" spans="2:8" x14ac:dyDescent="0.25">
      <c r="B21" s="41" t="s">
        <v>0</v>
      </c>
      <c r="C21" s="42">
        <v>46</v>
      </c>
      <c r="D21" s="46">
        <v>23</v>
      </c>
      <c r="E21" s="46">
        <v>80</v>
      </c>
      <c r="F21" s="43">
        <v>49.847826086956516</v>
      </c>
      <c r="G21" s="47">
        <v>17.108759798294813</v>
      </c>
      <c r="H21" s="31"/>
    </row>
    <row r="22" spans="2:8" ht="24" x14ac:dyDescent="0.25">
      <c r="B22" s="41" t="s">
        <v>1</v>
      </c>
      <c r="C22" s="42">
        <v>46</v>
      </c>
      <c r="D22" s="48">
        <v>-3.125</v>
      </c>
      <c r="E22" s="48">
        <v>41.25</v>
      </c>
      <c r="F22" s="49">
        <v>15.407608695652174</v>
      </c>
      <c r="G22" s="50">
        <v>10.825491866635408</v>
      </c>
      <c r="H22" s="31"/>
    </row>
    <row r="23" spans="2:8" x14ac:dyDescent="0.25">
      <c r="B23" s="41" t="s">
        <v>2</v>
      </c>
      <c r="C23" s="42">
        <v>46</v>
      </c>
      <c r="D23" s="43">
        <v>-3.75</v>
      </c>
      <c r="E23" s="43">
        <v>45</v>
      </c>
      <c r="F23" s="44">
        <v>14.755434782608697</v>
      </c>
      <c r="G23" s="45">
        <v>10.249049973647256</v>
      </c>
      <c r="H23" s="31"/>
    </row>
    <row r="24" spans="2:8" ht="24" x14ac:dyDescent="0.25">
      <c r="B24" s="41" t="s">
        <v>3</v>
      </c>
      <c r="C24" s="42">
        <v>46</v>
      </c>
      <c r="D24" s="43">
        <v>-2.5</v>
      </c>
      <c r="E24" s="43">
        <v>43.75</v>
      </c>
      <c r="F24" s="44">
        <v>16.059782608695652</v>
      </c>
      <c r="G24" s="45">
        <v>12.295458147739026</v>
      </c>
      <c r="H24" s="31"/>
    </row>
    <row r="25" spans="2:8" ht="24" x14ac:dyDescent="0.25">
      <c r="B25" s="51" t="s">
        <v>96</v>
      </c>
      <c r="C25" s="52">
        <v>38</v>
      </c>
      <c r="D25" s="53"/>
      <c r="E25" s="53"/>
      <c r="F25" s="53"/>
      <c r="G25" s="54"/>
      <c r="H25" s="31"/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OHSU_fulldata</vt:lpstr>
      <vt:lpstr>correlations</vt:lpstr>
      <vt:lpstr>descriptives</vt:lpstr>
    </vt:vector>
  </TitlesOfParts>
  <Company>Oregon Health and Science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Gallun</dc:creator>
  <cp:lastModifiedBy>Erick Gallun</cp:lastModifiedBy>
  <dcterms:created xsi:type="dcterms:W3CDTF">2022-01-31T20:00:50Z</dcterms:created>
  <dcterms:modified xsi:type="dcterms:W3CDTF">2022-05-06T21:03:09Z</dcterms:modified>
</cp:coreProperties>
</file>