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c0126\Desktop\paper-status_\data\"/>
    </mc:Choice>
  </mc:AlternateContent>
  <bookViews>
    <workbookView xWindow="0" yWindow="0" windowWidth="28740" windowHeight="116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J2" i="1"/>
  <c r="I2" i="1"/>
  <c r="H2" i="1"/>
</calcChain>
</file>

<file path=xl/sharedStrings.xml><?xml version="1.0" encoding="utf-8"?>
<sst xmlns="http://schemas.openxmlformats.org/spreadsheetml/2006/main" count="1878" uniqueCount="450">
  <si>
    <t>PharmacyID</t>
  </si>
  <si>
    <t>fac_id</t>
  </si>
  <si>
    <t>mmdd</t>
  </si>
  <si>
    <t>pack</t>
  </si>
  <si>
    <t>estimated</t>
  </si>
  <si>
    <t>cum</t>
  </si>
  <si>
    <t>leftover</t>
  </si>
  <si>
    <t>1PITT</t>
  </si>
  <si>
    <t>2MNEA</t>
  </si>
  <si>
    <t>B1551</t>
  </si>
  <si>
    <t>B1552</t>
  </si>
  <si>
    <t>B1553</t>
  </si>
  <si>
    <t>B1556</t>
  </si>
  <si>
    <t>B1558</t>
  </si>
  <si>
    <t>B1562</t>
  </si>
  <si>
    <t>3INDI</t>
  </si>
  <si>
    <t>I1601</t>
  </si>
  <si>
    <t>I1602</t>
  </si>
  <si>
    <t>I1603</t>
  </si>
  <si>
    <t>I1604</t>
  </si>
  <si>
    <t>N1107</t>
  </si>
  <si>
    <t>T1401</t>
  </si>
  <si>
    <t>T1402</t>
  </si>
  <si>
    <t>T1403</t>
  </si>
  <si>
    <t>4KCTY</t>
  </si>
  <si>
    <t>B1550</t>
  </si>
  <si>
    <t>J1101</t>
  </si>
  <si>
    <t>J1102</t>
  </si>
  <si>
    <t>J1103</t>
  </si>
  <si>
    <t>J1104</t>
  </si>
  <si>
    <t>J1105</t>
  </si>
  <si>
    <t>J1106</t>
  </si>
  <si>
    <t>6FRES</t>
  </si>
  <si>
    <t>P6000</t>
  </si>
  <si>
    <t>P6002</t>
  </si>
  <si>
    <t>P6003</t>
  </si>
  <si>
    <t>name</t>
  </si>
  <si>
    <t>latitude</t>
  </si>
  <si>
    <t>longitude</t>
  </si>
  <si>
    <t>fac_name</t>
  </si>
  <si>
    <t>pharmacy_id</t>
  </si>
  <si>
    <t>address</t>
  </si>
  <si>
    <t>Latitude</t>
  </si>
  <si>
    <t>Longitude</t>
  </si>
  <si>
    <t>PR - AMHERST MEADOWS</t>
  </si>
  <si>
    <t>1610 FIRST STREET N.E. MASSILLON, OH 44646</t>
  </si>
  <si>
    <t>PR - THE AVENUE AT AURORA</t>
  </si>
  <si>
    <t>425 South Chillicothe Road, Aurora, OH 44202</t>
  </si>
  <si>
    <t>PR - THE AVE AT BROADVIEW HEIGHTS</t>
  </si>
  <si>
    <t>1201 AKINS ROAD BROADVIEW HEIGHTS, OH 44147</t>
  </si>
  <si>
    <t>PR - THE AVENUE AT MACEDONIA</t>
  </si>
  <si>
    <t>9730 Valley View Road, Macedonia, Ohio 44056</t>
  </si>
  <si>
    <t>PR - THE AVENUE AT MEDINA</t>
  </si>
  <si>
    <t>699 East Smith Rd.  Medina, Ohio 44256</t>
  </si>
  <si>
    <t>PR - THE AVE AT WARRENSVILLE</t>
  </si>
  <si>
    <t>4120 Interchange Corp. Ctr. Rd., Warrensville Heights, OH 44128</t>
  </si>
  <si>
    <t>PR - THE AVENUE AT WOOSTER</t>
  </si>
  <si>
    <t>1700 E. SMITHVILLE WESTERN ROAD</t>
  </si>
  <si>
    <t>PR - GLENDORA</t>
  </si>
  <si>
    <t>1552 N. HONEYTOWN ROAD WOOSTER, OH 44691</t>
  </si>
  <si>
    <t>PR - GREEN MEADOWS</t>
  </si>
  <si>
    <t>7770 COLUMBUS ROAD N.E. LOUISVILLE, OH 44641</t>
  </si>
  <si>
    <t>PR - PARMA</t>
  </si>
  <si>
    <t>5553 BROADVIEW ROAD PARMA, OH 44134</t>
  </si>
  <si>
    <t>PR - PEARLVIEW</t>
  </si>
  <si>
    <t>4426 Homested Dr.  Brunswick, OH 44212</t>
  </si>
  <si>
    <t>PR - SCHOENBRUNN</t>
  </si>
  <si>
    <t>2594 EAST HIGH AVENUE</t>
  </si>
  <si>
    <t>PR - AMHERST MEADOWS ALF</t>
  </si>
  <si>
    <t>1610 First Street N.E. Massillon, OH 44646</t>
  </si>
  <si>
    <t>PR - THE AVENUE AT WOOSTER ALF</t>
  </si>
  <si>
    <t>1700 E. Smithville Western Rd., Wooster, Oh 44691</t>
  </si>
  <si>
    <t>PT - OAKMONT</t>
  </si>
  <si>
    <t>26 ANN STREET OAKMONT, PA 15139</t>
  </si>
  <si>
    <t>PT - PENNWOOD NURSING &amp; REHAB</t>
  </si>
  <si>
    <t xml:space="preserve">909 WEST ST. PITTSBURGH PA, 15221 </t>
  </si>
  <si>
    <t>PN - SQUIRREL HILL W &amp; R</t>
  </si>
  <si>
    <t>2025 WRIGHTMAN STREET PITTSBURGH, PA 15217</t>
  </si>
  <si>
    <t>SV - MORGANTOWN</t>
  </si>
  <si>
    <t>1379 VANVOORHIS ROAD MORGANTOWN, WV 26505</t>
  </si>
  <si>
    <t>CH - MONROEVILLE</t>
  </si>
  <si>
    <t>4142 MONROEVILLE BLVD MONROEVILLE, PA 15146</t>
  </si>
  <si>
    <t>GEC - WILLIAM PENN</t>
  </si>
  <si>
    <t>163 SUMMIT DRIVE LEWISTOWN, PA 17110</t>
  </si>
  <si>
    <t>CH - SOUTH HILLS</t>
  </si>
  <si>
    <t>201 VILLAGE DRIVE CANONSBURG, PA 15317</t>
  </si>
  <si>
    <t>CH - MURRYSVILLE</t>
  </si>
  <si>
    <t>3300 LOGANS FERRY RD MURRYSVILLE, PA 15668</t>
  </si>
  <si>
    <t>CH - MT LEBANON</t>
  </si>
  <si>
    <t>350 OLD GILKESON RD PITTSBURGH, PA 15228</t>
  </si>
  <si>
    <t>GR - GRANT REHAB AND NURSING</t>
  </si>
  <si>
    <t>127 EARLY AVE, PETERSBURG, WV 26847</t>
  </si>
  <si>
    <t>DL - DREAMLIFE RECOVERY</t>
  </si>
  <si>
    <t>212 SNYDER ROAD, DONEGAL, PA, 15628</t>
  </si>
  <si>
    <t xml:space="preserve">SV -  RIVERSIDE </t>
  </si>
  <si>
    <t>6500 MACCORKLE AVENUE SOUTHWES ST. ALBANS, WV 25177</t>
  </si>
  <si>
    <t>GEC  - OIL CITY</t>
  </si>
  <si>
    <t>1293 GRANDVIEW ROAD OIL CITY, PA 16301</t>
  </si>
  <si>
    <t>KS - KINGSTON SYLVANIA</t>
  </si>
  <si>
    <t>4121 KING ROAD SYLVANIA, OH 43560</t>
  </si>
  <si>
    <t>KS - KINGSTON PERRYSBURG</t>
  </si>
  <si>
    <t>345 EAST BOUNDARY PERRYSBURG, OH 43551</t>
  </si>
  <si>
    <t>KS - KINGSTON ASHLAND</t>
  </si>
  <si>
    <t>20 AMBERWOOD PARKWAY ASHLAND, OH 44805</t>
  </si>
  <si>
    <t>KS - KINGSTON VERMILION</t>
  </si>
  <si>
    <t>4210 TELEGRAPH LANE VERMILION, OH 44089</t>
  </si>
  <si>
    <t>CH - GROVE AT WASHINGTON</t>
  </si>
  <si>
    <t>1198 WEST WYLIE AVE WASHINGTON, PA 15301</t>
  </si>
  <si>
    <t>CH - GROVE AT IRWIN</t>
  </si>
  <si>
    <t>249 MAUS DRIVE IRWIN, PA 15642</t>
  </si>
  <si>
    <t>CH - GROVE AT LATROBE</t>
  </si>
  <si>
    <t>576 FRED ROGERS DRIVE LATROBE, PA 15650</t>
  </si>
  <si>
    <t>GN - TOLEDO - SNF</t>
  </si>
  <si>
    <t>131 NORTH WHEELING STREET TOLEDO, OH 43605</t>
  </si>
  <si>
    <t>GN - NAPOLEON - SNF</t>
  </si>
  <si>
    <t>1036 SOUTH PERRY STREET NAPOLEON, OH 43545</t>
  </si>
  <si>
    <t>GN - WOLF CREEK - SNF</t>
  </si>
  <si>
    <t>2001 PERRYSBURG HOLLAND ROAD, HOLLAND OH 43528</t>
  </si>
  <si>
    <t>GN - WOLF CREEK - ALF</t>
  </si>
  <si>
    <t>GEC - RICHLAND</t>
  </si>
  <si>
    <t>349 VO-TECH DRIVE JOHNSTOWN, PA 15904</t>
  </si>
  <si>
    <t>GEC - MEYERSDALE</t>
  </si>
  <si>
    <t>201 HOSPITAL DRIVE MEYERSDALE, PA 15552</t>
  </si>
  <si>
    <t xml:space="preserve">SV -  FREDERICK </t>
  </si>
  <si>
    <t>30 NORTH PLACE FREDERICK, MD 21701</t>
  </si>
  <si>
    <t xml:space="preserve">SV -  GLASGOW </t>
  </si>
  <si>
    <t>120 MELROSE DRIVE GLASGOW, WV 25086</t>
  </si>
  <si>
    <t>GEC - CLARION</t>
  </si>
  <si>
    <t>999 HEIDRICK ST CLARION, PA 16214</t>
  </si>
  <si>
    <t>GEC  - WALNUT CREEK</t>
  </si>
  <si>
    <t>4850 ZUCK ROAD ERIE, PA 16506</t>
  </si>
  <si>
    <t>Dispensing Pharmacy PA ADU #1</t>
  </si>
  <si>
    <t>1041 WASHINGTON PIKE STE 100  BRIDGEVILLE, PA 15017</t>
  </si>
  <si>
    <t>Dispensing Pharmacy PA ADU #2</t>
  </si>
  <si>
    <t>BLH - BUFFALO LAKE HEALTH CARE</t>
  </si>
  <si>
    <t>703 WEST YELLOWSTONE TRAIL, BUFFALO MN 55314</t>
  </si>
  <si>
    <t>BK - ABBOTSFORD</t>
  </si>
  <si>
    <t>600 EAST ELM STREET ABBOTSFORD, WI 54405</t>
  </si>
  <si>
    <t xml:space="preserve">NS -  WISCONSIN DELLS </t>
  </si>
  <si>
    <t>300 RACE STREET WISCONSIN DELLS, WI 53965</t>
  </si>
  <si>
    <t>NS - TWIN PORTS</t>
  </si>
  <si>
    <t>1612 NORTH 37TH STREET SUPERIOR, WI 54880</t>
  </si>
  <si>
    <t>NS - HOPKINS</t>
  </si>
  <si>
    <t>725 SECOND AVE SOUTH</t>
  </si>
  <si>
    <t>WX - PRIDE TLC SKILLED</t>
  </si>
  <si>
    <t>7805 BIRCH STREET, WESTON, WI 54476</t>
  </si>
  <si>
    <t xml:space="preserve">NS -  COURT MANOR </t>
  </si>
  <si>
    <t>911 WEST THIRD STREET ASHLAND, WI 54806</t>
  </si>
  <si>
    <t>NS - TOMAHAWK</t>
  </si>
  <si>
    <t>720 EAST KINGS ROAD TOMAHAWK, WI 54487</t>
  </si>
  <si>
    <t xml:space="preserve">NS -  RIB LAKE </t>
  </si>
  <si>
    <t>650 PEARL STREET RIB LAKE, WI 40220</t>
  </si>
  <si>
    <t xml:space="preserve">NS -  RIVERVIEW </t>
  </si>
  <si>
    <t>428 NORTH SIXTH STREET TOMAHAWK, WI 54487</t>
  </si>
  <si>
    <t xml:space="preserve">NS -  WHITEWATER </t>
  </si>
  <si>
    <t>525 BLUFF AVENUE ST. CHARLES, MN 55972</t>
  </si>
  <si>
    <t xml:space="preserve">NS -  LA CRESCENT </t>
  </si>
  <si>
    <t>101 S. HILL ST LA CRESCENT, MN 55082</t>
  </si>
  <si>
    <t>NS -  ROCHESTER EAST</t>
  </si>
  <si>
    <t>501 EIGHTH AVENUE SE ROCHESTER, MN 55904</t>
  </si>
  <si>
    <t xml:space="preserve">NS -  ROCHESTER WEST </t>
  </si>
  <si>
    <t>2215 HIGHWAY 52 NORTH ROCHESTER, MN 55426</t>
  </si>
  <si>
    <t xml:space="preserve">BK -  BEAVER DAM </t>
  </si>
  <si>
    <t>410 ROEDL COURT BEAVER DAM, WI 53916</t>
  </si>
  <si>
    <t xml:space="preserve">BK -  WATERTOWN </t>
  </si>
  <si>
    <t>121 HOSPITAL DRIVE WATERTOWN, WI 53098</t>
  </si>
  <si>
    <t xml:space="preserve">BK -  FORT ATKINSON </t>
  </si>
  <si>
    <t>430 WILCOX STREET FORT ATKINSON, WI 53538</t>
  </si>
  <si>
    <t>MRL - MILWAUKEE</t>
  </si>
  <si>
    <t>1616 WEST BENDER ROAD GLENDALE, WI 53209</t>
  </si>
  <si>
    <t>NS - STURGEON BAY</t>
  </si>
  <si>
    <t>200 NORTH 7TH AVENUE STURGEON BAY, WI 54235</t>
  </si>
  <si>
    <t>BK - SILVER SPRINGS</t>
  </si>
  <si>
    <t>1300 WEST SILVER SPRING DRIVE GLENDALE, WI 53209</t>
  </si>
  <si>
    <t xml:space="preserve">BK -  RIVERDALE </t>
  </si>
  <si>
    <t>1000 NORTH WISCONSIN AVENUE MUSCODA, WI 53573</t>
  </si>
  <si>
    <t>MSN - MISSION NURSING HOME</t>
  </si>
  <si>
    <t>3401 EAST MEDICINE LAKE BLVD PLYMOUTH, MN 55441</t>
  </si>
  <si>
    <t>GA - GUARDIAN ANGELS</t>
  </si>
  <si>
    <t>400 EVANS AVENUE NW ELK RIVER, MN 55330</t>
  </si>
  <si>
    <t>SC - ST CAMILLUS SNF</t>
  </si>
  <si>
    <t>10101 WEST WISCONSIN AVE, Wauwatosa, WI 53226</t>
  </si>
  <si>
    <t>SC - ST CAMILLUS ALF</t>
  </si>
  <si>
    <t>10101 WEST WISCONSIN AVE, WAUWATOSA, WI 53226</t>
  </si>
  <si>
    <t>NS - GREEN BAY</t>
  </si>
  <si>
    <t>1640 SHAWANO AVENUE GREEN BAY, WI 54303</t>
  </si>
  <si>
    <t>NS - FLORENCE</t>
  </si>
  <si>
    <t>5778 CHAPIN ST FLORENCE, WI 54121</t>
  </si>
  <si>
    <t>NS -  SAINT FRANCIS</t>
  </si>
  <si>
    <t>1915 EAST TRIPOLI AVENUE ST. FRANCIS, WI 53235</t>
  </si>
  <si>
    <t xml:space="preserve">NS -  SHEBOYGAN </t>
  </si>
  <si>
    <t>3129 MICHIGAN AVENUE SHEBOYGAN, WI 53081</t>
  </si>
  <si>
    <t xml:space="preserve">NS -  VALLEY OF HAYWARD </t>
  </si>
  <si>
    <t>10775 NYMAN AVENUE HAYWARD, WI 54843</t>
  </si>
  <si>
    <t>BK - HERITAGE SQUARE</t>
  </si>
  <si>
    <t>5404 WEST LOOMIS ROAD GREENDALE, WI 53129</t>
  </si>
  <si>
    <t xml:space="preserve">NS -  THREE OAKS </t>
  </si>
  <si>
    <t>209 WILDERNESS VIEW DR MARSHFIELD, WI 28204</t>
  </si>
  <si>
    <t>DISPENSING PHARMACY MN, ADU #1</t>
  </si>
  <si>
    <t xml:space="preserve">10132 WEST 76TH STREET EDEN PRAIRIE, MN 55344       </t>
  </si>
  <si>
    <t>AB - THORNE CREST SENIOR LIVING</t>
  </si>
  <si>
    <t>1201 GARFIELD AVENUE ALBERT LEA, MN 56007</t>
  </si>
  <si>
    <t>RE - WATER'S EDGE SKILLED</t>
  </si>
  <si>
    <t>11040 NORTH STATE RD 77 HAYWARD, WI 54843</t>
  </si>
  <si>
    <t>DISPENSING PHARMACY MN, ADU #2</t>
  </si>
  <si>
    <t>10132 WEST 76TH STREET EDEN PRAIRIE, MN 55344</t>
  </si>
  <si>
    <t>BN- LIVING COMM OF WAUSAU</t>
  </si>
  <si>
    <t>1821 N. FOURTH AVE WAUSAU, WI 54401</t>
  </si>
  <si>
    <t>BN - VILLA ST VINCENT</t>
  </si>
  <si>
    <t>616 WALSH ST CROOKSTON, MN 56716</t>
  </si>
  <si>
    <t>BN - BRIDGES CARE COMM ADA SNF</t>
  </si>
  <si>
    <t>201 9TH ST WEST STE 2 ADA, MN 56510</t>
  </si>
  <si>
    <t>BN - ST CRISPIN SNF</t>
  </si>
  <si>
    <t>906 COLLEGE AVE RED WING, MN 55066</t>
  </si>
  <si>
    <t>BN - MADONNA LIVING COMM</t>
  </si>
  <si>
    <t>4001 19TH AVE NW ROCHESTER, MN, 55901</t>
  </si>
  <si>
    <t>BN - DULUTH</t>
  </si>
  <si>
    <t>935 KENWOOD AVE, DULUTH, MN 55811</t>
  </si>
  <si>
    <t>GL - BRANDYWINE</t>
  </si>
  <si>
    <t>745 SWOPE ST</t>
  </si>
  <si>
    <t>GL - INDIANAPOLIS</t>
  </si>
  <si>
    <t>2860 CHURCHMAN AVE</t>
  </si>
  <si>
    <t>GL -  WILLOW SPRINGS</t>
  </si>
  <si>
    <t>2002 W 86th St, Indianapolis, IN 46260</t>
  </si>
  <si>
    <t>GL - BROOKVIEW</t>
  </si>
  <si>
    <t>7145 EAST 21ST STREET INDIANAPOLIS, IN 46219</t>
  </si>
  <si>
    <t xml:space="preserve">GL -  RICHMOND </t>
  </si>
  <si>
    <t>1042 OAK DRIVE RICHMOND, IN 47374</t>
  </si>
  <si>
    <t>GL - GOLDEN RULE</t>
  </si>
  <si>
    <t>2330 STRAIGHT LINE PK</t>
  </si>
  <si>
    <t>GL - PETERSBURG</t>
  </si>
  <si>
    <t>309 WEST PIKE AVENUE PETERSBURG, IN 47567</t>
  </si>
  <si>
    <t>IMR - AVANTI WELLNESS &amp; REHAB</t>
  </si>
  <si>
    <t>6840 W. TOUHY AVE, NILES IL 60714</t>
  </si>
  <si>
    <t xml:space="preserve">GL -  VALPARAISO </t>
  </si>
  <si>
    <t>251 STURDY ROAD VALPARAISO, IN 46383</t>
  </si>
  <si>
    <t xml:space="preserve">GL -  MISHAWAKA </t>
  </si>
  <si>
    <t>811 EAST 12TH STREET MISHAWAKA, IN 46544</t>
  </si>
  <si>
    <t xml:space="preserve">GL -  FOUNTAINVIEW </t>
  </si>
  <si>
    <t>609 WEST TANGLEWOOD LANE MISHAWAKA, IN 46545</t>
  </si>
  <si>
    <t xml:space="preserve">GL -  FOUNTAINVIEW TERRACE </t>
  </si>
  <si>
    <t>1900 ANDREW AVENUE LA PORTE, IN 46350</t>
  </si>
  <si>
    <t xml:space="preserve">GL -  LAPORTE </t>
  </si>
  <si>
    <t>1700  LA PORTE, IN 46350</t>
  </si>
  <si>
    <t xml:space="preserve">GL -  FOUNTAINVIEW PLACE </t>
  </si>
  <si>
    <t>3175 LANCER STREET PORTAGE, IN 46368</t>
  </si>
  <si>
    <t xml:space="preserve">GL -  MERRILLVILLE </t>
  </si>
  <si>
    <t>8800 VIRGINIA PLACE MERRILLVILLE, IN 46410</t>
  </si>
  <si>
    <t>HSM - PLAINFIELD HEALTH CARE</t>
  </si>
  <si>
    <t>3700 CLARK CREEK ROAD PLAINFIELD, IN 46168</t>
  </si>
  <si>
    <t>HSM - BROWNSBURG HEALTH CARE</t>
  </si>
  <si>
    <t>1010 HORNADAY ROAD BROWNSBURG, IN 46112</t>
  </si>
  <si>
    <t>HSM - CASTLETON HEALTH CARE</t>
  </si>
  <si>
    <t>7630 E 86TH STREET INDIANAPOLIS, IN 46256</t>
  </si>
  <si>
    <t>AH - NORTHERN LAKES NURSING</t>
  </si>
  <si>
    <t>516 N. WILLIAMS STREET ANGOLA, IN 46703</t>
  </si>
  <si>
    <t>KS - KINGSTON FORT WAYNE</t>
  </si>
  <si>
    <t>1010 WASHINGTON CENTER RD FORT WAYNE, IN 46825</t>
  </si>
  <si>
    <t xml:space="preserve">GL -  BLOOMINGTON </t>
  </si>
  <si>
    <t>155 EAST BURKS DRIVE BLOOMINGTON, IN 47401</t>
  </si>
  <si>
    <t xml:space="preserve">GL -  WOODBRIDGE </t>
  </si>
  <si>
    <t>816 FIRST AVENUE EVANSVILLE, IN 47710</t>
  </si>
  <si>
    <t xml:space="preserve">GL -  LINCOLN HILLS </t>
  </si>
  <si>
    <t>402 19TH STREET TELL CITY, IN 47586</t>
  </si>
  <si>
    <t xml:space="preserve">GL -  SYCAMORE VILLAGE </t>
  </si>
  <si>
    <t>2905 WEST SYCAMORE KOKOMO, IN 46901</t>
  </si>
  <si>
    <t xml:space="preserve">GL -  WOODLANDS </t>
  </si>
  <si>
    <t>4088 FRAME ROAD NEWBURGH, IN 47630</t>
  </si>
  <si>
    <t xml:space="preserve">GL -  BRENTWOOD </t>
  </si>
  <si>
    <t>30 EAST CHANDLER AVENUE EVANSVILLE, IN 47713</t>
  </si>
  <si>
    <t>DISPENSING PHARMACY IN</t>
  </si>
  <si>
    <t xml:space="preserve">5635 WEST 96TH STREET INDIANAPOLIS. IN  46278       </t>
  </si>
  <si>
    <t xml:space="preserve">GL -  KNOX </t>
  </si>
  <si>
    <t>300 EAST CULVER ROAD KNOX, IN 46534</t>
  </si>
  <si>
    <t xml:space="preserve">GL -  ELKHART </t>
  </si>
  <si>
    <t>1001 WEST HIVELY AVENUE ELKHART, IN 46517</t>
  </si>
  <si>
    <t xml:space="preserve">GL -  MUNCIE </t>
  </si>
  <si>
    <t>2701 LYN-MAR DRIVE MUNCIE, IN 47304</t>
  </si>
  <si>
    <t>HH - NEW CASTLE</t>
  </si>
  <si>
    <t>1023 N 20TH STREET</t>
  </si>
  <si>
    <t>HH - RICHMOND</t>
  </si>
  <si>
    <t>2070 CHESTER BLVD</t>
  </si>
  <si>
    <t>HH - SHELBYVILLE</t>
  </si>
  <si>
    <t>2309 S. MILLER STREET SHELBYVILLE, IN 46176</t>
  </si>
  <si>
    <t>HH - GREENSBURG</t>
  </si>
  <si>
    <t>410 PARK ROAD GREENSBURG, IN 47240</t>
  </si>
  <si>
    <t>NW - NORTHWEST HEALTHCARE CENTER</t>
  </si>
  <si>
    <t>6440 WEST 34TH STREET INDIANAPOLIS, IN 46224</t>
  </si>
  <si>
    <t>TH - BOONVILLE NORTH</t>
  </si>
  <si>
    <t>305 E. NORTH STREET BOONVILLE, IN 47602</t>
  </si>
  <si>
    <t>TH - BOONVILLE</t>
  </si>
  <si>
    <t>725 S. SECOND STREET BOONVILLE, IN 47601</t>
  </si>
  <si>
    <t>TH - OWENSVILLE</t>
  </si>
  <si>
    <t>7336 HIGHWAY 165 WEST OWENSVILLE, IN 47665</t>
  </si>
  <si>
    <t>IMR - IGNITE OF KANSAS CITY</t>
  </si>
  <si>
    <t>2100 NW BARRY ROAD, 2100 NW BARRY RD 64154</t>
  </si>
  <si>
    <t>EV - EVERGREEN COMMUNITY</t>
  </si>
  <si>
    <t>11875 S. Sunset Drive #100, Olathe, KS 66016</t>
  </si>
  <si>
    <t>SW-ROSEWOOD HEALTH REHAB</t>
  </si>
  <si>
    <t>1415 WEST WHITE OAK, INDEPENDENCE, MO, 64050</t>
  </si>
  <si>
    <t>SW-BEAUVAIS MANOR HLTH &amp; REHAB</t>
  </si>
  <si>
    <t>3625 MAGNOLIA AVENUE, SAINT LOUIS, MO, 53110</t>
  </si>
  <si>
    <t>SW-HILLSIDE MANOR HLTH &amp; REHAB</t>
  </si>
  <si>
    <t>1265 MCLARAN AVENUE, SAINT LOUIS, MO, 53147</t>
  </si>
  <si>
    <t>SW-RANCHO MANOR HLTH &amp; REHAB</t>
  </si>
  <si>
    <t>615 RANCHO LANE, FLORISSANT, MO, 53031</t>
  </si>
  <si>
    <t>SW-CARRIAGE SQ LIVING &amp; REHAB</t>
  </si>
  <si>
    <t>4009 GENE FIELD ROAD, SAINT JOSEPH, MO, 64506</t>
  </si>
  <si>
    <t>SW-SEASONS CARE CENTER</t>
  </si>
  <si>
    <t>15600 WOODS CHAPEL ROAD, KANSAS CITY, MO, 54139</t>
  </si>
  <si>
    <t>AZ - AZRIA HEALTH OLATHE</t>
  </si>
  <si>
    <t>201 E. FLAMING ROAD, OLATHE, KS 66061</t>
  </si>
  <si>
    <t>MG - SPRINGFIELD CARE CENTER</t>
  </si>
  <si>
    <t>2401 WEST GRAND, SPRINGFIELD, MO 65802</t>
  </si>
  <si>
    <t>MG - SPRING VALLEY HEALTH</t>
  </si>
  <si>
    <t>2915 SOUTH FREEMONT AVE, SPRINGFIELD, MO 65804</t>
  </si>
  <si>
    <t>MG - THE LODGES ALF</t>
  </si>
  <si>
    <t>MG - FLORISSANT VALLEY HEALTH</t>
  </si>
  <si>
    <t>1200 GRAHAM ROAD FLORISSANT, MO 63031</t>
  </si>
  <si>
    <t>MG - HIDDEN LAKE  WEST CARE CENTER</t>
  </si>
  <si>
    <t>11400 HIDDEN LAKE DRIVE RAYTOWN, MO 64133</t>
  </si>
  <si>
    <t>MG - THE QUARTERS AT DES PERES</t>
  </si>
  <si>
    <t>13230 MANCHESTER ROAD DES PERES, MO 63131</t>
  </si>
  <si>
    <t>MG - HIDDEN LAKE (EAST) DO NOT USE - EMC ONLY</t>
  </si>
  <si>
    <t>5130 WOODSON ROAD - EMC ONLY</t>
  </si>
  <si>
    <t>LK - LARKSFIELD PLACE HCC SNF</t>
  </si>
  <si>
    <t>2828 N GOVERNEUOUR ST WICHITA, KS 67226</t>
  </si>
  <si>
    <t>LK - LARKSFIELD PLACE ALF</t>
  </si>
  <si>
    <t>2727 NORTH ROCK ROAD WICHITA, KS 67226</t>
  </si>
  <si>
    <t>MC - MCCRITE PLAZA SNF</t>
  </si>
  <si>
    <t>1201 NW TULLISON ROAD KANSAS CITY, MO 64116</t>
  </si>
  <si>
    <t>MM- FRIENDSHIP MANOR SNF</t>
  </si>
  <si>
    <t>600 W BLANCHARD AVE, SOUTH HUTCHISON, KS 67505</t>
  </si>
  <si>
    <t>PM - ABERDEEN VILLAGE HCC SNF</t>
  </si>
  <si>
    <t>17500 WEST 119TH STREET OLATHE, KS 66049</t>
  </si>
  <si>
    <t>DISPENSING PHARMACY KS, ADU #1</t>
  </si>
  <si>
    <t>11286 RENNER BOULEVARD LEXEXA, KS 66219</t>
  </si>
  <si>
    <t>PC-PIMA COUNTY MAIN FACILITY</t>
  </si>
  <si>
    <t>1270 W. Silverlake Rd.</t>
  </si>
  <si>
    <t>PC-MISSION ROAD MINIMUM SECUR</t>
  </si>
  <si>
    <t>1801 S. Mission Road</t>
  </si>
  <si>
    <t>LB - LABELLE MANOR CARE CENTER</t>
  </si>
  <si>
    <t>1002 CENTRAL STREET LA BELLE, MO 63447</t>
  </si>
  <si>
    <t>DISPENSING PHARMACY KS, ADU #2</t>
  </si>
  <si>
    <t>CAN-EMC ONLY BACK UP PIMA CO</t>
  </si>
  <si>
    <t>BN - LIVING COMMUNITY ST JOSEPH</t>
  </si>
  <si>
    <t>1202 HEARTLAND ROAD SAINT JOSEPH, MO 64506</t>
  </si>
  <si>
    <t>JK - KIRKSVILLE MANOR CARE</t>
  </si>
  <si>
    <t>1705 E LEHARPE KIRKSVILLE, MO 63501</t>
  </si>
  <si>
    <t>JK - LIVINGSTON MANOR CARE</t>
  </si>
  <si>
    <t>939 EAST BIRCH CHILICOTHE, MO 64601</t>
  </si>
  <si>
    <t>JK - MANOR CARE OF INDEPENDENCE</t>
  </si>
  <si>
    <t>1600 S KINGS HIGHWAY INDEPENDENCE, MO 64055</t>
  </si>
  <si>
    <t>JK - PLEASANT VALLEY MANOR CARE</t>
  </si>
  <si>
    <t>6814 SOBBIE ROAD LIBERTY, MO 64068</t>
  </si>
  <si>
    <t>JK - FULTON MANOR CARE</t>
  </si>
  <si>
    <t>520 MANOR DRIVE FULTON, MO 65251</t>
  </si>
  <si>
    <t>JK - WARRENSBURG MANOR CARE</t>
  </si>
  <si>
    <t>400 CARE CENTER DRIVE WARRENSBURG, MO 64093</t>
  </si>
  <si>
    <t>5ATLA</t>
  </si>
  <si>
    <t>DIVERSICARE OF BOAZ</t>
  </si>
  <si>
    <t>600 CORLEY AVENUE BOAZ,AL 35957</t>
  </si>
  <si>
    <t>SV - BRIARWOOD HEALTH &amp; REHAB</t>
  </si>
  <si>
    <t>3888 LAVISTA ROAD TUCKER, GA 30165</t>
  </si>
  <si>
    <t>SV - ROME HEALTH &amp; REHAB</t>
  </si>
  <si>
    <t>1345 REDMOND ROAD ROME, GA 30165</t>
  </si>
  <si>
    <t>SV - GLENWOOD HEALTH &amp; REHAB</t>
  </si>
  <si>
    <t>4115 GLENWOOD ROAD DECATUR, GA 30032</t>
  </si>
  <si>
    <t>SV - N DECATUR HEALTH &amp; REHAB</t>
  </si>
  <si>
    <t>2787 NORTH DECATUR ROAD DECATUR, GA 30033</t>
  </si>
  <si>
    <t>GL - SALUDE</t>
  </si>
  <si>
    <t>601 North Holt Pkwy Suwanee, GA 30024</t>
  </si>
  <si>
    <t>DISPENSING PHARMACY - AT ADU #1</t>
  </si>
  <si>
    <t>3100 Northwoods Place</t>
  </si>
  <si>
    <t>DISPENSING PHARMACY - AT ADU #2</t>
  </si>
  <si>
    <t>RHF - PLYMOUTH SQUARE SNF</t>
  </si>
  <si>
    <t>1319 N. MADISON STREET  STOCKTON CA, 95202</t>
  </si>
  <si>
    <t xml:space="preserve">DTH -  CLOVIS </t>
  </si>
  <si>
    <t>111 BARSTOW AVENUE CLOVIS, CA 93625</t>
  </si>
  <si>
    <t xml:space="preserve">DTH -  FOWLER </t>
  </si>
  <si>
    <t>1306 EAST SUMNER AVENUE FOWLER, CA 93625</t>
  </si>
  <si>
    <t>DTH - MEMORY CARE FRESNO</t>
  </si>
  <si>
    <t>925 NORTH CORNELIA FRESNO, CA 93706</t>
  </si>
  <si>
    <t>EDR - COMMUNITY CARE</t>
  </si>
  <si>
    <t>3672 NORTH FIRST STREET FRESNO, CA 93726</t>
  </si>
  <si>
    <t>DTH - MANCHESTER</t>
  </si>
  <si>
    <t>3408 EAST SHIELDS AVENUE FRESNO, CA 93726</t>
  </si>
  <si>
    <t xml:space="preserve">DTH -  GALT </t>
  </si>
  <si>
    <t>144  GALT, CA 95632</t>
  </si>
  <si>
    <t xml:space="preserve">DTH -  REEDLEY </t>
  </si>
  <si>
    <t>1090 EAST DINUBA AVENUE REEDLEY, CA 93654</t>
  </si>
  <si>
    <t xml:space="preserve">DTH -  SANGER </t>
  </si>
  <si>
    <t>2550 NINTH STREET SANGER, CA 93657</t>
  </si>
  <si>
    <t xml:space="preserve">TSC -  SHAFTER </t>
  </si>
  <si>
    <t>140 EAST TULARE AVENUE SHAFTER, CA 93263</t>
  </si>
  <si>
    <t>DTH - QUAIL LAKE</t>
  </si>
  <si>
    <t>1221 ROSEMARIE LANE STOCKTON, CA 95207</t>
  </si>
  <si>
    <t>EDR - STOCKTON</t>
  </si>
  <si>
    <t>4545 SHELLEY COURT STOCKTON, CA 95204</t>
  </si>
  <si>
    <t>DTH - WEBER OAKS</t>
  </si>
  <si>
    <t>2740 NORTH CALIFORNIA STREET STOCKTON, CA 95204</t>
  </si>
  <si>
    <t xml:space="preserve">DTH -  FRESNO </t>
  </si>
  <si>
    <t>2715 FRESNO STREET FRESNO, CA 93721</t>
  </si>
  <si>
    <t>PV - PARADISE VALLEY ESTATES</t>
  </si>
  <si>
    <t>2600 ESTATES DRIVE FAIRFIELD, CA 94533</t>
  </si>
  <si>
    <t>EN - PARKVIEW POST ACUTE</t>
  </si>
  <si>
    <t>3751 MONTGOMERY SANTA ROSA, CA 95405</t>
  </si>
  <si>
    <t>EN - SUMMERFIELD</t>
  </si>
  <si>
    <t>1280 SUMMERFIELD ROAD SANTA ROSA, CA 95405</t>
  </si>
  <si>
    <t>EN - UKIAH POST ACUTE</t>
  </si>
  <si>
    <t>1349 S. DORA STREET UKIAH, CA 95482</t>
  </si>
  <si>
    <t>EN - NORTHBROOK NURSING REHAB</t>
  </si>
  <si>
    <t>64 NORTHBROOK WAY WILLITS, CA 95490</t>
  </si>
  <si>
    <t>EN - CLOVERDALE HEALTHCARE</t>
  </si>
  <si>
    <t>300 CHERRY CREEK ROAD</t>
  </si>
  <si>
    <t>EN - BROADWAY VILLA POST ACUTE</t>
  </si>
  <si>
    <t>1250 BROADWAY SONOMA, CA 95476</t>
  </si>
  <si>
    <t>EN - VALLEY OF THE MOON</t>
  </si>
  <si>
    <t>347 ANDRIEUX STREET</t>
  </si>
  <si>
    <t>WHH-THE OAKS POST ACUTE</t>
  </si>
  <si>
    <t>450 HAYES LANE PETALUMA, CA 94952</t>
  </si>
  <si>
    <t>MR - ANBERRY ATWATER</t>
  </si>
  <si>
    <t>1685 SHAFFER ROAD ATWATER, CA 95301</t>
  </si>
  <si>
    <t>MR - CAL PARK REHAB</t>
  </si>
  <si>
    <t>2850 SIERRA SUNRISE TERRACE CHICO, CA 95928</t>
  </si>
  <si>
    <t>MR - ATC MERCED</t>
  </si>
  <si>
    <t>1000 YOSEMITE AVENUE MERCED, CA 95348</t>
  </si>
  <si>
    <t>MR - HORIZON HEALTH &amp; SUBACUTE</t>
  </si>
  <si>
    <t>3034 EAST HERNDON FRESNO, CA 93720</t>
  </si>
  <si>
    <t>Dispensing Pharmacy CA</t>
  </si>
  <si>
    <t>2727 W Shaw Avenue Fresno, CA 93726</t>
  </si>
  <si>
    <t>SF - SAN FRANCISCO HEALTH REHAB</t>
  </si>
  <si>
    <t>1477 GROVE STREET SAN FRANCISCO, CA 94117</t>
  </si>
  <si>
    <t>JH - FRIEDMAN</t>
  </si>
  <si>
    <t>302 SILVER AVENUE SAN FRANCISCO, CA 94112</t>
  </si>
  <si>
    <t>JH - GOODMAN</t>
  </si>
  <si>
    <t>JH - KORET</t>
  </si>
  <si>
    <t>Dispensing Pharmacy CA - 6</t>
  </si>
  <si>
    <t>Dispensing Pharmacy CA - 7</t>
  </si>
  <si>
    <t>Dispensing Pharmacy CA - 8</t>
  </si>
  <si>
    <t>Dispensing Pharmacy CA - 9</t>
  </si>
  <si>
    <t>PL - WHITE BLOSSOM</t>
  </si>
  <si>
    <t>1990 FRUITVALE AVENUE SAN JOSE, CA 95128</t>
  </si>
  <si>
    <t>PL - VASONA CREEK</t>
  </si>
  <si>
    <t>16412 LOS GATOS BLVD LOS GATOS, CA 95032</t>
  </si>
  <si>
    <t>PL - CYPRESS RIDGE</t>
  </si>
  <si>
    <t>1501 Skyline Drive Monterey, CA 93940</t>
  </si>
  <si>
    <t>P6004</t>
  </si>
  <si>
    <t>PL - CANYON SPRINGS POST ACUTE</t>
  </si>
  <si>
    <t>180 N. JACKSON AVE, SAN JOSE, CA  95116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</si>
</sst>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5"/>
  <sheetViews>
    <sheetView tabSelected="1" workbookViewId="0"/>
  </sheetViews>
  <sheetFormatPr defaultRowHeight="15" x14ac:dyDescent="0.25"/>
  <cols>
    <col min="8" max="8" width="2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37</v>
      </c>
      <c r="J1" t="s">
        <v>38</v>
      </c>
    </row>
    <row r="2" spans="1:10" x14ac:dyDescent="0.25">
      <c r="A2" t="s">
        <v>7</v>
      </c>
      <c r="B2">
        <v>15</v>
      </c>
      <c r="C2">
        <v>125</v>
      </c>
      <c r="D2">
        <v>565</v>
      </c>
      <c r="E2">
        <v>791</v>
      </c>
      <c r="F2">
        <v>791</v>
      </c>
      <c r="G2">
        <v>3209</v>
      </c>
      <c r="H2" t="str">
        <f>VLOOKUP(B2,Sheet2!$B$1:$G$209,2,FALSE)</f>
        <v>PR - AMHERST MEADOWS</v>
      </c>
      <c r="I2">
        <f>VLOOKUP(B2,Sheet2!$B$1:$G$209,5,FALSE)</f>
        <v>40.816110000000002</v>
      </c>
      <c r="J2">
        <f>VLOOKUP(B2,Sheet2!$B$1:$G$209,6,FALSE)</f>
        <v>-81.524591999999998</v>
      </c>
    </row>
    <row r="3" spans="1:10" x14ac:dyDescent="0.25">
      <c r="A3" t="s">
        <v>7</v>
      </c>
      <c r="B3">
        <v>15</v>
      </c>
      <c r="C3">
        <v>126</v>
      </c>
      <c r="D3">
        <v>547</v>
      </c>
      <c r="E3">
        <v>765.8</v>
      </c>
      <c r="F3">
        <v>1556.8</v>
      </c>
      <c r="G3">
        <v>2443.1999999999998</v>
      </c>
      <c r="H3" t="str">
        <f>VLOOKUP(B3,Sheet2!$B$1:$G$209,2,FALSE)</f>
        <v>PR - AMHERST MEADOWS</v>
      </c>
      <c r="I3">
        <f>VLOOKUP(B3,Sheet2!$B$1:$G$209,5,FALSE)</f>
        <v>40.816110000000002</v>
      </c>
      <c r="J3">
        <f>VLOOKUP(B3,Sheet2!$B$1:$G$209,6,FALSE)</f>
        <v>-81.524591999999998</v>
      </c>
    </row>
    <row r="4" spans="1:10" x14ac:dyDescent="0.25">
      <c r="A4" t="s">
        <v>7</v>
      </c>
      <c r="B4">
        <v>15</v>
      </c>
      <c r="C4">
        <v>127</v>
      </c>
      <c r="D4">
        <v>555</v>
      </c>
      <c r="E4">
        <v>777</v>
      </c>
      <c r="F4">
        <v>2333.8000000000002</v>
      </c>
      <c r="G4">
        <v>1666.2</v>
      </c>
      <c r="H4" t="str">
        <f>VLOOKUP(B4,Sheet2!$B$1:$G$209,2,FALSE)</f>
        <v>PR - AMHERST MEADOWS</v>
      </c>
      <c r="I4">
        <f>VLOOKUP(B4,Sheet2!$B$1:$G$209,5,FALSE)</f>
        <v>40.816110000000002</v>
      </c>
      <c r="J4">
        <f>VLOOKUP(B4,Sheet2!$B$1:$G$209,6,FALSE)</f>
        <v>-81.524591999999998</v>
      </c>
    </row>
    <row r="5" spans="1:10" x14ac:dyDescent="0.25">
      <c r="A5" t="s">
        <v>7</v>
      </c>
      <c r="B5">
        <v>15</v>
      </c>
      <c r="C5">
        <v>128</v>
      </c>
      <c r="D5">
        <v>578</v>
      </c>
      <c r="E5">
        <v>809.2</v>
      </c>
      <c r="F5">
        <v>3143</v>
      </c>
      <c r="G5">
        <v>857</v>
      </c>
      <c r="H5" t="str">
        <f>VLOOKUP(B5,Sheet2!$B$1:$G$209,2,FALSE)</f>
        <v>PR - AMHERST MEADOWS</v>
      </c>
      <c r="I5">
        <f>VLOOKUP(B5,Sheet2!$B$1:$G$209,5,FALSE)</f>
        <v>40.816110000000002</v>
      </c>
      <c r="J5">
        <f>VLOOKUP(B5,Sheet2!$B$1:$G$209,6,FALSE)</f>
        <v>-81.524591999999998</v>
      </c>
    </row>
    <row r="6" spans="1:10" x14ac:dyDescent="0.25">
      <c r="A6" t="s">
        <v>7</v>
      </c>
      <c r="B6">
        <v>15</v>
      </c>
      <c r="C6">
        <v>129</v>
      </c>
      <c r="D6">
        <v>542</v>
      </c>
      <c r="E6">
        <v>758.8</v>
      </c>
      <c r="F6">
        <v>3901.8</v>
      </c>
      <c r="G6">
        <v>98.2</v>
      </c>
      <c r="H6" t="str">
        <f>VLOOKUP(B6,Sheet2!$B$1:$G$209,2,FALSE)</f>
        <v>PR - AMHERST MEADOWS</v>
      </c>
      <c r="I6">
        <f>VLOOKUP(B6,Sheet2!$B$1:$G$209,5,FALSE)</f>
        <v>40.816110000000002</v>
      </c>
      <c r="J6">
        <f>VLOOKUP(B6,Sheet2!$B$1:$G$209,6,FALSE)</f>
        <v>-81.524591999999998</v>
      </c>
    </row>
    <row r="7" spans="1:10" x14ac:dyDescent="0.25">
      <c r="A7" t="s">
        <v>7</v>
      </c>
      <c r="B7">
        <v>16</v>
      </c>
      <c r="C7">
        <v>125</v>
      </c>
      <c r="D7">
        <v>749</v>
      </c>
      <c r="E7">
        <v>1048.5999999999999</v>
      </c>
      <c r="F7">
        <v>1048.5999999999999</v>
      </c>
      <c r="G7">
        <v>2951.4</v>
      </c>
      <c r="H7" t="str">
        <f>VLOOKUP(B7,Sheet2!$B$1:$G$209,2,FALSE)</f>
        <v>PR - THE AVENUE AT AURORA</v>
      </c>
      <c r="I7">
        <f>VLOOKUP(B7,Sheet2!$B$1:$G$209,5,FALSE)</f>
        <v>41.305311000000003</v>
      </c>
      <c r="J7">
        <f>VLOOKUP(B7,Sheet2!$B$1:$G$209,6,FALSE)</f>
        <v>-81.344200000000001</v>
      </c>
    </row>
    <row r="8" spans="1:10" x14ac:dyDescent="0.25">
      <c r="A8" t="s">
        <v>7</v>
      </c>
      <c r="B8">
        <v>16</v>
      </c>
      <c r="C8">
        <v>126</v>
      </c>
      <c r="D8">
        <v>683</v>
      </c>
      <c r="E8">
        <v>956.2</v>
      </c>
      <c r="F8">
        <v>2004.8</v>
      </c>
      <c r="G8">
        <v>1995.2</v>
      </c>
      <c r="H8" t="str">
        <f>VLOOKUP(B8,Sheet2!$B$1:$G$209,2,FALSE)</f>
        <v>PR - THE AVENUE AT AURORA</v>
      </c>
      <c r="I8">
        <f>VLOOKUP(B8,Sheet2!$B$1:$G$209,5,FALSE)</f>
        <v>41.305311000000003</v>
      </c>
      <c r="J8">
        <f>VLOOKUP(B8,Sheet2!$B$1:$G$209,6,FALSE)</f>
        <v>-81.344200000000001</v>
      </c>
    </row>
    <row r="9" spans="1:10" x14ac:dyDescent="0.25">
      <c r="A9" t="s">
        <v>7</v>
      </c>
      <c r="B9">
        <v>16</v>
      </c>
      <c r="C9">
        <v>127</v>
      </c>
      <c r="D9">
        <v>670</v>
      </c>
      <c r="E9">
        <v>938</v>
      </c>
      <c r="F9">
        <v>2942.8</v>
      </c>
      <c r="G9">
        <v>1057.2</v>
      </c>
      <c r="H9" t="str">
        <f>VLOOKUP(B9,Sheet2!$B$1:$G$209,2,FALSE)</f>
        <v>PR - THE AVENUE AT AURORA</v>
      </c>
      <c r="I9">
        <f>VLOOKUP(B9,Sheet2!$B$1:$G$209,5,FALSE)</f>
        <v>41.305311000000003</v>
      </c>
      <c r="J9">
        <f>VLOOKUP(B9,Sheet2!$B$1:$G$209,6,FALSE)</f>
        <v>-81.344200000000001</v>
      </c>
    </row>
    <row r="10" spans="1:10" x14ac:dyDescent="0.25">
      <c r="A10" t="s">
        <v>7</v>
      </c>
      <c r="B10">
        <v>16</v>
      </c>
      <c r="C10">
        <v>128</v>
      </c>
      <c r="D10">
        <v>713</v>
      </c>
      <c r="E10">
        <v>998.2</v>
      </c>
      <c r="F10">
        <v>3941</v>
      </c>
      <c r="G10">
        <v>59</v>
      </c>
      <c r="H10" t="str">
        <f>VLOOKUP(B10,Sheet2!$B$1:$G$209,2,FALSE)</f>
        <v>PR - THE AVENUE AT AURORA</v>
      </c>
      <c r="I10">
        <f>VLOOKUP(B10,Sheet2!$B$1:$G$209,5,FALSE)</f>
        <v>41.305311000000003</v>
      </c>
      <c r="J10">
        <f>VLOOKUP(B10,Sheet2!$B$1:$G$209,6,FALSE)</f>
        <v>-81.344200000000001</v>
      </c>
    </row>
    <row r="11" spans="1:10" x14ac:dyDescent="0.25">
      <c r="A11" t="s">
        <v>7</v>
      </c>
      <c r="B11">
        <v>16</v>
      </c>
      <c r="C11">
        <v>129</v>
      </c>
      <c r="D11">
        <v>713</v>
      </c>
      <c r="E11">
        <v>998.2</v>
      </c>
      <c r="F11">
        <v>4939.2</v>
      </c>
      <c r="G11">
        <v>-939.2</v>
      </c>
      <c r="H11" t="str">
        <f>VLOOKUP(B11,Sheet2!$B$1:$G$209,2,FALSE)</f>
        <v>PR - THE AVENUE AT AURORA</v>
      </c>
      <c r="I11">
        <f>VLOOKUP(B11,Sheet2!$B$1:$G$209,5,FALSE)</f>
        <v>41.305311000000003</v>
      </c>
      <c r="J11">
        <f>VLOOKUP(B11,Sheet2!$B$1:$G$209,6,FALSE)</f>
        <v>-81.344200000000001</v>
      </c>
    </row>
    <row r="12" spans="1:10" x14ac:dyDescent="0.25">
      <c r="A12" t="s">
        <v>7</v>
      </c>
      <c r="B12">
        <v>17</v>
      </c>
      <c r="C12">
        <v>125</v>
      </c>
      <c r="D12">
        <v>134</v>
      </c>
      <c r="E12">
        <v>187.6</v>
      </c>
      <c r="F12">
        <v>187.6</v>
      </c>
      <c r="G12">
        <v>3812.4</v>
      </c>
      <c r="H12" t="str">
        <f>VLOOKUP(B12,Sheet2!$B$1:$G$209,2,FALSE)</f>
        <v>PR - THE AVE AT BROADVIEW HEIGHTS</v>
      </c>
      <c r="I12">
        <f>VLOOKUP(B12,Sheet2!$B$1:$G$209,5,FALSE)</f>
        <v>41.306385630000001</v>
      </c>
      <c r="J12">
        <f>VLOOKUP(B12,Sheet2!$B$1:$G$209,6,FALSE)</f>
        <v>-81.684872830000003</v>
      </c>
    </row>
    <row r="13" spans="1:10" x14ac:dyDescent="0.25">
      <c r="A13" t="s">
        <v>7</v>
      </c>
      <c r="B13">
        <v>17</v>
      </c>
      <c r="C13">
        <v>126</v>
      </c>
      <c r="D13">
        <v>139</v>
      </c>
      <c r="E13">
        <v>194.6</v>
      </c>
      <c r="F13">
        <v>382.2</v>
      </c>
      <c r="G13">
        <v>3617.8</v>
      </c>
      <c r="H13" t="str">
        <f>VLOOKUP(B13,Sheet2!$B$1:$G$209,2,FALSE)</f>
        <v>PR - THE AVE AT BROADVIEW HEIGHTS</v>
      </c>
      <c r="I13">
        <f>VLOOKUP(B13,Sheet2!$B$1:$G$209,5,FALSE)</f>
        <v>41.306385630000001</v>
      </c>
      <c r="J13">
        <f>VLOOKUP(B13,Sheet2!$B$1:$G$209,6,FALSE)</f>
        <v>-81.684872830000003</v>
      </c>
    </row>
    <row r="14" spans="1:10" x14ac:dyDescent="0.25">
      <c r="A14" t="s">
        <v>7</v>
      </c>
      <c r="B14">
        <v>17</v>
      </c>
      <c r="C14">
        <v>127</v>
      </c>
      <c r="D14">
        <v>132</v>
      </c>
      <c r="E14">
        <v>184.8</v>
      </c>
      <c r="F14">
        <v>567</v>
      </c>
      <c r="G14">
        <v>3433</v>
      </c>
      <c r="H14" t="str">
        <f>VLOOKUP(B14,Sheet2!$B$1:$G$209,2,FALSE)</f>
        <v>PR - THE AVE AT BROADVIEW HEIGHTS</v>
      </c>
      <c r="I14">
        <f>VLOOKUP(B14,Sheet2!$B$1:$G$209,5,FALSE)</f>
        <v>41.306385630000001</v>
      </c>
      <c r="J14">
        <f>VLOOKUP(B14,Sheet2!$B$1:$G$209,6,FALSE)</f>
        <v>-81.684872830000003</v>
      </c>
    </row>
    <row r="15" spans="1:10" x14ac:dyDescent="0.25">
      <c r="A15" t="s">
        <v>7</v>
      </c>
      <c r="B15">
        <v>17</v>
      </c>
      <c r="C15">
        <v>128</v>
      </c>
      <c r="D15">
        <v>137</v>
      </c>
      <c r="E15">
        <v>191.8</v>
      </c>
      <c r="F15">
        <v>758.8</v>
      </c>
      <c r="G15">
        <v>3241.2</v>
      </c>
      <c r="H15" t="str">
        <f>VLOOKUP(B15,Sheet2!$B$1:$G$209,2,FALSE)</f>
        <v>PR - THE AVE AT BROADVIEW HEIGHTS</v>
      </c>
      <c r="I15">
        <f>VLOOKUP(B15,Sheet2!$B$1:$G$209,5,FALSE)</f>
        <v>41.306385630000001</v>
      </c>
      <c r="J15">
        <f>VLOOKUP(B15,Sheet2!$B$1:$G$209,6,FALSE)</f>
        <v>-81.684872830000003</v>
      </c>
    </row>
    <row r="16" spans="1:10" x14ac:dyDescent="0.25">
      <c r="A16" t="s">
        <v>7</v>
      </c>
      <c r="B16">
        <v>17</v>
      </c>
      <c r="C16">
        <v>129</v>
      </c>
      <c r="D16">
        <v>131</v>
      </c>
      <c r="E16">
        <v>183.4</v>
      </c>
      <c r="F16">
        <v>942.2</v>
      </c>
      <c r="G16">
        <v>3057.8</v>
      </c>
      <c r="H16" t="str">
        <f>VLOOKUP(B16,Sheet2!$B$1:$G$209,2,FALSE)</f>
        <v>PR - THE AVE AT BROADVIEW HEIGHTS</v>
      </c>
      <c r="I16">
        <f>VLOOKUP(B16,Sheet2!$B$1:$G$209,5,FALSE)</f>
        <v>41.306385630000001</v>
      </c>
      <c r="J16">
        <f>VLOOKUP(B16,Sheet2!$B$1:$G$209,6,FALSE)</f>
        <v>-81.684872830000003</v>
      </c>
    </row>
    <row r="17" spans="1:10" x14ac:dyDescent="0.25">
      <c r="A17" t="s">
        <v>7</v>
      </c>
      <c r="B17">
        <v>19</v>
      </c>
      <c r="C17">
        <v>125</v>
      </c>
      <c r="D17">
        <v>526</v>
      </c>
      <c r="E17">
        <v>736.4</v>
      </c>
      <c r="F17">
        <v>736.4</v>
      </c>
      <c r="G17">
        <v>3263.6</v>
      </c>
      <c r="H17" t="str">
        <f>VLOOKUP(B17,Sheet2!$B$1:$G$209,2,FALSE)</f>
        <v>PR - THE AVENUE AT MACEDONIA</v>
      </c>
      <c r="I17">
        <f>VLOOKUP(B17,Sheet2!$B$1:$G$209,5,FALSE)</f>
        <v>41.311079999999997</v>
      </c>
      <c r="J17">
        <f>VLOOKUP(B17,Sheet2!$B$1:$G$209,6,FALSE)</f>
        <v>-81.506960000000007</v>
      </c>
    </row>
    <row r="18" spans="1:10" x14ac:dyDescent="0.25">
      <c r="A18" t="s">
        <v>7</v>
      </c>
      <c r="B18">
        <v>19</v>
      </c>
      <c r="C18">
        <v>126</v>
      </c>
      <c r="D18">
        <v>508</v>
      </c>
      <c r="E18">
        <v>711.2</v>
      </c>
      <c r="F18">
        <v>1447.6</v>
      </c>
      <c r="G18">
        <v>2552.4</v>
      </c>
      <c r="H18" t="str">
        <f>VLOOKUP(B18,Sheet2!$B$1:$G$209,2,FALSE)</f>
        <v>PR - THE AVENUE AT MACEDONIA</v>
      </c>
      <c r="I18">
        <f>VLOOKUP(B18,Sheet2!$B$1:$G$209,5,FALSE)</f>
        <v>41.311079999999997</v>
      </c>
      <c r="J18">
        <f>VLOOKUP(B18,Sheet2!$B$1:$G$209,6,FALSE)</f>
        <v>-81.506960000000007</v>
      </c>
    </row>
    <row r="19" spans="1:10" x14ac:dyDescent="0.25">
      <c r="A19" t="s">
        <v>7</v>
      </c>
      <c r="B19">
        <v>19</v>
      </c>
      <c r="C19">
        <v>127</v>
      </c>
      <c r="D19">
        <v>502</v>
      </c>
      <c r="E19">
        <v>702.8</v>
      </c>
      <c r="F19">
        <v>2150.4</v>
      </c>
      <c r="G19">
        <v>1849.6</v>
      </c>
      <c r="H19" t="str">
        <f>VLOOKUP(B19,Sheet2!$B$1:$G$209,2,FALSE)</f>
        <v>PR - THE AVENUE AT MACEDONIA</v>
      </c>
      <c r="I19">
        <f>VLOOKUP(B19,Sheet2!$B$1:$G$209,5,FALSE)</f>
        <v>41.311079999999997</v>
      </c>
      <c r="J19">
        <f>VLOOKUP(B19,Sheet2!$B$1:$G$209,6,FALSE)</f>
        <v>-81.506960000000007</v>
      </c>
    </row>
    <row r="20" spans="1:10" x14ac:dyDescent="0.25">
      <c r="A20" t="s">
        <v>7</v>
      </c>
      <c r="B20">
        <v>19</v>
      </c>
      <c r="C20">
        <v>128</v>
      </c>
      <c r="D20">
        <v>520</v>
      </c>
      <c r="E20">
        <v>728</v>
      </c>
      <c r="F20">
        <v>2878.4</v>
      </c>
      <c r="G20">
        <v>1121.5999999999999</v>
      </c>
      <c r="H20" t="str">
        <f>VLOOKUP(B20,Sheet2!$B$1:$G$209,2,FALSE)</f>
        <v>PR - THE AVENUE AT MACEDONIA</v>
      </c>
      <c r="I20">
        <f>VLOOKUP(B20,Sheet2!$B$1:$G$209,5,FALSE)</f>
        <v>41.311079999999997</v>
      </c>
      <c r="J20">
        <f>VLOOKUP(B20,Sheet2!$B$1:$G$209,6,FALSE)</f>
        <v>-81.506960000000007</v>
      </c>
    </row>
    <row r="21" spans="1:10" x14ac:dyDescent="0.25">
      <c r="A21" t="s">
        <v>7</v>
      </c>
      <c r="B21">
        <v>19</v>
      </c>
      <c r="C21">
        <v>129</v>
      </c>
      <c r="D21">
        <v>513</v>
      </c>
      <c r="E21">
        <v>718.2</v>
      </c>
      <c r="F21">
        <v>3596.6</v>
      </c>
      <c r="G21">
        <v>403.4</v>
      </c>
      <c r="H21" t="str">
        <f>VLOOKUP(B21,Sheet2!$B$1:$G$209,2,FALSE)</f>
        <v>PR - THE AVENUE AT MACEDONIA</v>
      </c>
      <c r="I21">
        <f>VLOOKUP(B21,Sheet2!$B$1:$G$209,5,FALSE)</f>
        <v>41.311079999999997</v>
      </c>
      <c r="J21">
        <f>VLOOKUP(B21,Sheet2!$B$1:$G$209,6,FALSE)</f>
        <v>-81.506960000000007</v>
      </c>
    </row>
    <row r="22" spans="1:10" x14ac:dyDescent="0.25">
      <c r="A22" t="s">
        <v>7</v>
      </c>
      <c r="B22">
        <v>20</v>
      </c>
      <c r="C22">
        <v>125</v>
      </c>
      <c r="D22">
        <v>627</v>
      </c>
      <c r="E22">
        <v>877.8</v>
      </c>
      <c r="F22">
        <v>877.8</v>
      </c>
      <c r="G22">
        <v>3122.2</v>
      </c>
      <c r="H22" t="str">
        <f>VLOOKUP(B22,Sheet2!$B$1:$G$209,2,FALSE)</f>
        <v>PR - THE AVENUE AT MEDINA</v>
      </c>
      <c r="I22">
        <f>VLOOKUP(B22,Sheet2!$B$1:$G$209,5,FALSE)</f>
        <v>41.136040000000001</v>
      </c>
      <c r="J22">
        <f>VLOOKUP(B22,Sheet2!$B$1:$G$209,6,FALSE)</f>
        <v>-81.850660000000005</v>
      </c>
    </row>
    <row r="23" spans="1:10" x14ac:dyDescent="0.25">
      <c r="A23" t="s">
        <v>7</v>
      </c>
      <c r="B23">
        <v>20</v>
      </c>
      <c r="C23">
        <v>126</v>
      </c>
      <c r="D23">
        <v>609</v>
      </c>
      <c r="E23">
        <v>852.6</v>
      </c>
      <c r="F23">
        <v>1730.4</v>
      </c>
      <c r="G23">
        <v>2269.6</v>
      </c>
      <c r="H23" t="str">
        <f>VLOOKUP(B23,Sheet2!$B$1:$G$209,2,FALSE)</f>
        <v>PR - THE AVENUE AT MEDINA</v>
      </c>
      <c r="I23">
        <f>VLOOKUP(B23,Sheet2!$B$1:$G$209,5,FALSE)</f>
        <v>41.136040000000001</v>
      </c>
      <c r="J23">
        <f>VLOOKUP(B23,Sheet2!$B$1:$G$209,6,FALSE)</f>
        <v>-81.850660000000005</v>
      </c>
    </row>
    <row r="24" spans="1:10" x14ac:dyDescent="0.25">
      <c r="A24" t="s">
        <v>7</v>
      </c>
      <c r="B24">
        <v>20</v>
      </c>
      <c r="C24">
        <v>127</v>
      </c>
      <c r="D24">
        <v>570</v>
      </c>
      <c r="E24">
        <v>798</v>
      </c>
      <c r="F24">
        <v>2528.4</v>
      </c>
      <c r="G24">
        <v>1471.6</v>
      </c>
      <c r="H24" t="str">
        <f>VLOOKUP(B24,Sheet2!$B$1:$G$209,2,FALSE)</f>
        <v>PR - THE AVENUE AT MEDINA</v>
      </c>
      <c r="I24">
        <f>VLOOKUP(B24,Sheet2!$B$1:$G$209,5,FALSE)</f>
        <v>41.136040000000001</v>
      </c>
      <c r="J24">
        <f>VLOOKUP(B24,Sheet2!$B$1:$G$209,6,FALSE)</f>
        <v>-81.850660000000005</v>
      </c>
    </row>
    <row r="25" spans="1:10" x14ac:dyDescent="0.25">
      <c r="A25" t="s">
        <v>7</v>
      </c>
      <c r="B25">
        <v>20</v>
      </c>
      <c r="C25">
        <v>128</v>
      </c>
      <c r="D25">
        <v>578</v>
      </c>
      <c r="E25">
        <v>809.2</v>
      </c>
      <c r="F25">
        <v>3337.6</v>
      </c>
      <c r="G25">
        <v>662.4</v>
      </c>
      <c r="H25" t="str">
        <f>VLOOKUP(B25,Sheet2!$B$1:$G$209,2,FALSE)</f>
        <v>PR - THE AVENUE AT MEDINA</v>
      </c>
      <c r="I25">
        <f>VLOOKUP(B25,Sheet2!$B$1:$G$209,5,FALSE)</f>
        <v>41.136040000000001</v>
      </c>
      <c r="J25">
        <f>VLOOKUP(B25,Sheet2!$B$1:$G$209,6,FALSE)</f>
        <v>-81.850660000000005</v>
      </c>
    </row>
    <row r="26" spans="1:10" x14ac:dyDescent="0.25">
      <c r="A26" t="s">
        <v>7</v>
      </c>
      <c r="B26">
        <v>20</v>
      </c>
      <c r="C26">
        <v>129</v>
      </c>
      <c r="D26">
        <v>595</v>
      </c>
      <c r="E26">
        <v>833</v>
      </c>
      <c r="F26">
        <v>4170.6000000000004</v>
      </c>
      <c r="G26">
        <v>-170.6</v>
      </c>
      <c r="H26" t="str">
        <f>VLOOKUP(B26,Sheet2!$B$1:$G$209,2,FALSE)</f>
        <v>PR - THE AVENUE AT MEDINA</v>
      </c>
      <c r="I26">
        <f>VLOOKUP(B26,Sheet2!$B$1:$G$209,5,FALSE)</f>
        <v>41.136040000000001</v>
      </c>
      <c r="J26">
        <f>VLOOKUP(B26,Sheet2!$B$1:$G$209,6,FALSE)</f>
        <v>-81.850660000000005</v>
      </c>
    </row>
    <row r="27" spans="1:10" x14ac:dyDescent="0.25">
      <c r="A27" t="s">
        <v>7</v>
      </c>
      <c r="B27">
        <v>22</v>
      </c>
      <c r="C27">
        <v>125</v>
      </c>
      <c r="D27">
        <v>682</v>
      </c>
      <c r="E27">
        <v>954.8</v>
      </c>
      <c r="F27">
        <v>954.8</v>
      </c>
      <c r="G27">
        <v>3045.2</v>
      </c>
      <c r="H27" t="str">
        <f>VLOOKUP(B27,Sheet2!$B$1:$G$209,2,FALSE)</f>
        <v>PR - THE AVE AT WARRENSVILLE</v>
      </c>
      <c r="I27">
        <f>VLOOKUP(B27,Sheet2!$B$1:$G$209,5,FALSE)</f>
        <v>41.43329</v>
      </c>
      <c r="J27">
        <f>VLOOKUP(B27,Sheet2!$B$1:$G$209,6,FALSE)</f>
        <v>-81.505139999999997</v>
      </c>
    </row>
    <row r="28" spans="1:10" x14ac:dyDescent="0.25">
      <c r="A28" t="s">
        <v>7</v>
      </c>
      <c r="B28">
        <v>22</v>
      </c>
      <c r="C28">
        <v>126</v>
      </c>
      <c r="D28">
        <v>690</v>
      </c>
      <c r="E28">
        <v>966</v>
      </c>
      <c r="F28">
        <v>1920.8</v>
      </c>
      <c r="G28">
        <v>2079.1999999999998</v>
      </c>
      <c r="H28" t="str">
        <f>VLOOKUP(B28,Sheet2!$B$1:$G$209,2,FALSE)</f>
        <v>PR - THE AVE AT WARRENSVILLE</v>
      </c>
      <c r="I28">
        <f>VLOOKUP(B28,Sheet2!$B$1:$G$209,5,FALSE)</f>
        <v>41.43329</v>
      </c>
      <c r="J28">
        <f>VLOOKUP(B28,Sheet2!$B$1:$G$209,6,FALSE)</f>
        <v>-81.505139999999997</v>
      </c>
    </row>
    <row r="29" spans="1:10" x14ac:dyDescent="0.25">
      <c r="A29" t="s">
        <v>7</v>
      </c>
      <c r="B29">
        <v>22</v>
      </c>
      <c r="C29">
        <v>127</v>
      </c>
      <c r="D29">
        <v>652</v>
      </c>
      <c r="E29">
        <v>912.8</v>
      </c>
      <c r="F29">
        <v>2833.6</v>
      </c>
      <c r="G29">
        <v>1166.4000000000001</v>
      </c>
      <c r="H29" t="str">
        <f>VLOOKUP(B29,Sheet2!$B$1:$G$209,2,FALSE)</f>
        <v>PR - THE AVE AT WARRENSVILLE</v>
      </c>
      <c r="I29">
        <f>VLOOKUP(B29,Sheet2!$B$1:$G$209,5,FALSE)</f>
        <v>41.43329</v>
      </c>
      <c r="J29">
        <f>VLOOKUP(B29,Sheet2!$B$1:$G$209,6,FALSE)</f>
        <v>-81.505139999999997</v>
      </c>
    </row>
    <row r="30" spans="1:10" x14ac:dyDescent="0.25">
      <c r="A30" t="s">
        <v>7</v>
      </c>
      <c r="B30">
        <v>22</v>
      </c>
      <c r="C30">
        <v>128</v>
      </c>
      <c r="D30">
        <v>664</v>
      </c>
      <c r="E30">
        <v>929.6</v>
      </c>
      <c r="F30">
        <v>3763.2</v>
      </c>
      <c r="G30">
        <v>236.8</v>
      </c>
      <c r="H30" t="str">
        <f>VLOOKUP(B30,Sheet2!$B$1:$G$209,2,FALSE)</f>
        <v>PR - THE AVE AT WARRENSVILLE</v>
      </c>
      <c r="I30">
        <f>VLOOKUP(B30,Sheet2!$B$1:$G$209,5,FALSE)</f>
        <v>41.43329</v>
      </c>
      <c r="J30">
        <f>VLOOKUP(B30,Sheet2!$B$1:$G$209,6,FALSE)</f>
        <v>-81.505139999999997</v>
      </c>
    </row>
    <row r="31" spans="1:10" x14ac:dyDescent="0.25">
      <c r="A31" t="s">
        <v>7</v>
      </c>
      <c r="B31">
        <v>22</v>
      </c>
      <c r="C31">
        <v>129</v>
      </c>
      <c r="D31">
        <v>395</v>
      </c>
      <c r="E31">
        <v>553</v>
      </c>
      <c r="F31">
        <v>4316.2</v>
      </c>
      <c r="G31">
        <v>-316.2</v>
      </c>
      <c r="H31" t="str">
        <f>VLOOKUP(B31,Sheet2!$B$1:$G$209,2,FALSE)</f>
        <v>PR - THE AVE AT WARRENSVILLE</v>
      </c>
      <c r="I31">
        <f>VLOOKUP(B31,Sheet2!$B$1:$G$209,5,FALSE)</f>
        <v>41.43329</v>
      </c>
      <c r="J31">
        <f>VLOOKUP(B31,Sheet2!$B$1:$G$209,6,FALSE)</f>
        <v>-81.505139999999997</v>
      </c>
    </row>
    <row r="32" spans="1:10" x14ac:dyDescent="0.25">
      <c r="A32" t="s">
        <v>7</v>
      </c>
      <c r="B32">
        <v>23</v>
      </c>
      <c r="C32">
        <v>125</v>
      </c>
      <c r="D32">
        <v>652</v>
      </c>
      <c r="E32">
        <v>912.8</v>
      </c>
      <c r="F32">
        <v>912.8</v>
      </c>
      <c r="G32">
        <v>3087.2</v>
      </c>
      <c r="H32" t="str">
        <f>VLOOKUP(B32,Sheet2!$B$1:$G$209,2,FALSE)</f>
        <v>PR - THE AVENUE AT WOOSTER</v>
      </c>
      <c r="I32">
        <f>VLOOKUP(B32,Sheet2!$B$1:$G$209,5,FALSE)</f>
        <v>40.85848</v>
      </c>
      <c r="J32">
        <f>VLOOKUP(B32,Sheet2!$B$1:$G$209,6,FALSE)</f>
        <v>-81.926810000000003</v>
      </c>
    </row>
    <row r="33" spans="1:10" x14ac:dyDescent="0.25">
      <c r="A33" t="s">
        <v>7</v>
      </c>
      <c r="B33">
        <v>23</v>
      </c>
      <c r="C33">
        <v>126</v>
      </c>
      <c r="D33">
        <v>632</v>
      </c>
      <c r="E33">
        <v>884.8</v>
      </c>
      <c r="F33">
        <v>1797.6</v>
      </c>
      <c r="G33">
        <v>2202.4</v>
      </c>
      <c r="H33" t="str">
        <f>VLOOKUP(B33,Sheet2!$B$1:$G$209,2,FALSE)</f>
        <v>PR - THE AVENUE AT WOOSTER</v>
      </c>
      <c r="I33">
        <f>VLOOKUP(B33,Sheet2!$B$1:$G$209,5,FALSE)</f>
        <v>40.85848</v>
      </c>
      <c r="J33">
        <f>VLOOKUP(B33,Sheet2!$B$1:$G$209,6,FALSE)</f>
        <v>-81.926810000000003</v>
      </c>
    </row>
    <row r="34" spans="1:10" x14ac:dyDescent="0.25">
      <c r="A34" t="s">
        <v>7</v>
      </c>
      <c r="B34">
        <v>23</v>
      </c>
      <c r="C34">
        <v>127</v>
      </c>
      <c r="D34">
        <v>612</v>
      </c>
      <c r="E34">
        <v>856.8</v>
      </c>
      <c r="F34">
        <v>2654.4</v>
      </c>
      <c r="G34">
        <v>1345.6</v>
      </c>
      <c r="H34" t="str">
        <f>VLOOKUP(B34,Sheet2!$B$1:$G$209,2,FALSE)</f>
        <v>PR - THE AVENUE AT WOOSTER</v>
      </c>
      <c r="I34">
        <f>VLOOKUP(B34,Sheet2!$B$1:$G$209,5,FALSE)</f>
        <v>40.85848</v>
      </c>
      <c r="J34">
        <f>VLOOKUP(B34,Sheet2!$B$1:$G$209,6,FALSE)</f>
        <v>-81.926810000000003</v>
      </c>
    </row>
    <row r="35" spans="1:10" x14ac:dyDescent="0.25">
      <c r="A35" t="s">
        <v>7</v>
      </c>
      <c r="B35">
        <v>23</v>
      </c>
      <c r="C35">
        <v>128</v>
      </c>
      <c r="D35">
        <v>608</v>
      </c>
      <c r="E35">
        <v>851.2</v>
      </c>
      <c r="F35">
        <v>3505.6</v>
      </c>
      <c r="G35">
        <v>494.4</v>
      </c>
      <c r="H35" t="str">
        <f>VLOOKUP(B35,Sheet2!$B$1:$G$209,2,FALSE)</f>
        <v>PR - THE AVENUE AT WOOSTER</v>
      </c>
      <c r="I35">
        <f>VLOOKUP(B35,Sheet2!$B$1:$G$209,5,FALSE)</f>
        <v>40.85848</v>
      </c>
      <c r="J35">
        <f>VLOOKUP(B35,Sheet2!$B$1:$G$209,6,FALSE)</f>
        <v>-81.926810000000003</v>
      </c>
    </row>
    <row r="36" spans="1:10" x14ac:dyDescent="0.25">
      <c r="A36" t="s">
        <v>7</v>
      </c>
      <c r="B36">
        <v>23</v>
      </c>
      <c r="C36">
        <v>129</v>
      </c>
      <c r="D36">
        <v>619</v>
      </c>
      <c r="E36">
        <v>866.6</v>
      </c>
      <c r="F36">
        <v>4372.2</v>
      </c>
      <c r="G36">
        <v>-372.2</v>
      </c>
      <c r="H36" t="str">
        <f>VLOOKUP(B36,Sheet2!$B$1:$G$209,2,FALSE)</f>
        <v>PR - THE AVENUE AT WOOSTER</v>
      </c>
      <c r="I36">
        <f>VLOOKUP(B36,Sheet2!$B$1:$G$209,5,FALSE)</f>
        <v>40.85848</v>
      </c>
      <c r="J36">
        <f>VLOOKUP(B36,Sheet2!$B$1:$G$209,6,FALSE)</f>
        <v>-81.926810000000003</v>
      </c>
    </row>
    <row r="37" spans="1:10" x14ac:dyDescent="0.25">
      <c r="A37" t="s">
        <v>7</v>
      </c>
      <c r="B37">
        <v>24</v>
      </c>
      <c r="C37">
        <v>125</v>
      </c>
      <c r="D37">
        <v>288</v>
      </c>
      <c r="E37">
        <v>403.2</v>
      </c>
      <c r="F37">
        <v>403.2</v>
      </c>
      <c r="G37">
        <v>3596.8</v>
      </c>
      <c r="H37" t="str">
        <f>VLOOKUP(B37,Sheet2!$B$1:$G$209,2,FALSE)</f>
        <v>PR - GLENDORA</v>
      </c>
      <c r="I37">
        <f>VLOOKUP(B37,Sheet2!$B$1:$G$209,5,FALSE)</f>
        <v>40.819003000000002</v>
      </c>
      <c r="J37">
        <f>VLOOKUP(B37,Sheet2!$B$1:$G$209,6,FALSE)</f>
        <v>-81.880021999999997</v>
      </c>
    </row>
    <row r="38" spans="1:10" x14ac:dyDescent="0.25">
      <c r="A38" t="s">
        <v>7</v>
      </c>
      <c r="B38">
        <v>24</v>
      </c>
      <c r="C38">
        <v>126</v>
      </c>
      <c r="D38">
        <v>284</v>
      </c>
      <c r="E38">
        <v>397.6</v>
      </c>
      <c r="F38">
        <v>800.8</v>
      </c>
      <c r="G38">
        <v>3199.2</v>
      </c>
      <c r="H38" t="str">
        <f>VLOOKUP(B38,Sheet2!$B$1:$G$209,2,FALSE)</f>
        <v>PR - GLENDORA</v>
      </c>
      <c r="I38">
        <f>VLOOKUP(B38,Sheet2!$B$1:$G$209,5,FALSE)</f>
        <v>40.819003000000002</v>
      </c>
      <c r="J38">
        <f>VLOOKUP(B38,Sheet2!$B$1:$G$209,6,FALSE)</f>
        <v>-81.880021999999997</v>
      </c>
    </row>
    <row r="39" spans="1:10" x14ac:dyDescent="0.25">
      <c r="A39" t="s">
        <v>7</v>
      </c>
      <c r="B39">
        <v>24</v>
      </c>
      <c r="C39">
        <v>127</v>
      </c>
      <c r="D39">
        <v>52</v>
      </c>
      <c r="E39">
        <v>72.8</v>
      </c>
      <c r="F39">
        <v>873.6</v>
      </c>
      <c r="G39">
        <v>3126.4</v>
      </c>
      <c r="H39" t="str">
        <f>VLOOKUP(B39,Sheet2!$B$1:$G$209,2,FALSE)</f>
        <v>PR - GLENDORA</v>
      </c>
      <c r="I39">
        <f>VLOOKUP(B39,Sheet2!$B$1:$G$209,5,FALSE)</f>
        <v>40.819003000000002</v>
      </c>
      <c r="J39">
        <f>VLOOKUP(B39,Sheet2!$B$1:$G$209,6,FALSE)</f>
        <v>-81.880021999999997</v>
      </c>
    </row>
    <row r="40" spans="1:10" x14ac:dyDescent="0.25">
      <c r="A40" t="s">
        <v>7</v>
      </c>
      <c r="B40">
        <v>24</v>
      </c>
      <c r="C40">
        <v>128</v>
      </c>
      <c r="D40">
        <v>546</v>
      </c>
      <c r="E40">
        <v>764.4</v>
      </c>
      <c r="F40">
        <v>1638</v>
      </c>
      <c r="G40">
        <v>2362</v>
      </c>
      <c r="H40" t="str">
        <f>VLOOKUP(B40,Sheet2!$B$1:$G$209,2,FALSE)</f>
        <v>PR - GLENDORA</v>
      </c>
      <c r="I40">
        <f>VLOOKUP(B40,Sheet2!$B$1:$G$209,5,FALSE)</f>
        <v>40.819003000000002</v>
      </c>
      <c r="J40">
        <f>VLOOKUP(B40,Sheet2!$B$1:$G$209,6,FALSE)</f>
        <v>-81.880021999999997</v>
      </c>
    </row>
    <row r="41" spans="1:10" x14ac:dyDescent="0.25">
      <c r="A41" t="s">
        <v>7</v>
      </c>
      <c r="B41">
        <v>24</v>
      </c>
      <c r="C41">
        <v>129</v>
      </c>
      <c r="D41">
        <v>304</v>
      </c>
      <c r="E41">
        <v>425.6</v>
      </c>
      <c r="F41">
        <v>2063.6</v>
      </c>
      <c r="G41">
        <v>1936.4</v>
      </c>
      <c r="H41" t="str">
        <f>VLOOKUP(B41,Sheet2!$B$1:$G$209,2,FALSE)</f>
        <v>PR - GLENDORA</v>
      </c>
      <c r="I41">
        <f>VLOOKUP(B41,Sheet2!$B$1:$G$209,5,FALSE)</f>
        <v>40.819003000000002</v>
      </c>
      <c r="J41">
        <f>VLOOKUP(B41,Sheet2!$B$1:$G$209,6,FALSE)</f>
        <v>-81.880021999999997</v>
      </c>
    </row>
    <row r="42" spans="1:10" x14ac:dyDescent="0.25">
      <c r="A42" t="s">
        <v>7</v>
      </c>
      <c r="B42">
        <v>25</v>
      </c>
      <c r="C42">
        <v>125</v>
      </c>
      <c r="D42">
        <v>821</v>
      </c>
      <c r="E42">
        <v>1149.4000000000001</v>
      </c>
      <c r="F42">
        <v>1149.4000000000001</v>
      </c>
      <c r="G42">
        <v>2850.6</v>
      </c>
      <c r="H42" t="str">
        <f>VLOOKUP(B42,Sheet2!$B$1:$G$209,2,FALSE)</f>
        <v>PR - GREEN MEADOWS</v>
      </c>
      <c r="I42">
        <f>VLOOKUP(B42,Sheet2!$B$1:$G$209,5,FALSE)</f>
        <v>40.880659999999999</v>
      </c>
      <c r="J42">
        <f>VLOOKUP(B42,Sheet2!$B$1:$G$209,6,FALSE)</f>
        <v>-81.251958999999999</v>
      </c>
    </row>
    <row r="43" spans="1:10" x14ac:dyDescent="0.25">
      <c r="A43" t="s">
        <v>7</v>
      </c>
      <c r="B43">
        <v>25</v>
      </c>
      <c r="C43">
        <v>126</v>
      </c>
      <c r="D43">
        <v>819</v>
      </c>
      <c r="E43">
        <v>1146.5999999999999</v>
      </c>
      <c r="F43">
        <v>2296</v>
      </c>
      <c r="G43">
        <v>1704</v>
      </c>
      <c r="H43" t="str">
        <f>VLOOKUP(B43,Sheet2!$B$1:$G$209,2,FALSE)</f>
        <v>PR - GREEN MEADOWS</v>
      </c>
      <c r="I43">
        <f>VLOOKUP(B43,Sheet2!$B$1:$G$209,5,FALSE)</f>
        <v>40.880659999999999</v>
      </c>
      <c r="J43">
        <f>VLOOKUP(B43,Sheet2!$B$1:$G$209,6,FALSE)</f>
        <v>-81.251958999999999</v>
      </c>
    </row>
    <row r="44" spans="1:10" x14ac:dyDescent="0.25">
      <c r="A44" t="s">
        <v>7</v>
      </c>
      <c r="B44">
        <v>25</v>
      </c>
      <c r="C44">
        <v>127</v>
      </c>
      <c r="D44">
        <v>778</v>
      </c>
      <c r="E44">
        <v>1089.2</v>
      </c>
      <c r="F44">
        <v>3385.2</v>
      </c>
      <c r="G44">
        <v>614.79999999999995</v>
      </c>
      <c r="H44" t="str">
        <f>VLOOKUP(B44,Sheet2!$B$1:$G$209,2,FALSE)</f>
        <v>PR - GREEN MEADOWS</v>
      </c>
      <c r="I44">
        <f>VLOOKUP(B44,Sheet2!$B$1:$G$209,5,FALSE)</f>
        <v>40.880659999999999</v>
      </c>
      <c r="J44">
        <f>VLOOKUP(B44,Sheet2!$B$1:$G$209,6,FALSE)</f>
        <v>-81.251958999999999</v>
      </c>
    </row>
    <row r="45" spans="1:10" x14ac:dyDescent="0.25">
      <c r="A45" t="s">
        <v>7</v>
      </c>
      <c r="B45">
        <v>25</v>
      </c>
      <c r="C45">
        <v>128</v>
      </c>
      <c r="D45">
        <v>746</v>
      </c>
      <c r="E45">
        <v>1044.4000000000001</v>
      </c>
      <c r="F45">
        <v>4429.6000000000004</v>
      </c>
      <c r="G45">
        <v>-429.6</v>
      </c>
      <c r="H45" t="str">
        <f>VLOOKUP(B45,Sheet2!$B$1:$G$209,2,FALSE)</f>
        <v>PR - GREEN MEADOWS</v>
      </c>
      <c r="I45">
        <f>VLOOKUP(B45,Sheet2!$B$1:$G$209,5,FALSE)</f>
        <v>40.880659999999999</v>
      </c>
      <c r="J45">
        <f>VLOOKUP(B45,Sheet2!$B$1:$G$209,6,FALSE)</f>
        <v>-81.251958999999999</v>
      </c>
    </row>
    <row r="46" spans="1:10" x14ac:dyDescent="0.25">
      <c r="A46" t="s">
        <v>7</v>
      </c>
      <c r="B46">
        <v>25</v>
      </c>
      <c r="C46">
        <v>129</v>
      </c>
      <c r="D46">
        <v>750</v>
      </c>
      <c r="E46">
        <v>1050</v>
      </c>
      <c r="F46">
        <v>5479.6</v>
      </c>
      <c r="G46">
        <v>-1479.6</v>
      </c>
      <c r="H46" t="str">
        <f>VLOOKUP(B46,Sheet2!$B$1:$G$209,2,FALSE)</f>
        <v>PR - GREEN MEADOWS</v>
      </c>
      <c r="I46">
        <f>VLOOKUP(B46,Sheet2!$B$1:$G$209,5,FALSE)</f>
        <v>40.880659999999999</v>
      </c>
      <c r="J46">
        <f>VLOOKUP(B46,Sheet2!$B$1:$G$209,6,FALSE)</f>
        <v>-81.251958999999999</v>
      </c>
    </row>
    <row r="47" spans="1:10" x14ac:dyDescent="0.25">
      <c r="A47" t="s">
        <v>7</v>
      </c>
      <c r="B47">
        <v>26</v>
      </c>
      <c r="C47">
        <v>125</v>
      </c>
      <c r="D47">
        <v>684</v>
      </c>
      <c r="E47">
        <v>957.6</v>
      </c>
      <c r="F47">
        <v>957.6</v>
      </c>
      <c r="G47">
        <v>3042.4</v>
      </c>
      <c r="H47" t="str">
        <f>VLOOKUP(B47,Sheet2!$B$1:$G$209,2,FALSE)</f>
        <v>PR - PARMA</v>
      </c>
      <c r="I47">
        <f>VLOOKUP(B47,Sheet2!$B$1:$G$209,5,FALSE)</f>
        <v>41.411068</v>
      </c>
      <c r="J47">
        <f>VLOOKUP(B47,Sheet2!$B$1:$G$209,6,FALSE)</f>
        <v>-81.691551000000004</v>
      </c>
    </row>
    <row r="48" spans="1:10" x14ac:dyDescent="0.25">
      <c r="A48" t="s">
        <v>7</v>
      </c>
      <c r="B48">
        <v>26</v>
      </c>
      <c r="C48">
        <v>126</v>
      </c>
      <c r="D48">
        <v>679</v>
      </c>
      <c r="E48">
        <v>950.6</v>
      </c>
      <c r="F48">
        <v>1908.2</v>
      </c>
      <c r="G48">
        <v>2091.8000000000002</v>
      </c>
      <c r="H48" t="str">
        <f>VLOOKUP(B48,Sheet2!$B$1:$G$209,2,FALSE)</f>
        <v>PR - PARMA</v>
      </c>
      <c r="I48">
        <f>VLOOKUP(B48,Sheet2!$B$1:$G$209,5,FALSE)</f>
        <v>41.411068</v>
      </c>
      <c r="J48">
        <f>VLOOKUP(B48,Sheet2!$B$1:$G$209,6,FALSE)</f>
        <v>-81.691551000000004</v>
      </c>
    </row>
    <row r="49" spans="1:10" x14ac:dyDescent="0.25">
      <c r="A49" t="s">
        <v>7</v>
      </c>
      <c r="B49">
        <v>26</v>
      </c>
      <c r="C49">
        <v>127</v>
      </c>
      <c r="D49">
        <v>673</v>
      </c>
      <c r="E49">
        <v>942.2</v>
      </c>
      <c r="F49">
        <v>2850.4</v>
      </c>
      <c r="G49">
        <v>1149.5999999999999</v>
      </c>
      <c r="H49" t="str">
        <f>VLOOKUP(B49,Sheet2!$B$1:$G$209,2,FALSE)</f>
        <v>PR - PARMA</v>
      </c>
      <c r="I49">
        <f>VLOOKUP(B49,Sheet2!$B$1:$G$209,5,FALSE)</f>
        <v>41.411068</v>
      </c>
      <c r="J49">
        <f>VLOOKUP(B49,Sheet2!$B$1:$G$209,6,FALSE)</f>
        <v>-81.691551000000004</v>
      </c>
    </row>
    <row r="50" spans="1:10" x14ac:dyDescent="0.25">
      <c r="A50" t="s">
        <v>7</v>
      </c>
      <c r="B50">
        <v>26</v>
      </c>
      <c r="C50">
        <v>128</v>
      </c>
      <c r="D50">
        <v>666</v>
      </c>
      <c r="E50">
        <v>932.4</v>
      </c>
      <c r="F50">
        <v>3782.8</v>
      </c>
      <c r="G50">
        <v>217.2</v>
      </c>
      <c r="H50" t="str">
        <f>VLOOKUP(B50,Sheet2!$B$1:$G$209,2,FALSE)</f>
        <v>PR - PARMA</v>
      </c>
      <c r="I50">
        <f>VLOOKUP(B50,Sheet2!$B$1:$G$209,5,FALSE)</f>
        <v>41.411068</v>
      </c>
      <c r="J50">
        <f>VLOOKUP(B50,Sheet2!$B$1:$G$209,6,FALSE)</f>
        <v>-81.691551000000004</v>
      </c>
    </row>
    <row r="51" spans="1:10" x14ac:dyDescent="0.25">
      <c r="A51" t="s">
        <v>7</v>
      </c>
      <c r="B51">
        <v>26</v>
      </c>
      <c r="C51">
        <v>129</v>
      </c>
      <c r="D51">
        <v>655</v>
      </c>
      <c r="E51">
        <v>917</v>
      </c>
      <c r="F51">
        <v>4699.8</v>
      </c>
      <c r="G51">
        <v>-699.8</v>
      </c>
      <c r="H51" t="str">
        <f>VLOOKUP(B51,Sheet2!$B$1:$G$209,2,FALSE)</f>
        <v>PR - PARMA</v>
      </c>
      <c r="I51">
        <f>VLOOKUP(B51,Sheet2!$B$1:$G$209,5,FALSE)</f>
        <v>41.411068</v>
      </c>
      <c r="J51">
        <f>VLOOKUP(B51,Sheet2!$B$1:$G$209,6,FALSE)</f>
        <v>-81.691551000000004</v>
      </c>
    </row>
    <row r="52" spans="1:10" x14ac:dyDescent="0.25">
      <c r="A52" t="s">
        <v>7</v>
      </c>
      <c r="B52">
        <v>27</v>
      </c>
      <c r="C52">
        <v>125</v>
      </c>
      <c r="D52">
        <v>473</v>
      </c>
      <c r="E52">
        <v>662.2</v>
      </c>
      <c r="F52">
        <v>662.2</v>
      </c>
      <c r="G52">
        <v>3337.8</v>
      </c>
      <c r="H52" t="str">
        <f>VLOOKUP(B52,Sheet2!$B$1:$G$209,2,FALSE)</f>
        <v>PR - PEARLVIEW</v>
      </c>
      <c r="I52">
        <f>VLOOKUP(B52,Sheet2!$B$1:$G$209,5,FALSE)</f>
        <v>41.247518999999997</v>
      </c>
      <c r="J52">
        <f>VLOOKUP(B52,Sheet2!$B$1:$G$209,6,FALSE)</f>
        <v>-81.845072999999999</v>
      </c>
    </row>
    <row r="53" spans="1:10" x14ac:dyDescent="0.25">
      <c r="A53" t="s">
        <v>7</v>
      </c>
      <c r="B53">
        <v>27</v>
      </c>
      <c r="C53">
        <v>126</v>
      </c>
      <c r="D53">
        <v>492</v>
      </c>
      <c r="E53">
        <v>688.8</v>
      </c>
      <c r="F53">
        <v>1351</v>
      </c>
      <c r="G53">
        <v>2649</v>
      </c>
      <c r="H53" t="str">
        <f>VLOOKUP(B53,Sheet2!$B$1:$G$209,2,FALSE)</f>
        <v>PR - PEARLVIEW</v>
      </c>
      <c r="I53">
        <f>VLOOKUP(B53,Sheet2!$B$1:$G$209,5,FALSE)</f>
        <v>41.247518999999997</v>
      </c>
      <c r="J53">
        <f>VLOOKUP(B53,Sheet2!$B$1:$G$209,6,FALSE)</f>
        <v>-81.845072999999999</v>
      </c>
    </row>
    <row r="54" spans="1:10" x14ac:dyDescent="0.25">
      <c r="A54" t="s">
        <v>7</v>
      </c>
      <c r="B54">
        <v>27</v>
      </c>
      <c r="C54">
        <v>127</v>
      </c>
      <c r="D54">
        <v>461</v>
      </c>
      <c r="E54">
        <v>645.4</v>
      </c>
      <c r="F54">
        <v>1996.4</v>
      </c>
      <c r="G54">
        <v>2003.6</v>
      </c>
      <c r="H54" t="str">
        <f>VLOOKUP(B54,Sheet2!$B$1:$G$209,2,FALSE)</f>
        <v>PR - PEARLVIEW</v>
      </c>
      <c r="I54">
        <f>VLOOKUP(B54,Sheet2!$B$1:$G$209,5,FALSE)</f>
        <v>41.247518999999997</v>
      </c>
      <c r="J54">
        <f>VLOOKUP(B54,Sheet2!$B$1:$G$209,6,FALSE)</f>
        <v>-81.845072999999999</v>
      </c>
    </row>
    <row r="55" spans="1:10" x14ac:dyDescent="0.25">
      <c r="A55" t="s">
        <v>7</v>
      </c>
      <c r="B55">
        <v>27</v>
      </c>
      <c r="C55">
        <v>128</v>
      </c>
      <c r="D55">
        <v>445</v>
      </c>
      <c r="E55">
        <v>623</v>
      </c>
      <c r="F55">
        <v>2619.4</v>
      </c>
      <c r="G55">
        <v>1380.6</v>
      </c>
      <c r="H55" t="str">
        <f>VLOOKUP(B55,Sheet2!$B$1:$G$209,2,FALSE)</f>
        <v>PR - PEARLVIEW</v>
      </c>
      <c r="I55">
        <f>VLOOKUP(B55,Sheet2!$B$1:$G$209,5,FALSE)</f>
        <v>41.247518999999997</v>
      </c>
      <c r="J55">
        <f>VLOOKUP(B55,Sheet2!$B$1:$G$209,6,FALSE)</f>
        <v>-81.845072999999999</v>
      </c>
    </row>
    <row r="56" spans="1:10" x14ac:dyDescent="0.25">
      <c r="A56" t="s">
        <v>7</v>
      </c>
      <c r="B56">
        <v>27</v>
      </c>
      <c r="C56">
        <v>129</v>
      </c>
      <c r="D56">
        <v>430</v>
      </c>
      <c r="E56">
        <v>602</v>
      </c>
      <c r="F56">
        <v>3221.4</v>
      </c>
      <c r="G56">
        <v>778.6</v>
      </c>
      <c r="H56" t="str">
        <f>VLOOKUP(B56,Sheet2!$B$1:$G$209,2,FALSE)</f>
        <v>PR - PEARLVIEW</v>
      </c>
      <c r="I56">
        <f>VLOOKUP(B56,Sheet2!$B$1:$G$209,5,FALSE)</f>
        <v>41.247518999999997</v>
      </c>
      <c r="J56">
        <f>VLOOKUP(B56,Sheet2!$B$1:$G$209,6,FALSE)</f>
        <v>-81.845072999999999</v>
      </c>
    </row>
    <row r="57" spans="1:10" x14ac:dyDescent="0.25">
      <c r="A57" t="s">
        <v>7</v>
      </c>
      <c r="B57">
        <v>28</v>
      </c>
      <c r="C57">
        <v>125</v>
      </c>
      <c r="D57">
        <v>581</v>
      </c>
      <c r="E57">
        <v>813.4</v>
      </c>
      <c r="F57">
        <v>813.4</v>
      </c>
      <c r="G57">
        <v>3186.6</v>
      </c>
      <c r="H57" t="str">
        <f>VLOOKUP(B57,Sheet2!$B$1:$G$209,2,FALSE)</f>
        <v>PR - SCHOENBRUNN</v>
      </c>
      <c r="I57">
        <f>VLOOKUP(B57,Sheet2!$B$1:$G$209,5,FALSE)</f>
        <v>40.454782000000002</v>
      </c>
      <c r="J57">
        <f>VLOOKUP(B57,Sheet2!$B$1:$G$209,6,FALSE)</f>
        <v>-81.401096999999993</v>
      </c>
    </row>
    <row r="58" spans="1:10" x14ac:dyDescent="0.25">
      <c r="A58" t="s">
        <v>7</v>
      </c>
      <c r="B58">
        <v>28</v>
      </c>
      <c r="C58">
        <v>126</v>
      </c>
      <c r="D58">
        <v>569</v>
      </c>
      <c r="E58">
        <v>796.6</v>
      </c>
      <c r="F58">
        <v>1610</v>
      </c>
      <c r="G58">
        <v>2390</v>
      </c>
      <c r="H58" t="str">
        <f>VLOOKUP(B58,Sheet2!$B$1:$G$209,2,FALSE)</f>
        <v>PR - SCHOENBRUNN</v>
      </c>
      <c r="I58">
        <f>VLOOKUP(B58,Sheet2!$B$1:$G$209,5,FALSE)</f>
        <v>40.454782000000002</v>
      </c>
      <c r="J58">
        <f>VLOOKUP(B58,Sheet2!$B$1:$G$209,6,FALSE)</f>
        <v>-81.401096999999993</v>
      </c>
    </row>
    <row r="59" spans="1:10" x14ac:dyDescent="0.25">
      <c r="A59" t="s">
        <v>7</v>
      </c>
      <c r="B59">
        <v>28</v>
      </c>
      <c r="C59">
        <v>127</v>
      </c>
      <c r="D59">
        <v>550</v>
      </c>
      <c r="E59">
        <v>770</v>
      </c>
      <c r="F59">
        <v>2380</v>
      </c>
      <c r="G59">
        <v>1620</v>
      </c>
      <c r="H59" t="str">
        <f>VLOOKUP(B59,Sheet2!$B$1:$G$209,2,FALSE)</f>
        <v>PR - SCHOENBRUNN</v>
      </c>
      <c r="I59">
        <f>VLOOKUP(B59,Sheet2!$B$1:$G$209,5,FALSE)</f>
        <v>40.454782000000002</v>
      </c>
      <c r="J59">
        <f>VLOOKUP(B59,Sheet2!$B$1:$G$209,6,FALSE)</f>
        <v>-81.401096999999993</v>
      </c>
    </row>
    <row r="60" spans="1:10" x14ac:dyDescent="0.25">
      <c r="A60" t="s">
        <v>7</v>
      </c>
      <c r="B60">
        <v>28</v>
      </c>
      <c r="C60">
        <v>128</v>
      </c>
      <c r="D60">
        <v>588</v>
      </c>
      <c r="E60">
        <v>823.2</v>
      </c>
      <c r="F60">
        <v>3203.2</v>
      </c>
      <c r="G60">
        <v>796.8</v>
      </c>
      <c r="H60" t="str">
        <f>VLOOKUP(B60,Sheet2!$B$1:$G$209,2,FALSE)</f>
        <v>PR - SCHOENBRUNN</v>
      </c>
      <c r="I60">
        <f>VLOOKUP(B60,Sheet2!$B$1:$G$209,5,FALSE)</f>
        <v>40.454782000000002</v>
      </c>
      <c r="J60">
        <f>VLOOKUP(B60,Sheet2!$B$1:$G$209,6,FALSE)</f>
        <v>-81.401096999999993</v>
      </c>
    </row>
    <row r="61" spans="1:10" x14ac:dyDescent="0.25">
      <c r="A61" t="s">
        <v>7</v>
      </c>
      <c r="B61">
        <v>28</v>
      </c>
      <c r="C61">
        <v>129</v>
      </c>
      <c r="D61">
        <v>570</v>
      </c>
      <c r="E61">
        <v>798</v>
      </c>
      <c r="F61">
        <v>4001.2</v>
      </c>
      <c r="G61">
        <v>-1.2</v>
      </c>
      <c r="H61" t="str">
        <f>VLOOKUP(B61,Sheet2!$B$1:$G$209,2,FALSE)</f>
        <v>PR - SCHOENBRUNN</v>
      </c>
      <c r="I61">
        <f>VLOOKUP(B61,Sheet2!$B$1:$G$209,5,FALSE)</f>
        <v>40.454782000000002</v>
      </c>
      <c r="J61">
        <f>VLOOKUP(B61,Sheet2!$B$1:$G$209,6,FALSE)</f>
        <v>-81.401096999999993</v>
      </c>
    </row>
    <row r="62" spans="1:10" x14ac:dyDescent="0.25">
      <c r="A62" t="s">
        <v>7</v>
      </c>
      <c r="B62">
        <v>31</v>
      </c>
      <c r="C62">
        <v>125</v>
      </c>
      <c r="D62">
        <v>558</v>
      </c>
      <c r="E62">
        <v>781.2</v>
      </c>
      <c r="F62">
        <v>781.2</v>
      </c>
      <c r="G62">
        <v>3218.8</v>
      </c>
      <c r="H62" t="str">
        <f>VLOOKUP(B62,Sheet2!$B$1:$G$209,2,FALSE)</f>
        <v>PT - OAKMONT</v>
      </c>
      <c r="I62">
        <f>VLOOKUP(B62,Sheet2!$B$1:$G$209,5,FALSE)</f>
        <v>40.520380000000003</v>
      </c>
      <c r="J62">
        <f>VLOOKUP(B62,Sheet2!$B$1:$G$209,6,FALSE)</f>
        <v>-79.845125999999993</v>
      </c>
    </row>
    <row r="63" spans="1:10" x14ac:dyDescent="0.25">
      <c r="A63" t="s">
        <v>7</v>
      </c>
      <c r="B63">
        <v>31</v>
      </c>
      <c r="C63">
        <v>126</v>
      </c>
      <c r="D63">
        <v>451</v>
      </c>
      <c r="E63">
        <v>631.4</v>
      </c>
      <c r="F63">
        <v>1412.6</v>
      </c>
      <c r="G63">
        <v>2587.4</v>
      </c>
      <c r="H63" t="str">
        <f>VLOOKUP(B63,Sheet2!$B$1:$G$209,2,FALSE)</f>
        <v>PT - OAKMONT</v>
      </c>
      <c r="I63">
        <f>VLOOKUP(B63,Sheet2!$B$1:$G$209,5,FALSE)</f>
        <v>40.520380000000003</v>
      </c>
      <c r="J63">
        <f>VLOOKUP(B63,Sheet2!$B$1:$G$209,6,FALSE)</f>
        <v>-79.845125999999993</v>
      </c>
    </row>
    <row r="64" spans="1:10" x14ac:dyDescent="0.25">
      <c r="A64" t="s">
        <v>7</v>
      </c>
      <c r="B64">
        <v>31</v>
      </c>
      <c r="C64">
        <v>127</v>
      </c>
      <c r="D64">
        <v>523</v>
      </c>
      <c r="E64">
        <v>732.2</v>
      </c>
      <c r="F64">
        <v>2144.8000000000002</v>
      </c>
      <c r="G64">
        <v>1855.2</v>
      </c>
      <c r="H64" t="str">
        <f>VLOOKUP(B64,Sheet2!$B$1:$G$209,2,FALSE)</f>
        <v>PT - OAKMONT</v>
      </c>
      <c r="I64">
        <f>VLOOKUP(B64,Sheet2!$B$1:$G$209,5,FALSE)</f>
        <v>40.520380000000003</v>
      </c>
      <c r="J64">
        <f>VLOOKUP(B64,Sheet2!$B$1:$G$209,6,FALSE)</f>
        <v>-79.845125999999993</v>
      </c>
    </row>
    <row r="65" spans="1:10" x14ac:dyDescent="0.25">
      <c r="A65" t="s">
        <v>7</v>
      </c>
      <c r="B65">
        <v>31</v>
      </c>
      <c r="C65">
        <v>128</v>
      </c>
      <c r="D65">
        <v>531</v>
      </c>
      <c r="E65">
        <v>743.4</v>
      </c>
      <c r="F65">
        <v>2888.2</v>
      </c>
      <c r="G65">
        <v>1111.8</v>
      </c>
      <c r="H65" t="str">
        <f>VLOOKUP(B65,Sheet2!$B$1:$G$209,2,FALSE)</f>
        <v>PT - OAKMONT</v>
      </c>
      <c r="I65">
        <f>VLOOKUP(B65,Sheet2!$B$1:$G$209,5,FALSE)</f>
        <v>40.520380000000003</v>
      </c>
      <c r="J65">
        <f>VLOOKUP(B65,Sheet2!$B$1:$G$209,6,FALSE)</f>
        <v>-79.845125999999993</v>
      </c>
    </row>
    <row r="66" spans="1:10" x14ac:dyDescent="0.25">
      <c r="A66" t="s">
        <v>7</v>
      </c>
      <c r="B66">
        <v>31</v>
      </c>
      <c r="C66">
        <v>129</v>
      </c>
      <c r="D66">
        <v>487</v>
      </c>
      <c r="E66">
        <v>681.8</v>
      </c>
      <c r="F66">
        <v>3570</v>
      </c>
      <c r="G66">
        <v>430</v>
      </c>
      <c r="H66" t="str">
        <f>VLOOKUP(B66,Sheet2!$B$1:$G$209,2,FALSE)</f>
        <v>PT - OAKMONT</v>
      </c>
      <c r="I66">
        <f>VLOOKUP(B66,Sheet2!$B$1:$G$209,5,FALSE)</f>
        <v>40.520380000000003</v>
      </c>
      <c r="J66">
        <f>VLOOKUP(B66,Sheet2!$B$1:$G$209,6,FALSE)</f>
        <v>-79.845125999999993</v>
      </c>
    </row>
    <row r="67" spans="1:10" x14ac:dyDescent="0.25">
      <c r="A67" t="s">
        <v>7</v>
      </c>
      <c r="B67">
        <v>36</v>
      </c>
      <c r="C67">
        <v>125</v>
      </c>
      <c r="D67">
        <v>491</v>
      </c>
      <c r="E67">
        <v>687.4</v>
      </c>
      <c r="F67">
        <v>687.4</v>
      </c>
      <c r="G67">
        <v>3312.6</v>
      </c>
      <c r="H67" t="str">
        <f>VLOOKUP(B67,Sheet2!$B$1:$G$209,2,FALSE)</f>
        <v>PT - PENNWOOD NURSING &amp; REHAB</v>
      </c>
      <c r="I67">
        <f>VLOOKUP(B67,Sheet2!$B$1:$G$209,5,FALSE)</f>
        <v>40.445044000000003</v>
      </c>
      <c r="J67">
        <f>VLOOKUP(B67,Sheet2!$B$1:$G$209,6,FALSE)</f>
        <v>-79.890602000000001</v>
      </c>
    </row>
    <row r="68" spans="1:10" x14ac:dyDescent="0.25">
      <c r="A68" t="s">
        <v>7</v>
      </c>
      <c r="B68">
        <v>36</v>
      </c>
      <c r="C68">
        <v>126</v>
      </c>
      <c r="D68">
        <v>497</v>
      </c>
      <c r="E68">
        <v>695.8</v>
      </c>
      <c r="F68">
        <v>1383.2</v>
      </c>
      <c r="G68">
        <v>2616.8000000000002</v>
      </c>
      <c r="H68" t="str">
        <f>VLOOKUP(B68,Sheet2!$B$1:$G$209,2,FALSE)</f>
        <v>PT - PENNWOOD NURSING &amp; REHAB</v>
      </c>
      <c r="I68">
        <f>VLOOKUP(B68,Sheet2!$B$1:$G$209,5,FALSE)</f>
        <v>40.445044000000003</v>
      </c>
      <c r="J68">
        <f>VLOOKUP(B68,Sheet2!$B$1:$G$209,6,FALSE)</f>
        <v>-79.890602000000001</v>
      </c>
    </row>
    <row r="69" spans="1:10" x14ac:dyDescent="0.25">
      <c r="A69" t="s">
        <v>7</v>
      </c>
      <c r="B69">
        <v>36</v>
      </c>
      <c r="C69">
        <v>127</v>
      </c>
      <c r="D69">
        <v>496</v>
      </c>
      <c r="E69">
        <v>694.4</v>
      </c>
      <c r="F69">
        <v>2077.6</v>
      </c>
      <c r="G69">
        <v>1922.4</v>
      </c>
      <c r="H69" t="str">
        <f>VLOOKUP(B69,Sheet2!$B$1:$G$209,2,FALSE)</f>
        <v>PT - PENNWOOD NURSING &amp; REHAB</v>
      </c>
      <c r="I69">
        <f>VLOOKUP(B69,Sheet2!$B$1:$G$209,5,FALSE)</f>
        <v>40.445044000000003</v>
      </c>
      <c r="J69">
        <f>VLOOKUP(B69,Sheet2!$B$1:$G$209,6,FALSE)</f>
        <v>-79.890602000000001</v>
      </c>
    </row>
    <row r="70" spans="1:10" x14ac:dyDescent="0.25">
      <c r="A70" t="s">
        <v>7</v>
      </c>
      <c r="B70">
        <v>36</v>
      </c>
      <c r="C70">
        <v>128</v>
      </c>
      <c r="D70">
        <v>499</v>
      </c>
      <c r="E70">
        <v>698.6</v>
      </c>
      <c r="F70">
        <v>2776.2</v>
      </c>
      <c r="G70">
        <v>1223.8</v>
      </c>
      <c r="H70" t="str">
        <f>VLOOKUP(B70,Sheet2!$B$1:$G$209,2,FALSE)</f>
        <v>PT - PENNWOOD NURSING &amp; REHAB</v>
      </c>
      <c r="I70">
        <f>VLOOKUP(B70,Sheet2!$B$1:$G$209,5,FALSE)</f>
        <v>40.445044000000003</v>
      </c>
      <c r="J70">
        <f>VLOOKUP(B70,Sheet2!$B$1:$G$209,6,FALSE)</f>
        <v>-79.890602000000001</v>
      </c>
    </row>
    <row r="71" spans="1:10" x14ac:dyDescent="0.25">
      <c r="A71" t="s">
        <v>7</v>
      </c>
      <c r="B71">
        <v>36</v>
      </c>
      <c r="C71">
        <v>129</v>
      </c>
      <c r="D71">
        <v>491</v>
      </c>
      <c r="E71">
        <v>687.4</v>
      </c>
      <c r="F71">
        <v>3463.6</v>
      </c>
      <c r="G71">
        <v>536.4</v>
      </c>
      <c r="H71" t="str">
        <f>VLOOKUP(B71,Sheet2!$B$1:$G$209,2,FALSE)</f>
        <v>PT - PENNWOOD NURSING &amp; REHAB</v>
      </c>
      <c r="I71">
        <f>VLOOKUP(B71,Sheet2!$B$1:$G$209,5,FALSE)</f>
        <v>40.445044000000003</v>
      </c>
      <c r="J71">
        <f>VLOOKUP(B71,Sheet2!$B$1:$G$209,6,FALSE)</f>
        <v>-79.890602000000001</v>
      </c>
    </row>
    <row r="72" spans="1:10" x14ac:dyDescent="0.25">
      <c r="A72" t="s">
        <v>7</v>
      </c>
      <c r="B72">
        <v>38</v>
      </c>
      <c r="C72">
        <v>125</v>
      </c>
      <c r="D72">
        <v>918</v>
      </c>
      <c r="E72">
        <v>1285.2</v>
      </c>
      <c r="F72">
        <v>1285.2</v>
      </c>
      <c r="G72">
        <v>2714.8</v>
      </c>
      <c r="H72" t="str">
        <f>VLOOKUP(B72,Sheet2!$B$1:$G$209,2,FALSE)</f>
        <v>PN - SQUIRREL HILL W &amp; R</v>
      </c>
      <c r="I72">
        <f>VLOOKUP(B72,Sheet2!$B$1:$G$209,5,FALSE)</f>
        <v>40.433405999999998</v>
      </c>
      <c r="J72">
        <f>VLOOKUP(B72,Sheet2!$B$1:$G$209,6,FALSE)</f>
        <v>-79.926846999999995</v>
      </c>
    </row>
    <row r="73" spans="1:10" x14ac:dyDescent="0.25">
      <c r="A73" t="s">
        <v>7</v>
      </c>
      <c r="B73">
        <v>38</v>
      </c>
      <c r="C73">
        <v>126</v>
      </c>
      <c r="D73">
        <v>874</v>
      </c>
      <c r="E73">
        <v>1223.5999999999999</v>
      </c>
      <c r="F73">
        <v>2508.8000000000002</v>
      </c>
      <c r="G73">
        <v>1491.2</v>
      </c>
      <c r="H73" t="str">
        <f>VLOOKUP(B73,Sheet2!$B$1:$G$209,2,FALSE)</f>
        <v>PN - SQUIRREL HILL W &amp; R</v>
      </c>
      <c r="I73">
        <f>VLOOKUP(B73,Sheet2!$B$1:$G$209,5,FALSE)</f>
        <v>40.433405999999998</v>
      </c>
      <c r="J73">
        <f>VLOOKUP(B73,Sheet2!$B$1:$G$209,6,FALSE)</f>
        <v>-79.926846999999995</v>
      </c>
    </row>
    <row r="74" spans="1:10" x14ac:dyDescent="0.25">
      <c r="A74" t="s">
        <v>7</v>
      </c>
      <c r="B74">
        <v>38</v>
      </c>
      <c r="C74">
        <v>127</v>
      </c>
      <c r="D74">
        <v>855</v>
      </c>
      <c r="E74">
        <v>1197</v>
      </c>
      <c r="F74">
        <v>3705.8</v>
      </c>
      <c r="G74">
        <v>294.2</v>
      </c>
      <c r="H74" t="str">
        <f>VLOOKUP(B74,Sheet2!$B$1:$G$209,2,FALSE)</f>
        <v>PN - SQUIRREL HILL W &amp; R</v>
      </c>
      <c r="I74">
        <f>VLOOKUP(B74,Sheet2!$B$1:$G$209,5,FALSE)</f>
        <v>40.433405999999998</v>
      </c>
      <c r="J74">
        <f>VLOOKUP(B74,Sheet2!$B$1:$G$209,6,FALSE)</f>
        <v>-79.926846999999995</v>
      </c>
    </row>
    <row r="75" spans="1:10" x14ac:dyDescent="0.25">
      <c r="A75" t="s">
        <v>7</v>
      </c>
      <c r="B75">
        <v>38</v>
      </c>
      <c r="C75">
        <v>128</v>
      </c>
      <c r="D75">
        <v>881</v>
      </c>
      <c r="E75">
        <v>1233.4000000000001</v>
      </c>
      <c r="F75">
        <v>4939.2</v>
      </c>
      <c r="G75">
        <v>-939.2</v>
      </c>
      <c r="H75" t="str">
        <f>VLOOKUP(B75,Sheet2!$B$1:$G$209,2,FALSE)</f>
        <v>PN - SQUIRREL HILL W &amp; R</v>
      </c>
      <c r="I75">
        <f>VLOOKUP(B75,Sheet2!$B$1:$G$209,5,FALSE)</f>
        <v>40.433405999999998</v>
      </c>
      <c r="J75">
        <f>VLOOKUP(B75,Sheet2!$B$1:$G$209,6,FALSE)</f>
        <v>-79.926846999999995</v>
      </c>
    </row>
    <row r="76" spans="1:10" x14ac:dyDescent="0.25">
      <c r="A76" t="s">
        <v>7</v>
      </c>
      <c r="B76">
        <v>38</v>
      </c>
      <c r="C76">
        <v>129</v>
      </c>
      <c r="D76">
        <v>946</v>
      </c>
      <c r="E76">
        <v>1324.4</v>
      </c>
      <c r="F76">
        <v>6263.6</v>
      </c>
      <c r="G76">
        <v>-2263.6</v>
      </c>
      <c r="H76" t="str">
        <f>VLOOKUP(B76,Sheet2!$B$1:$G$209,2,FALSE)</f>
        <v>PN - SQUIRREL HILL W &amp; R</v>
      </c>
      <c r="I76">
        <f>VLOOKUP(B76,Sheet2!$B$1:$G$209,5,FALSE)</f>
        <v>40.433405999999998</v>
      </c>
      <c r="J76">
        <f>VLOOKUP(B76,Sheet2!$B$1:$G$209,6,FALSE)</f>
        <v>-79.926846999999995</v>
      </c>
    </row>
    <row r="77" spans="1:10" x14ac:dyDescent="0.25">
      <c r="A77" t="s">
        <v>7</v>
      </c>
      <c r="B77">
        <v>215</v>
      </c>
      <c r="C77">
        <v>125</v>
      </c>
      <c r="D77">
        <v>556</v>
      </c>
      <c r="E77">
        <v>778.4</v>
      </c>
      <c r="F77">
        <v>778.4</v>
      </c>
      <c r="G77">
        <v>3221.6</v>
      </c>
      <c r="H77" t="str">
        <f>VLOOKUP(B77,Sheet2!$B$1:$G$209,2,FALSE)</f>
        <v>SV - MORGANTOWN</v>
      </c>
      <c r="I77">
        <f>VLOOKUP(B77,Sheet2!$B$1:$G$209,5,FALSE)</f>
        <v>39.665210000000002</v>
      </c>
      <c r="J77">
        <f>VLOOKUP(B77,Sheet2!$B$1:$G$209,6,FALSE)</f>
        <v>-79.962564</v>
      </c>
    </row>
    <row r="78" spans="1:10" x14ac:dyDescent="0.25">
      <c r="A78" t="s">
        <v>7</v>
      </c>
      <c r="B78">
        <v>215</v>
      </c>
      <c r="C78">
        <v>126</v>
      </c>
      <c r="D78">
        <v>570</v>
      </c>
      <c r="E78">
        <v>798</v>
      </c>
      <c r="F78">
        <v>1576.4</v>
      </c>
      <c r="G78">
        <v>2423.6</v>
      </c>
      <c r="H78" t="str">
        <f>VLOOKUP(B78,Sheet2!$B$1:$G$209,2,FALSE)</f>
        <v>SV - MORGANTOWN</v>
      </c>
      <c r="I78">
        <f>VLOOKUP(B78,Sheet2!$B$1:$G$209,5,FALSE)</f>
        <v>39.665210000000002</v>
      </c>
      <c r="J78">
        <f>VLOOKUP(B78,Sheet2!$B$1:$G$209,6,FALSE)</f>
        <v>-79.962564</v>
      </c>
    </row>
    <row r="79" spans="1:10" x14ac:dyDescent="0.25">
      <c r="A79" t="s">
        <v>7</v>
      </c>
      <c r="B79">
        <v>215</v>
      </c>
      <c r="C79">
        <v>127</v>
      </c>
      <c r="D79">
        <v>568</v>
      </c>
      <c r="E79">
        <v>795.2</v>
      </c>
      <c r="F79">
        <v>2371.6</v>
      </c>
      <c r="G79">
        <v>1628.4</v>
      </c>
      <c r="H79" t="str">
        <f>VLOOKUP(B79,Sheet2!$B$1:$G$209,2,FALSE)</f>
        <v>SV - MORGANTOWN</v>
      </c>
      <c r="I79">
        <f>VLOOKUP(B79,Sheet2!$B$1:$G$209,5,FALSE)</f>
        <v>39.665210000000002</v>
      </c>
      <c r="J79">
        <f>VLOOKUP(B79,Sheet2!$B$1:$G$209,6,FALSE)</f>
        <v>-79.962564</v>
      </c>
    </row>
    <row r="80" spans="1:10" x14ac:dyDescent="0.25">
      <c r="A80" t="s">
        <v>7</v>
      </c>
      <c r="B80">
        <v>215</v>
      </c>
      <c r="C80">
        <v>128</v>
      </c>
      <c r="D80">
        <v>557</v>
      </c>
      <c r="E80">
        <v>779.8</v>
      </c>
      <c r="F80">
        <v>3151.4</v>
      </c>
      <c r="G80">
        <v>848.6</v>
      </c>
      <c r="H80" t="str">
        <f>VLOOKUP(B80,Sheet2!$B$1:$G$209,2,FALSE)</f>
        <v>SV - MORGANTOWN</v>
      </c>
      <c r="I80">
        <f>VLOOKUP(B80,Sheet2!$B$1:$G$209,5,FALSE)</f>
        <v>39.665210000000002</v>
      </c>
      <c r="J80">
        <f>VLOOKUP(B80,Sheet2!$B$1:$G$209,6,FALSE)</f>
        <v>-79.962564</v>
      </c>
    </row>
    <row r="81" spans="1:10" x14ac:dyDescent="0.25">
      <c r="A81" t="s">
        <v>7</v>
      </c>
      <c r="B81">
        <v>215</v>
      </c>
      <c r="C81">
        <v>129</v>
      </c>
      <c r="D81">
        <v>576</v>
      </c>
      <c r="E81">
        <v>806.4</v>
      </c>
      <c r="F81">
        <v>3957.8</v>
      </c>
      <c r="G81">
        <v>42.2</v>
      </c>
      <c r="H81" t="str">
        <f>VLOOKUP(B81,Sheet2!$B$1:$G$209,2,FALSE)</f>
        <v>SV - MORGANTOWN</v>
      </c>
      <c r="I81">
        <f>VLOOKUP(B81,Sheet2!$B$1:$G$209,5,FALSE)</f>
        <v>39.665210000000002</v>
      </c>
      <c r="J81">
        <f>VLOOKUP(B81,Sheet2!$B$1:$G$209,6,FALSE)</f>
        <v>-79.962564</v>
      </c>
    </row>
    <row r="82" spans="1:10" x14ac:dyDescent="0.25">
      <c r="A82" t="s">
        <v>7</v>
      </c>
      <c r="B82">
        <v>278</v>
      </c>
      <c r="C82">
        <v>125</v>
      </c>
      <c r="D82">
        <v>814</v>
      </c>
      <c r="E82">
        <v>1139.5999999999999</v>
      </c>
      <c r="F82">
        <v>1139.5999999999999</v>
      </c>
      <c r="G82">
        <v>2860.4</v>
      </c>
      <c r="H82" t="str">
        <f>VLOOKUP(B82,Sheet2!$B$1:$G$209,2,FALSE)</f>
        <v>CH - MONROEVILLE</v>
      </c>
      <c r="I82">
        <f>VLOOKUP(B82,Sheet2!$B$1:$G$209,5,FALSE)</f>
        <v>40.433067000000001</v>
      </c>
      <c r="J82">
        <f>VLOOKUP(B82,Sheet2!$B$1:$G$209,6,FALSE)</f>
        <v>-79.763853999999995</v>
      </c>
    </row>
    <row r="83" spans="1:10" x14ac:dyDescent="0.25">
      <c r="A83" t="s">
        <v>7</v>
      </c>
      <c r="B83">
        <v>278</v>
      </c>
      <c r="C83">
        <v>126</v>
      </c>
      <c r="D83">
        <v>862</v>
      </c>
      <c r="E83">
        <v>1206.8</v>
      </c>
      <c r="F83">
        <v>2346.4</v>
      </c>
      <c r="G83">
        <v>1653.6</v>
      </c>
      <c r="H83" t="str">
        <f>VLOOKUP(B83,Sheet2!$B$1:$G$209,2,FALSE)</f>
        <v>CH - MONROEVILLE</v>
      </c>
      <c r="I83">
        <f>VLOOKUP(B83,Sheet2!$B$1:$G$209,5,FALSE)</f>
        <v>40.433067000000001</v>
      </c>
      <c r="J83">
        <f>VLOOKUP(B83,Sheet2!$B$1:$G$209,6,FALSE)</f>
        <v>-79.763853999999995</v>
      </c>
    </row>
    <row r="84" spans="1:10" x14ac:dyDescent="0.25">
      <c r="A84" t="s">
        <v>7</v>
      </c>
      <c r="B84">
        <v>278</v>
      </c>
      <c r="C84">
        <v>127</v>
      </c>
      <c r="D84">
        <v>805</v>
      </c>
      <c r="E84">
        <v>1127</v>
      </c>
      <c r="F84">
        <v>3473.4</v>
      </c>
      <c r="G84">
        <v>526.6</v>
      </c>
      <c r="H84" t="str">
        <f>VLOOKUP(B84,Sheet2!$B$1:$G$209,2,FALSE)</f>
        <v>CH - MONROEVILLE</v>
      </c>
      <c r="I84">
        <f>VLOOKUP(B84,Sheet2!$B$1:$G$209,5,FALSE)</f>
        <v>40.433067000000001</v>
      </c>
      <c r="J84">
        <f>VLOOKUP(B84,Sheet2!$B$1:$G$209,6,FALSE)</f>
        <v>-79.763853999999995</v>
      </c>
    </row>
    <row r="85" spans="1:10" x14ac:dyDescent="0.25">
      <c r="A85" t="s">
        <v>7</v>
      </c>
      <c r="B85">
        <v>278</v>
      </c>
      <c r="C85">
        <v>128</v>
      </c>
      <c r="D85">
        <v>810</v>
      </c>
      <c r="E85">
        <v>1134</v>
      </c>
      <c r="F85">
        <v>4607.3999999999996</v>
      </c>
      <c r="G85">
        <v>-607.4</v>
      </c>
      <c r="H85" t="str">
        <f>VLOOKUP(B85,Sheet2!$B$1:$G$209,2,FALSE)</f>
        <v>CH - MONROEVILLE</v>
      </c>
      <c r="I85">
        <f>VLOOKUP(B85,Sheet2!$B$1:$G$209,5,FALSE)</f>
        <v>40.433067000000001</v>
      </c>
      <c r="J85">
        <f>VLOOKUP(B85,Sheet2!$B$1:$G$209,6,FALSE)</f>
        <v>-79.763853999999995</v>
      </c>
    </row>
    <row r="86" spans="1:10" x14ac:dyDescent="0.25">
      <c r="A86" t="s">
        <v>7</v>
      </c>
      <c r="B86">
        <v>278</v>
      </c>
      <c r="C86">
        <v>129</v>
      </c>
      <c r="D86">
        <v>822</v>
      </c>
      <c r="E86">
        <v>1150.8</v>
      </c>
      <c r="F86">
        <v>5758.2</v>
      </c>
      <c r="G86">
        <v>-1758.2</v>
      </c>
      <c r="H86" t="str">
        <f>VLOOKUP(B86,Sheet2!$B$1:$G$209,2,FALSE)</f>
        <v>CH - MONROEVILLE</v>
      </c>
      <c r="I86">
        <f>VLOOKUP(B86,Sheet2!$B$1:$G$209,5,FALSE)</f>
        <v>40.433067000000001</v>
      </c>
      <c r="J86">
        <f>VLOOKUP(B86,Sheet2!$B$1:$G$209,6,FALSE)</f>
        <v>-79.763853999999995</v>
      </c>
    </row>
    <row r="87" spans="1:10" x14ac:dyDescent="0.25">
      <c r="A87" t="s">
        <v>7</v>
      </c>
      <c r="B87">
        <v>280</v>
      </c>
      <c r="C87">
        <v>125</v>
      </c>
      <c r="D87">
        <v>891</v>
      </c>
      <c r="E87">
        <v>1247.4000000000001</v>
      </c>
      <c r="F87">
        <v>1247.4000000000001</v>
      </c>
      <c r="G87">
        <v>2752.6</v>
      </c>
      <c r="H87" t="str">
        <f>VLOOKUP(B87,Sheet2!$B$1:$G$209,2,FALSE)</f>
        <v>GEC - WILLIAM PENN</v>
      </c>
      <c r="I87">
        <f>VLOOKUP(B87,Sheet2!$B$1:$G$209,5,FALSE)</f>
        <v>40.620660000000001</v>
      </c>
      <c r="J87">
        <f>VLOOKUP(B87,Sheet2!$B$1:$G$209,6,FALSE)</f>
        <v>-77.568240000000003</v>
      </c>
    </row>
    <row r="88" spans="1:10" x14ac:dyDescent="0.25">
      <c r="A88" t="s">
        <v>7</v>
      </c>
      <c r="B88">
        <v>280</v>
      </c>
      <c r="C88">
        <v>126</v>
      </c>
      <c r="D88">
        <v>905</v>
      </c>
      <c r="E88">
        <v>1267</v>
      </c>
      <c r="F88">
        <v>2514.4</v>
      </c>
      <c r="G88">
        <v>1485.6</v>
      </c>
      <c r="H88" t="str">
        <f>VLOOKUP(B88,Sheet2!$B$1:$G$209,2,FALSE)</f>
        <v>GEC - WILLIAM PENN</v>
      </c>
      <c r="I88">
        <f>VLOOKUP(B88,Sheet2!$B$1:$G$209,5,FALSE)</f>
        <v>40.620660000000001</v>
      </c>
      <c r="J88">
        <f>VLOOKUP(B88,Sheet2!$B$1:$G$209,6,FALSE)</f>
        <v>-77.568240000000003</v>
      </c>
    </row>
    <row r="89" spans="1:10" x14ac:dyDescent="0.25">
      <c r="A89" t="s">
        <v>7</v>
      </c>
      <c r="B89">
        <v>280</v>
      </c>
      <c r="C89">
        <v>127</v>
      </c>
      <c r="D89">
        <v>918</v>
      </c>
      <c r="E89">
        <v>1285.2</v>
      </c>
      <c r="F89">
        <v>3799.6</v>
      </c>
      <c r="G89">
        <v>200.4</v>
      </c>
      <c r="H89" t="str">
        <f>VLOOKUP(B89,Sheet2!$B$1:$G$209,2,FALSE)</f>
        <v>GEC - WILLIAM PENN</v>
      </c>
      <c r="I89">
        <f>VLOOKUP(B89,Sheet2!$B$1:$G$209,5,FALSE)</f>
        <v>40.620660000000001</v>
      </c>
      <c r="J89">
        <f>VLOOKUP(B89,Sheet2!$B$1:$G$209,6,FALSE)</f>
        <v>-77.568240000000003</v>
      </c>
    </row>
    <row r="90" spans="1:10" x14ac:dyDescent="0.25">
      <c r="A90" t="s">
        <v>7</v>
      </c>
      <c r="B90">
        <v>280</v>
      </c>
      <c r="C90">
        <v>128</v>
      </c>
      <c r="D90">
        <v>897</v>
      </c>
      <c r="E90">
        <v>1255.8</v>
      </c>
      <c r="F90">
        <v>5055.3999999999996</v>
      </c>
      <c r="G90">
        <v>-1055.4000000000001</v>
      </c>
      <c r="H90" t="str">
        <f>VLOOKUP(B90,Sheet2!$B$1:$G$209,2,FALSE)</f>
        <v>GEC - WILLIAM PENN</v>
      </c>
      <c r="I90">
        <f>VLOOKUP(B90,Sheet2!$B$1:$G$209,5,FALSE)</f>
        <v>40.620660000000001</v>
      </c>
      <c r="J90">
        <f>VLOOKUP(B90,Sheet2!$B$1:$G$209,6,FALSE)</f>
        <v>-77.568240000000003</v>
      </c>
    </row>
    <row r="91" spans="1:10" x14ac:dyDescent="0.25">
      <c r="A91" t="s">
        <v>7</v>
      </c>
      <c r="B91">
        <v>280</v>
      </c>
      <c r="C91">
        <v>129</v>
      </c>
      <c r="D91">
        <v>924</v>
      </c>
      <c r="E91">
        <v>1293.5999999999999</v>
      </c>
      <c r="F91">
        <v>6349</v>
      </c>
      <c r="G91">
        <v>-2349</v>
      </c>
      <c r="H91" t="str">
        <f>VLOOKUP(B91,Sheet2!$B$1:$G$209,2,FALSE)</f>
        <v>GEC - WILLIAM PENN</v>
      </c>
      <c r="I91">
        <f>VLOOKUP(B91,Sheet2!$B$1:$G$209,5,FALSE)</f>
        <v>40.620660000000001</v>
      </c>
      <c r="J91">
        <f>VLOOKUP(B91,Sheet2!$B$1:$G$209,6,FALSE)</f>
        <v>-77.568240000000003</v>
      </c>
    </row>
    <row r="92" spans="1:10" x14ac:dyDescent="0.25">
      <c r="A92" t="s">
        <v>7</v>
      </c>
      <c r="B92">
        <v>283</v>
      </c>
      <c r="C92">
        <v>125</v>
      </c>
      <c r="D92">
        <v>777</v>
      </c>
      <c r="E92">
        <v>1087.8</v>
      </c>
      <c r="F92">
        <v>1087.8</v>
      </c>
      <c r="G92">
        <v>2912.2</v>
      </c>
      <c r="H92" t="str">
        <f>VLOOKUP(B92,Sheet2!$B$1:$G$209,2,FALSE)</f>
        <v>CH - SOUTH HILLS</v>
      </c>
      <c r="I92">
        <f>VLOOKUP(B92,Sheet2!$B$1:$G$209,5,FALSE)</f>
        <v>40.258025170000003</v>
      </c>
      <c r="J92">
        <f>VLOOKUP(B92,Sheet2!$B$1:$G$209,6,FALSE)</f>
        <v>-80.153260169999996</v>
      </c>
    </row>
    <row r="93" spans="1:10" x14ac:dyDescent="0.25">
      <c r="A93" t="s">
        <v>7</v>
      </c>
      <c r="B93">
        <v>283</v>
      </c>
      <c r="C93">
        <v>126</v>
      </c>
      <c r="D93">
        <v>746</v>
      </c>
      <c r="E93">
        <v>1044.4000000000001</v>
      </c>
      <c r="F93">
        <v>2132.1999999999998</v>
      </c>
      <c r="G93">
        <v>1867.8</v>
      </c>
      <c r="H93" t="str">
        <f>VLOOKUP(B93,Sheet2!$B$1:$G$209,2,FALSE)</f>
        <v>CH - SOUTH HILLS</v>
      </c>
      <c r="I93">
        <f>VLOOKUP(B93,Sheet2!$B$1:$G$209,5,FALSE)</f>
        <v>40.258025170000003</v>
      </c>
      <c r="J93">
        <f>VLOOKUP(B93,Sheet2!$B$1:$G$209,6,FALSE)</f>
        <v>-80.153260169999996</v>
      </c>
    </row>
    <row r="94" spans="1:10" x14ac:dyDescent="0.25">
      <c r="A94" t="s">
        <v>7</v>
      </c>
      <c r="B94">
        <v>283</v>
      </c>
      <c r="C94">
        <v>127</v>
      </c>
      <c r="D94">
        <v>797</v>
      </c>
      <c r="E94">
        <v>1115.8</v>
      </c>
      <c r="F94">
        <v>3248</v>
      </c>
      <c r="G94">
        <v>752</v>
      </c>
      <c r="H94" t="str">
        <f>VLOOKUP(B94,Sheet2!$B$1:$G$209,2,FALSE)</f>
        <v>CH - SOUTH HILLS</v>
      </c>
      <c r="I94">
        <f>VLOOKUP(B94,Sheet2!$B$1:$G$209,5,FALSE)</f>
        <v>40.258025170000003</v>
      </c>
      <c r="J94">
        <f>VLOOKUP(B94,Sheet2!$B$1:$G$209,6,FALSE)</f>
        <v>-80.153260169999996</v>
      </c>
    </row>
    <row r="95" spans="1:10" x14ac:dyDescent="0.25">
      <c r="A95" t="s">
        <v>7</v>
      </c>
      <c r="B95">
        <v>283</v>
      </c>
      <c r="C95">
        <v>128</v>
      </c>
      <c r="D95">
        <v>749</v>
      </c>
      <c r="E95">
        <v>1048.5999999999999</v>
      </c>
      <c r="F95">
        <v>4296.6000000000004</v>
      </c>
      <c r="G95">
        <v>-296.60000000000002</v>
      </c>
      <c r="H95" t="str">
        <f>VLOOKUP(B95,Sheet2!$B$1:$G$209,2,FALSE)</f>
        <v>CH - SOUTH HILLS</v>
      </c>
      <c r="I95">
        <f>VLOOKUP(B95,Sheet2!$B$1:$G$209,5,FALSE)</f>
        <v>40.258025170000003</v>
      </c>
      <c r="J95">
        <f>VLOOKUP(B95,Sheet2!$B$1:$G$209,6,FALSE)</f>
        <v>-80.153260169999996</v>
      </c>
    </row>
    <row r="96" spans="1:10" x14ac:dyDescent="0.25">
      <c r="A96" t="s">
        <v>7</v>
      </c>
      <c r="B96">
        <v>283</v>
      </c>
      <c r="C96">
        <v>129</v>
      </c>
      <c r="D96">
        <v>730</v>
      </c>
      <c r="E96">
        <v>1022</v>
      </c>
      <c r="F96">
        <v>5318.6</v>
      </c>
      <c r="G96">
        <v>-1318.6</v>
      </c>
      <c r="H96" t="str">
        <f>VLOOKUP(B96,Sheet2!$B$1:$G$209,2,FALSE)</f>
        <v>CH - SOUTH HILLS</v>
      </c>
      <c r="I96">
        <f>VLOOKUP(B96,Sheet2!$B$1:$G$209,5,FALSE)</f>
        <v>40.258025170000003</v>
      </c>
      <c r="J96">
        <f>VLOOKUP(B96,Sheet2!$B$1:$G$209,6,FALSE)</f>
        <v>-80.153260169999996</v>
      </c>
    </row>
    <row r="97" spans="1:10" x14ac:dyDescent="0.25">
      <c r="A97" t="s">
        <v>7</v>
      </c>
      <c r="B97">
        <v>284</v>
      </c>
      <c r="C97">
        <v>125</v>
      </c>
      <c r="D97">
        <v>643</v>
      </c>
      <c r="E97">
        <v>900.2</v>
      </c>
      <c r="F97">
        <v>900.2</v>
      </c>
      <c r="G97">
        <v>3099.8</v>
      </c>
      <c r="H97" t="str">
        <f>VLOOKUP(B97,Sheet2!$B$1:$G$209,2,FALSE)</f>
        <v>CH - MURRYSVILLE</v>
      </c>
      <c r="I97">
        <f>VLOOKUP(B97,Sheet2!$B$1:$G$209,5,FALSE)</f>
        <v>40.430743</v>
      </c>
      <c r="J97">
        <f>VLOOKUP(B97,Sheet2!$B$1:$G$209,6,FALSE)</f>
        <v>-79.699302000000003</v>
      </c>
    </row>
    <row r="98" spans="1:10" x14ac:dyDescent="0.25">
      <c r="A98" t="s">
        <v>7</v>
      </c>
      <c r="B98">
        <v>284</v>
      </c>
      <c r="C98">
        <v>126</v>
      </c>
      <c r="D98">
        <v>642</v>
      </c>
      <c r="E98">
        <v>898.8</v>
      </c>
      <c r="F98">
        <v>1799</v>
      </c>
      <c r="G98">
        <v>2201</v>
      </c>
      <c r="H98" t="str">
        <f>VLOOKUP(B98,Sheet2!$B$1:$G$209,2,FALSE)</f>
        <v>CH - MURRYSVILLE</v>
      </c>
      <c r="I98">
        <f>VLOOKUP(B98,Sheet2!$B$1:$G$209,5,FALSE)</f>
        <v>40.430743</v>
      </c>
      <c r="J98">
        <f>VLOOKUP(B98,Sheet2!$B$1:$G$209,6,FALSE)</f>
        <v>-79.699302000000003</v>
      </c>
    </row>
    <row r="99" spans="1:10" x14ac:dyDescent="0.25">
      <c r="A99" t="s">
        <v>7</v>
      </c>
      <c r="B99">
        <v>284</v>
      </c>
      <c r="C99">
        <v>127</v>
      </c>
      <c r="D99">
        <v>615</v>
      </c>
      <c r="E99">
        <v>861</v>
      </c>
      <c r="F99">
        <v>2660</v>
      </c>
      <c r="G99">
        <v>1340</v>
      </c>
      <c r="H99" t="str">
        <f>VLOOKUP(B99,Sheet2!$B$1:$G$209,2,FALSE)</f>
        <v>CH - MURRYSVILLE</v>
      </c>
      <c r="I99">
        <f>VLOOKUP(B99,Sheet2!$B$1:$G$209,5,FALSE)</f>
        <v>40.430743</v>
      </c>
      <c r="J99">
        <f>VLOOKUP(B99,Sheet2!$B$1:$G$209,6,FALSE)</f>
        <v>-79.699302000000003</v>
      </c>
    </row>
    <row r="100" spans="1:10" x14ac:dyDescent="0.25">
      <c r="A100" t="s">
        <v>7</v>
      </c>
      <c r="B100">
        <v>284</v>
      </c>
      <c r="C100">
        <v>128</v>
      </c>
      <c r="D100">
        <v>650</v>
      </c>
      <c r="E100">
        <v>910</v>
      </c>
      <c r="F100">
        <v>3570</v>
      </c>
      <c r="G100">
        <v>430</v>
      </c>
      <c r="H100" t="str">
        <f>VLOOKUP(B100,Sheet2!$B$1:$G$209,2,FALSE)</f>
        <v>CH - MURRYSVILLE</v>
      </c>
      <c r="I100">
        <f>VLOOKUP(B100,Sheet2!$B$1:$G$209,5,FALSE)</f>
        <v>40.430743</v>
      </c>
      <c r="J100">
        <f>VLOOKUP(B100,Sheet2!$B$1:$G$209,6,FALSE)</f>
        <v>-79.699302000000003</v>
      </c>
    </row>
    <row r="101" spans="1:10" x14ac:dyDescent="0.25">
      <c r="A101" t="s">
        <v>7</v>
      </c>
      <c r="B101">
        <v>284</v>
      </c>
      <c r="C101">
        <v>129</v>
      </c>
      <c r="D101">
        <v>666</v>
      </c>
      <c r="E101">
        <v>932.4</v>
      </c>
      <c r="F101">
        <v>4502.3999999999996</v>
      </c>
      <c r="G101">
        <v>-502.4</v>
      </c>
      <c r="H101" t="str">
        <f>VLOOKUP(B101,Sheet2!$B$1:$G$209,2,FALSE)</f>
        <v>CH - MURRYSVILLE</v>
      </c>
      <c r="I101">
        <f>VLOOKUP(B101,Sheet2!$B$1:$G$209,5,FALSE)</f>
        <v>40.430743</v>
      </c>
      <c r="J101">
        <f>VLOOKUP(B101,Sheet2!$B$1:$G$209,6,FALSE)</f>
        <v>-79.699302000000003</v>
      </c>
    </row>
    <row r="102" spans="1:10" x14ac:dyDescent="0.25">
      <c r="A102" t="s">
        <v>7</v>
      </c>
      <c r="B102">
        <v>286</v>
      </c>
      <c r="C102">
        <v>125</v>
      </c>
      <c r="D102">
        <v>795</v>
      </c>
      <c r="E102">
        <v>1113</v>
      </c>
      <c r="F102">
        <v>1113</v>
      </c>
      <c r="G102">
        <v>2887</v>
      </c>
      <c r="H102" t="str">
        <f>VLOOKUP(B102,Sheet2!$B$1:$G$209,2,FALSE)</f>
        <v>CH - MT LEBANON</v>
      </c>
      <c r="I102">
        <f>VLOOKUP(B102,Sheet2!$B$1:$G$209,5,FALSE)</f>
        <v>40.360823000000003</v>
      </c>
      <c r="J102">
        <f>VLOOKUP(B102,Sheet2!$B$1:$G$209,6,FALSE)</f>
        <v>-80.060303500000003</v>
      </c>
    </row>
    <row r="103" spans="1:10" x14ac:dyDescent="0.25">
      <c r="A103" t="s">
        <v>7</v>
      </c>
      <c r="B103">
        <v>286</v>
      </c>
      <c r="C103">
        <v>126</v>
      </c>
      <c r="D103">
        <v>722</v>
      </c>
      <c r="E103">
        <v>1010.8</v>
      </c>
      <c r="F103">
        <v>2123.8000000000002</v>
      </c>
      <c r="G103">
        <v>1876.2</v>
      </c>
      <c r="H103" t="str">
        <f>VLOOKUP(B103,Sheet2!$B$1:$G$209,2,FALSE)</f>
        <v>CH - MT LEBANON</v>
      </c>
      <c r="I103">
        <f>VLOOKUP(B103,Sheet2!$B$1:$G$209,5,FALSE)</f>
        <v>40.360823000000003</v>
      </c>
      <c r="J103">
        <f>VLOOKUP(B103,Sheet2!$B$1:$G$209,6,FALSE)</f>
        <v>-80.060303500000003</v>
      </c>
    </row>
    <row r="104" spans="1:10" x14ac:dyDescent="0.25">
      <c r="A104" t="s">
        <v>7</v>
      </c>
      <c r="B104">
        <v>286</v>
      </c>
      <c r="C104">
        <v>127</v>
      </c>
      <c r="D104">
        <v>722</v>
      </c>
      <c r="E104">
        <v>1010.8</v>
      </c>
      <c r="F104">
        <v>3134.6</v>
      </c>
      <c r="G104">
        <v>865.4</v>
      </c>
      <c r="H104" t="str">
        <f>VLOOKUP(B104,Sheet2!$B$1:$G$209,2,FALSE)</f>
        <v>CH - MT LEBANON</v>
      </c>
      <c r="I104">
        <f>VLOOKUP(B104,Sheet2!$B$1:$G$209,5,FALSE)</f>
        <v>40.360823000000003</v>
      </c>
      <c r="J104">
        <f>VLOOKUP(B104,Sheet2!$B$1:$G$209,6,FALSE)</f>
        <v>-80.060303500000003</v>
      </c>
    </row>
    <row r="105" spans="1:10" x14ac:dyDescent="0.25">
      <c r="A105" t="s">
        <v>7</v>
      </c>
      <c r="B105">
        <v>286</v>
      </c>
      <c r="C105">
        <v>128</v>
      </c>
      <c r="D105">
        <v>737</v>
      </c>
      <c r="E105">
        <v>1031.8</v>
      </c>
      <c r="F105">
        <v>4166.3999999999996</v>
      </c>
      <c r="G105">
        <v>-166.4</v>
      </c>
      <c r="H105" t="str">
        <f>VLOOKUP(B105,Sheet2!$B$1:$G$209,2,FALSE)</f>
        <v>CH - MT LEBANON</v>
      </c>
      <c r="I105">
        <f>VLOOKUP(B105,Sheet2!$B$1:$G$209,5,FALSE)</f>
        <v>40.360823000000003</v>
      </c>
      <c r="J105">
        <f>VLOOKUP(B105,Sheet2!$B$1:$G$209,6,FALSE)</f>
        <v>-80.060303500000003</v>
      </c>
    </row>
    <row r="106" spans="1:10" x14ac:dyDescent="0.25">
      <c r="A106" t="s">
        <v>7</v>
      </c>
      <c r="B106">
        <v>286</v>
      </c>
      <c r="C106">
        <v>129</v>
      </c>
      <c r="D106">
        <v>723</v>
      </c>
      <c r="E106">
        <v>1012.2</v>
      </c>
      <c r="F106">
        <v>5178.6000000000004</v>
      </c>
      <c r="G106">
        <v>-1178.5999999999999</v>
      </c>
      <c r="H106" t="str">
        <f>VLOOKUP(B106,Sheet2!$B$1:$G$209,2,FALSE)</f>
        <v>CH - MT LEBANON</v>
      </c>
      <c r="I106">
        <f>VLOOKUP(B106,Sheet2!$B$1:$G$209,5,FALSE)</f>
        <v>40.360823000000003</v>
      </c>
      <c r="J106">
        <f>VLOOKUP(B106,Sheet2!$B$1:$G$209,6,FALSE)</f>
        <v>-80.060303500000003</v>
      </c>
    </row>
    <row r="107" spans="1:10" x14ac:dyDescent="0.25">
      <c r="A107" t="s">
        <v>7</v>
      </c>
      <c r="B107">
        <v>287</v>
      </c>
      <c r="C107">
        <v>125</v>
      </c>
      <c r="D107">
        <v>875</v>
      </c>
      <c r="E107">
        <v>1225</v>
      </c>
      <c r="F107">
        <v>1225</v>
      </c>
      <c r="G107">
        <v>2775</v>
      </c>
      <c r="H107" t="str">
        <f>VLOOKUP(B107,Sheet2!$B$1:$G$209,2,FALSE)</f>
        <v>GR - GRANT REHAB AND NURSING</v>
      </c>
      <c r="I107">
        <f>VLOOKUP(B107,Sheet2!$B$1:$G$209,5,FALSE)</f>
        <v>39.000877330000002</v>
      </c>
      <c r="J107">
        <f>VLOOKUP(B107,Sheet2!$B$1:$G$209,6,FALSE)</f>
        <v>-79.132247500000005</v>
      </c>
    </row>
    <row r="108" spans="1:10" x14ac:dyDescent="0.25">
      <c r="A108" t="s">
        <v>7</v>
      </c>
      <c r="B108">
        <v>287</v>
      </c>
      <c r="C108">
        <v>126</v>
      </c>
      <c r="D108">
        <v>871</v>
      </c>
      <c r="E108">
        <v>1219.4000000000001</v>
      </c>
      <c r="F108">
        <v>2444.4</v>
      </c>
      <c r="G108">
        <v>1555.6</v>
      </c>
      <c r="H108" t="str">
        <f>VLOOKUP(B108,Sheet2!$B$1:$G$209,2,FALSE)</f>
        <v>GR - GRANT REHAB AND NURSING</v>
      </c>
      <c r="I108">
        <f>VLOOKUP(B108,Sheet2!$B$1:$G$209,5,FALSE)</f>
        <v>39.000877330000002</v>
      </c>
      <c r="J108">
        <f>VLOOKUP(B108,Sheet2!$B$1:$G$209,6,FALSE)</f>
        <v>-79.132247500000005</v>
      </c>
    </row>
    <row r="109" spans="1:10" x14ac:dyDescent="0.25">
      <c r="A109" t="s">
        <v>7</v>
      </c>
      <c r="B109">
        <v>287</v>
      </c>
      <c r="C109">
        <v>127</v>
      </c>
      <c r="D109">
        <v>886</v>
      </c>
      <c r="E109">
        <v>1240.4000000000001</v>
      </c>
      <c r="F109">
        <v>3684.8</v>
      </c>
      <c r="G109">
        <v>315.2</v>
      </c>
      <c r="H109" t="str">
        <f>VLOOKUP(B109,Sheet2!$B$1:$G$209,2,FALSE)</f>
        <v>GR - GRANT REHAB AND NURSING</v>
      </c>
      <c r="I109">
        <f>VLOOKUP(B109,Sheet2!$B$1:$G$209,5,FALSE)</f>
        <v>39.000877330000002</v>
      </c>
      <c r="J109">
        <f>VLOOKUP(B109,Sheet2!$B$1:$G$209,6,FALSE)</f>
        <v>-79.132247500000005</v>
      </c>
    </row>
    <row r="110" spans="1:10" x14ac:dyDescent="0.25">
      <c r="A110" t="s">
        <v>7</v>
      </c>
      <c r="B110">
        <v>287</v>
      </c>
      <c r="C110">
        <v>128</v>
      </c>
      <c r="D110">
        <v>903</v>
      </c>
      <c r="E110">
        <v>1264.2</v>
      </c>
      <c r="F110">
        <v>4949</v>
      </c>
      <c r="G110">
        <v>-949</v>
      </c>
      <c r="H110" t="str">
        <f>VLOOKUP(B110,Sheet2!$B$1:$G$209,2,FALSE)</f>
        <v>GR - GRANT REHAB AND NURSING</v>
      </c>
      <c r="I110">
        <f>VLOOKUP(B110,Sheet2!$B$1:$G$209,5,FALSE)</f>
        <v>39.000877330000002</v>
      </c>
      <c r="J110">
        <f>VLOOKUP(B110,Sheet2!$B$1:$G$209,6,FALSE)</f>
        <v>-79.132247500000005</v>
      </c>
    </row>
    <row r="111" spans="1:10" x14ac:dyDescent="0.25">
      <c r="A111" t="s">
        <v>7</v>
      </c>
      <c r="B111">
        <v>287</v>
      </c>
      <c r="C111">
        <v>129</v>
      </c>
      <c r="D111">
        <v>896</v>
      </c>
      <c r="E111">
        <v>1254.4000000000001</v>
      </c>
      <c r="F111">
        <v>6203.4</v>
      </c>
      <c r="G111">
        <v>-2203.4</v>
      </c>
      <c r="H111" t="str">
        <f>VLOOKUP(B111,Sheet2!$B$1:$G$209,2,FALSE)</f>
        <v>GR - GRANT REHAB AND NURSING</v>
      </c>
      <c r="I111">
        <f>VLOOKUP(B111,Sheet2!$B$1:$G$209,5,FALSE)</f>
        <v>39.000877330000002</v>
      </c>
      <c r="J111">
        <f>VLOOKUP(B111,Sheet2!$B$1:$G$209,6,FALSE)</f>
        <v>-79.132247500000005</v>
      </c>
    </row>
    <row r="112" spans="1:10" x14ac:dyDescent="0.25">
      <c r="A112" t="s">
        <v>7</v>
      </c>
      <c r="B112">
        <v>360</v>
      </c>
      <c r="C112">
        <v>125</v>
      </c>
      <c r="D112">
        <v>87</v>
      </c>
      <c r="E112">
        <v>121.8</v>
      </c>
      <c r="F112">
        <v>121.8</v>
      </c>
      <c r="G112">
        <v>3878.2</v>
      </c>
      <c r="H112" t="str">
        <f>VLOOKUP(B112,Sheet2!$B$1:$G$209,2,FALSE)</f>
        <v>DL - DREAMLIFE RECOVERY</v>
      </c>
      <c r="I112">
        <f>VLOOKUP(B112,Sheet2!$B$1:$G$209,5,FALSE)</f>
        <v>40.108346670000003</v>
      </c>
      <c r="J112">
        <f>VLOOKUP(B112,Sheet2!$B$1:$G$209,6,FALSE)</f>
        <v>-79.375190000000003</v>
      </c>
    </row>
    <row r="113" spans="1:10" x14ac:dyDescent="0.25">
      <c r="A113" t="s">
        <v>7</v>
      </c>
      <c r="B113">
        <v>360</v>
      </c>
      <c r="C113">
        <v>126</v>
      </c>
      <c r="D113">
        <v>119</v>
      </c>
      <c r="E113">
        <v>166.6</v>
      </c>
      <c r="F113">
        <v>288.39999999999998</v>
      </c>
      <c r="G113">
        <v>3711.6</v>
      </c>
      <c r="H113" t="str">
        <f>VLOOKUP(B113,Sheet2!$B$1:$G$209,2,FALSE)</f>
        <v>DL - DREAMLIFE RECOVERY</v>
      </c>
      <c r="I113">
        <f>VLOOKUP(B113,Sheet2!$B$1:$G$209,5,FALSE)</f>
        <v>40.108346670000003</v>
      </c>
      <c r="J113">
        <f>VLOOKUP(B113,Sheet2!$B$1:$G$209,6,FALSE)</f>
        <v>-79.375190000000003</v>
      </c>
    </row>
    <row r="114" spans="1:10" x14ac:dyDescent="0.25">
      <c r="A114" t="s">
        <v>7</v>
      </c>
      <c r="B114">
        <v>360</v>
      </c>
      <c r="C114">
        <v>127</v>
      </c>
      <c r="D114">
        <v>93</v>
      </c>
      <c r="E114">
        <v>130.19999999999999</v>
      </c>
      <c r="F114">
        <v>418.6</v>
      </c>
      <c r="G114">
        <v>3581.4</v>
      </c>
      <c r="H114" t="str">
        <f>VLOOKUP(B114,Sheet2!$B$1:$G$209,2,FALSE)</f>
        <v>DL - DREAMLIFE RECOVERY</v>
      </c>
      <c r="I114">
        <f>VLOOKUP(B114,Sheet2!$B$1:$G$209,5,FALSE)</f>
        <v>40.108346670000003</v>
      </c>
      <c r="J114">
        <f>VLOOKUP(B114,Sheet2!$B$1:$G$209,6,FALSE)</f>
        <v>-79.375190000000003</v>
      </c>
    </row>
    <row r="115" spans="1:10" x14ac:dyDescent="0.25">
      <c r="A115" t="s">
        <v>7</v>
      </c>
      <c r="B115">
        <v>360</v>
      </c>
      <c r="C115">
        <v>128</v>
      </c>
      <c r="D115">
        <v>91</v>
      </c>
      <c r="E115">
        <v>127.4</v>
      </c>
      <c r="F115">
        <v>546</v>
      </c>
      <c r="G115">
        <v>3454</v>
      </c>
      <c r="H115" t="str">
        <f>VLOOKUP(B115,Sheet2!$B$1:$G$209,2,FALSE)</f>
        <v>DL - DREAMLIFE RECOVERY</v>
      </c>
      <c r="I115">
        <f>VLOOKUP(B115,Sheet2!$B$1:$G$209,5,FALSE)</f>
        <v>40.108346670000003</v>
      </c>
      <c r="J115">
        <f>VLOOKUP(B115,Sheet2!$B$1:$G$209,6,FALSE)</f>
        <v>-79.375190000000003</v>
      </c>
    </row>
    <row r="116" spans="1:10" x14ac:dyDescent="0.25">
      <c r="A116" t="s">
        <v>7</v>
      </c>
      <c r="B116">
        <v>360</v>
      </c>
      <c r="C116">
        <v>129</v>
      </c>
      <c r="D116">
        <v>87</v>
      </c>
      <c r="E116">
        <v>121.8</v>
      </c>
      <c r="F116">
        <v>667.8</v>
      </c>
      <c r="G116">
        <v>3332.2</v>
      </c>
      <c r="H116" t="str">
        <f>VLOOKUP(B116,Sheet2!$B$1:$G$209,2,FALSE)</f>
        <v>DL - DREAMLIFE RECOVERY</v>
      </c>
      <c r="I116">
        <f>VLOOKUP(B116,Sheet2!$B$1:$G$209,5,FALSE)</f>
        <v>40.108346670000003</v>
      </c>
      <c r="J116">
        <f>VLOOKUP(B116,Sheet2!$B$1:$G$209,6,FALSE)</f>
        <v>-79.375190000000003</v>
      </c>
    </row>
    <row r="117" spans="1:10" x14ac:dyDescent="0.25">
      <c r="A117" t="s">
        <v>7</v>
      </c>
      <c r="B117">
        <v>369</v>
      </c>
      <c r="C117">
        <v>125</v>
      </c>
      <c r="D117">
        <v>585</v>
      </c>
      <c r="E117">
        <v>819</v>
      </c>
      <c r="F117">
        <v>819</v>
      </c>
      <c r="G117">
        <v>3181</v>
      </c>
      <c r="H117" t="str">
        <f>VLOOKUP(B117,Sheet2!$B$1:$G$209,2,FALSE)</f>
        <v xml:space="preserve">SV -  RIVERSIDE </v>
      </c>
      <c r="I117">
        <f>VLOOKUP(B117,Sheet2!$B$1:$G$209,5,FALSE)</f>
        <v>38.372117000000003</v>
      </c>
      <c r="J117">
        <f>VLOOKUP(B117,Sheet2!$B$1:$G$209,6,FALSE)</f>
        <v>-81.770805999999993</v>
      </c>
    </row>
    <row r="118" spans="1:10" x14ac:dyDescent="0.25">
      <c r="A118" t="s">
        <v>7</v>
      </c>
      <c r="B118">
        <v>369</v>
      </c>
      <c r="C118">
        <v>126</v>
      </c>
      <c r="D118">
        <v>576</v>
      </c>
      <c r="E118">
        <v>806.4</v>
      </c>
      <c r="F118">
        <v>1625.4</v>
      </c>
      <c r="G118">
        <v>2374.6</v>
      </c>
      <c r="H118" t="str">
        <f>VLOOKUP(B118,Sheet2!$B$1:$G$209,2,FALSE)</f>
        <v xml:space="preserve">SV -  RIVERSIDE </v>
      </c>
      <c r="I118">
        <f>VLOOKUP(B118,Sheet2!$B$1:$G$209,5,FALSE)</f>
        <v>38.372117000000003</v>
      </c>
      <c r="J118">
        <f>VLOOKUP(B118,Sheet2!$B$1:$G$209,6,FALSE)</f>
        <v>-81.770805999999993</v>
      </c>
    </row>
    <row r="119" spans="1:10" x14ac:dyDescent="0.25">
      <c r="A119" t="s">
        <v>7</v>
      </c>
      <c r="B119">
        <v>369</v>
      </c>
      <c r="C119">
        <v>127</v>
      </c>
      <c r="D119">
        <v>425</v>
      </c>
      <c r="E119">
        <v>595</v>
      </c>
      <c r="F119">
        <v>2220.4</v>
      </c>
      <c r="G119">
        <v>1779.6</v>
      </c>
      <c r="H119" t="str">
        <f>VLOOKUP(B119,Sheet2!$B$1:$G$209,2,FALSE)</f>
        <v xml:space="preserve">SV -  RIVERSIDE </v>
      </c>
      <c r="I119">
        <f>VLOOKUP(B119,Sheet2!$B$1:$G$209,5,FALSE)</f>
        <v>38.372117000000003</v>
      </c>
      <c r="J119">
        <f>VLOOKUP(B119,Sheet2!$B$1:$G$209,6,FALSE)</f>
        <v>-81.770805999999993</v>
      </c>
    </row>
    <row r="120" spans="1:10" x14ac:dyDescent="0.25">
      <c r="A120" t="s">
        <v>7</v>
      </c>
      <c r="B120">
        <v>369</v>
      </c>
      <c r="C120">
        <v>128</v>
      </c>
      <c r="D120">
        <v>576</v>
      </c>
      <c r="E120">
        <v>806.4</v>
      </c>
      <c r="F120">
        <v>3026.8</v>
      </c>
      <c r="G120">
        <v>973.2</v>
      </c>
      <c r="H120" t="str">
        <f>VLOOKUP(B120,Sheet2!$B$1:$G$209,2,FALSE)</f>
        <v xml:space="preserve">SV -  RIVERSIDE </v>
      </c>
      <c r="I120">
        <f>VLOOKUP(B120,Sheet2!$B$1:$G$209,5,FALSE)</f>
        <v>38.372117000000003</v>
      </c>
      <c r="J120">
        <f>VLOOKUP(B120,Sheet2!$B$1:$G$209,6,FALSE)</f>
        <v>-81.770805999999993</v>
      </c>
    </row>
    <row r="121" spans="1:10" x14ac:dyDescent="0.25">
      <c r="A121" t="s">
        <v>7</v>
      </c>
      <c r="B121">
        <v>369</v>
      </c>
      <c r="C121">
        <v>129</v>
      </c>
      <c r="D121">
        <v>710</v>
      </c>
      <c r="E121">
        <v>994</v>
      </c>
      <c r="F121">
        <v>4020.8</v>
      </c>
      <c r="G121">
        <v>-20.8</v>
      </c>
      <c r="H121" t="str">
        <f>VLOOKUP(B121,Sheet2!$B$1:$G$209,2,FALSE)</f>
        <v xml:space="preserve">SV -  RIVERSIDE </v>
      </c>
      <c r="I121">
        <f>VLOOKUP(B121,Sheet2!$B$1:$G$209,5,FALSE)</f>
        <v>38.372117000000003</v>
      </c>
      <c r="J121">
        <f>VLOOKUP(B121,Sheet2!$B$1:$G$209,6,FALSE)</f>
        <v>-81.770805999999993</v>
      </c>
    </row>
    <row r="122" spans="1:10" x14ac:dyDescent="0.25">
      <c r="A122" t="s">
        <v>7</v>
      </c>
      <c r="B122">
        <v>771</v>
      </c>
      <c r="C122">
        <v>125</v>
      </c>
      <c r="D122">
        <v>475</v>
      </c>
      <c r="E122">
        <v>665</v>
      </c>
      <c r="F122">
        <v>665</v>
      </c>
      <c r="G122">
        <v>3335</v>
      </c>
      <c r="H122" t="str">
        <f>VLOOKUP(B122,Sheet2!$B$1:$G$209,2,FALSE)</f>
        <v>GEC  - OIL CITY</v>
      </c>
      <c r="I122">
        <f>VLOOKUP(B122,Sheet2!$B$1:$G$209,5,FALSE)</f>
        <v>41.462229000000001</v>
      </c>
      <c r="J122">
        <f>VLOOKUP(B122,Sheet2!$B$1:$G$209,6,FALSE)</f>
        <v>-79.666923999999995</v>
      </c>
    </row>
    <row r="123" spans="1:10" x14ac:dyDescent="0.25">
      <c r="A123" t="s">
        <v>7</v>
      </c>
      <c r="B123">
        <v>771</v>
      </c>
      <c r="C123">
        <v>126</v>
      </c>
      <c r="D123">
        <v>474</v>
      </c>
      <c r="E123">
        <v>663.6</v>
      </c>
      <c r="F123">
        <v>1328.6</v>
      </c>
      <c r="G123">
        <v>2671.4</v>
      </c>
      <c r="H123" t="str">
        <f>VLOOKUP(B123,Sheet2!$B$1:$G$209,2,FALSE)</f>
        <v>GEC  - OIL CITY</v>
      </c>
      <c r="I123">
        <f>VLOOKUP(B123,Sheet2!$B$1:$G$209,5,FALSE)</f>
        <v>41.462229000000001</v>
      </c>
      <c r="J123">
        <f>VLOOKUP(B123,Sheet2!$B$1:$G$209,6,FALSE)</f>
        <v>-79.666923999999995</v>
      </c>
    </row>
    <row r="124" spans="1:10" x14ac:dyDescent="0.25">
      <c r="A124" t="s">
        <v>7</v>
      </c>
      <c r="B124">
        <v>771</v>
      </c>
      <c r="C124">
        <v>127</v>
      </c>
      <c r="D124">
        <v>476</v>
      </c>
      <c r="E124">
        <v>666.4</v>
      </c>
      <c r="F124">
        <v>1995</v>
      </c>
      <c r="G124">
        <v>2005</v>
      </c>
      <c r="H124" t="str">
        <f>VLOOKUP(B124,Sheet2!$B$1:$G$209,2,FALSE)</f>
        <v>GEC  - OIL CITY</v>
      </c>
      <c r="I124">
        <f>VLOOKUP(B124,Sheet2!$B$1:$G$209,5,FALSE)</f>
        <v>41.462229000000001</v>
      </c>
      <c r="J124">
        <f>VLOOKUP(B124,Sheet2!$B$1:$G$209,6,FALSE)</f>
        <v>-79.666923999999995</v>
      </c>
    </row>
    <row r="125" spans="1:10" x14ac:dyDescent="0.25">
      <c r="A125" t="s">
        <v>7</v>
      </c>
      <c r="B125">
        <v>771</v>
      </c>
      <c r="C125">
        <v>128</v>
      </c>
      <c r="D125">
        <v>467</v>
      </c>
      <c r="E125">
        <v>653.79999999999995</v>
      </c>
      <c r="F125">
        <v>2648.8</v>
      </c>
      <c r="G125">
        <v>1351.2</v>
      </c>
      <c r="H125" t="str">
        <f>VLOOKUP(B125,Sheet2!$B$1:$G$209,2,FALSE)</f>
        <v>GEC  - OIL CITY</v>
      </c>
      <c r="I125">
        <f>VLOOKUP(B125,Sheet2!$B$1:$G$209,5,FALSE)</f>
        <v>41.462229000000001</v>
      </c>
      <c r="J125">
        <f>VLOOKUP(B125,Sheet2!$B$1:$G$209,6,FALSE)</f>
        <v>-79.666923999999995</v>
      </c>
    </row>
    <row r="126" spans="1:10" x14ac:dyDescent="0.25">
      <c r="A126" t="s">
        <v>7</v>
      </c>
      <c r="B126">
        <v>771</v>
      </c>
      <c r="C126">
        <v>129</v>
      </c>
      <c r="D126">
        <v>457</v>
      </c>
      <c r="E126">
        <v>639.79999999999995</v>
      </c>
      <c r="F126">
        <v>3288.6</v>
      </c>
      <c r="G126">
        <v>711.4</v>
      </c>
      <c r="H126" t="str">
        <f>VLOOKUP(B126,Sheet2!$B$1:$G$209,2,FALSE)</f>
        <v>GEC  - OIL CITY</v>
      </c>
      <c r="I126">
        <f>VLOOKUP(B126,Sheet2!$B$1:$G$209,5,FALSE)</f>
        <v>41.462229000000001</v>
      </c>
      <c r="J126">
        <f>VLOOKUP(B126,Sheet2!$B$1:$G$209,6,FALSE)</f>
        <v>-79.666923999999995</v>
      </c>
    </row>
    <row r="127" spans="1:10" x14ac:dyDescent="0.25">
      <c r="A127" t="s">
        <v>7</v>
      </c>
      <c r="B127">
        <v>1320</v>
      </c>
      <c r="C127">
        <v>125</v>
      </c>
      <c r="D127">
        <v>1024</v>
      </c>
      <c r="E127">
        <v>1433.6</v>
      </c>
      <c r="F127">
        <v>1433.6</v>
      </c>
      <c r="G127">
        <v>2566.4</v>
      </c>
      <c r="H127" t="str">
        <f>VLOOKUP(B127,Sheet2!$B$1:$G$209,2,FALSE)</f>
        <v>KS - KINGSTON SYLVANIA</v>
      </c>
      <c r="I127">
        <f>VLOOKUP(B127,Sheet2!$B$1:$G$209,5,FALSE)</f>
        <v>41.690975000000002</v>
      </c>
      <c r="J127">
        <f>VLOOKUP(B127,Sheet2!$B$1:$G$209,6,FALSE)</f>
        <v>-83.724588999999995</v>
      </c>
    </row>
    <row r="128" spans="1:10" x14ac:dyDescent="0.25">
      <c r="A128" t="s">
        <v>7</v>
      </c>
      <c r="B128">
        <v>1320</v>
      </c>
      <c r="C128">
        <v>126</v>
      </c>
      <c r="D128">
        <v>1045</v>
      </c>
      <c r="E128">
        <v>1463</v>
      </c>
      <c r="F128">
        <v>2896.6</v>
      </c>
      <c r="G128">
        <v>1103.4000000000001</v>
      </c>
      <c r="H128" t="str">
        <f>VLOOKUP(B128,Sheet2!$B$1:$G$209,2,FALSE)</f>
        <v>KS - KINGSTON SYLVANIA</v>
      </c>
      <c r="I128">
        <f>VLOOKUP(B128,Sheet2!$B$1:$G$209,5,FALSE)</f>
        <v>41.690975000000002</v>
      </c>
      <c r="J128">
        <f>VLOOKUP(B128,Sheet2!$B$1:$G$209,6,FALSE)</f>
        <v>-83.724588999999995</v>
      </c>
    </row>
    <row r="129" spans="1:10" x14ac:dyDescent="0.25">
      <c r="A129" t="s">
        <v>7</v>
      </c>
      <c r="B129">
        <v>1320</v>
      </c>
      <c r="C129">
        <v>127</v>
      </c>
      <c r="D129">
        <v>981</v>
      </c>
      <c r="E129">
        <v>1373.4</v>
      </c>
      <c r="F129">
        <v>4270</v>
      </c>
      <c r="G129">
        <v>-270</v>
      </c>
      <c r="H129" t="str">
        <f>VLOOKUP(B129,Sheet2!$B$1:$G$209,2,FALSE)</f>
        <v>KS - KINGSTON SYLVANIA</v>
      </c>
      <c r="I129">
        <f>VLOOKUP(B129,Sheet2!$B$1:$G$209,5,FALSE)</f>
        <v>41.690975000000002</v>
      </c>
      <c r="J129">
        <f>VLOOKUP(B129,Sheet2!$B$1:$G$209,6,FALSE)</f>
        <v>-83.724588999999995</v>
      </c>
    </row>
    <row r="130" spans="1:10" x14ac:dyDescent="0.25">
      <c r="A130" t="s">
        <v>7</v>
      </c>
      <c r="B130">
        <v>1320</v>
      </c>
      <c r="C130">
        <v>128</v>
      </c>
      <c r="D130">
        <v>1026</v>
      </c>
      <c r="E130">
        <v>1436.4</v>
      </c>
      <c r="F130">
        <v>5706.4</v>
      </c>
      <c r="G130">
        <v>-1706.4</v>
      </c>
      <c r="H130" t="str">
        <f>VLOOKUP(B130,Sheet2!$B$1:$G$209,2,FALSE)</f>
        <v>KS - KINGSTON SYLVANIA</v>
      </c>
      <c r="I130">
        <f>VLOOKUP(B130,Sheet2!$B$1:$G$209,5,FALSE)</f>
        <v>41.690975000000002</v>
      </c>
      <c r="J130">
        <f>VLOOKUP(B130,Sheet2!$B$1:$G$209,6,FALSE)</f>
        <v>-83.724588999999995</v>
      </c>
    </row>
    <row r="131" spans="1:10" x14ac:dyDescent="0.25">
      <c r="A131" t="s">
        <v>7</v>
      </c>
      <c r="B131">
        <v>1320</v>
      </c>
      <c r="C131">
        <v>129</v>
      </c>
      <c r="D131">
        <v>1039</v>
      </c>
      <c r="E131">
        <v>1454.6</v>
      </c>
      <c r="F131">
        <v>7161</v>
      </c>
      <c r="G131">
        <v>-3161</v>
      </c>
      <c r="H131" t="str">
        <f>VLOOKUP(B131,Sheet2!$B$1:$G$209,2,FALSE)</f>
        <v>KS - KINGSTON SYLVANIA</v>
      </c>
      <c r="I131">
        <f>VLOOKUP(B131,Sheet2!$B$1:$G$209,5,FALSE)</f>
        <v>41.690975000000002</v>
      </c>
      <c r="J131">
        <f>VLOOKUP(B131,Sheet2!$B$1:$G$209,6,FALSE)</f>
        <v>-83.724588999999995</v>
      </c>
    </row>
    <row r="132" spans="1:10" x14ac:dyDescent="0.25">
      <c r="A132" t="s">
        <v>7</v>
      </c>
      <c r="B132">
        <v>1321</v>
      </c>
      <c r="C132">
        <v>125</v>
      </c>
      <c r="D132">
        <v>465</v>
      </c>
      <c r="E132">
        <v>651</v>
      </c>
      <c r="F132">
        <v>651</v>
      </c>
      <c r="G132">
        <v>3349</v>
      </c>
      <c r="H132" t="str">
        <f>VLOOKUP(B132,Sheet2!$B$1:$G$209,2,FALSE)</f>
        <v>KS - KINGSTON PERRYSBURG</v>
      </c>
      <c r="I132">
        <f>VLOOKUP(B132,Sheet2!$B$1:$G$209,5,FALSE)</f>
        <v>41.562463999999999</v>
      </c>
      <c r="J132">
        <f>VLOOKUP(B132,Sheet2!$B$1:$G$209,6,FALSE)</f>
        <v>-83.615908000000005</v>
      </c>
    </row>
    <row r="133" spans="1:10" x14ac:dyDescent="0.25">
      <c r="A133" t="s">
        <v>7</v>
      </c>
      <c r="B133">
        <v>1321</v>
      </c>
      <c r="C133">
        <v>126</v>
      </c>
      <c r="D133">
        <v>440</v>
      </c>
      <c r="E133">
        <v>616</v>
      </c>
      <c r="F133">
        <v>1267</v>
      </c>
      <c r="G133">
        <v>2733</v>
      </c>
      <c r="H133" t="str">
        <f>VLOOKUP(B133,Sheet2!$B$1:$G$209,2,FALSE)</f>
        <v>KS - KINGSTON PERRYSBURG</v>
      </c>
      <c r="I133">
        <f>VLOOKUP(B133,Sheet2!$B$1:$G$209,5,FALSE)</f>
        <v>41.562463999999999</v>
      </c>
      <c r="J133">
        <f>VLOOKUP(B133,Sheet2!$B$1:$G$209,6,FALSE)</f>
        <v>-83.615908000000005</v>
      </c>
    </row>
    <row r="134" spans="1:10" x14ac:dyDescent="0.25">
      <c r="A134" t="s">
        <v>7</v>
      </c>
      <c r="B134">
        <v>1321</v>
      </c>
      <c r="C134">
        <v>127</v>
      </c>
      <c r="D134">
        <v>475</v>
      </c>
      <c r="E134">
        <v>665</v>
      </c>
      <c r="F134">
        <v>1932</v>
      </c>
      <c r="G134">
        <v>2068</v>
      </c>
      <c r="H134" t="str">
        <f>VLOOKUP(B134,Sheet2!$B$1:$G$209,2,FALSE)</f>
        <v>KS - KINGSTON PERRYSBURG</v>
      </c>
      <c r="I134">
        <f>VLOOKUP(B134,Sheet2!$B$1:$G$209,5,FALSE)</f>
        <v>41.562463999999999</v>
      </c>
      <c r="J134">
        <f>VLOOKUP(B134,Sheet2!$B$1:$G$209,6,FALSE)</f>
        <v>-83.615908000000005</v>
      </c>
    </row>
    <row r="135" spans="1:10" x14ac:dyDescent="0.25">
      <c r="A135" t="s">
        <v>7</v>
      </c>
      <c r="B135">
        <v>1321</v>
      </c>
      <c r="C135">
        <v>128</v>
      </c>
      <c r="D135">
        <v>467</v>
      </c>
      <c r="E135">
        <v>653.79999999999995</v>
      </c>
      <c r="F135">
        <v>2585.8000000000002</v>
      </c>
      <c r="G135">
        <v>1414.2</v>
      </c>
      <c r="H135" t="str">
        <f>VLOOKUP(B135,Sheet2!$B$1:$G$209,2,FALSE)</f>
        <v>KS - KINGSTON PERRYSBURG</v>
      </c>
      <c r="I135">
        <f>VLOOKUP(B135,Sheet2!$B$1:$G$209,5,FALSE)</f>
        <v>41.562463999999999</v>
      </c>
      <c r="J135">
        <f>VLOOKUP(B135,Sheet2!$B$1:$G$209,6,FALSE)</f>
        <v>-83.615908000000005</v>
      </c>
    </row>
    <row r="136" spans="1:10" x14ac:dyDescent="0.25">
      <c r="A136" t="s">
        <v>7</v>
      </c>
      <c r="B136">
        <v>1321</v>
      </c>
      <c r="C136">
        <v>129</v>
      </c>
      <c r="D136">
        <v>483</v>
      </c>
      <c r="E136">
        <v>676.2</v>
      </c>
      <c r="F136">
        <v>3262</v>
      </c>
      <c r="G136">
        <v>738</v>
      </c>
      <c r="H136" t="str">
        <f>VLOOKUP(B136,Sheet2!$B$1:$G$209,2,FALSE)</f>
        <v>KS - KINGSTON PERRYSBURG</v>
      </c>
      <c r="I136">
        <f>VLOOKUP(B136,Sheet2!$B$1:$G$209,5,FALSE)</f>
        <v>41.562463999999999</v>
      </c>
      <c r="J136">
        <f>VLOOKUP(B136,Sheet2!$B$1:$G$209,6,FALSE)</f>
        <v>-83.615908000000005</v>
      </c>
    </row>
    <row r="137" spans="1:10" x14ac:dyDescent="0.25">
      <c r="A137" t="s">
        <v>7</v>
      </c>
      <c r="B137">
        <v>1322</v>
      </c>
      <c r="C137">
        <v>125</v>
      </c>
      <c r="D137">
        <v>663</v>
      </c>
      <c r="E137">
        <v>928.2</v>
      </c>
      <c r="F137">
        <v>928.2</v>
      </c>
      <c r="G137">
        <v>3071.8</v>
      </c>
      <c r="H137" t="str">
        <f>VLOOKUP(B137,Sheet2!$B$1:$G$209,2,FALSE)</f>
        <v>KS - KINGSTON ASHLAND</v>
      </c>
      <c r="I137">
        <f>VLOOKUP(B137,Sheet2!$B$1:$G$209,5,FALSE)</f>
        <v>40.861947999999998</v>
      </c>
      <c r="J137">
        <f>VLOOKUP(B137,Sheet2!$B$1:$G$209,6,FALSE)</f>
        <v>-82.278833000000006</v>
      </c>
    </row>
    <row r="138" spans="1:10" x14ac:dyDescent="0.25">
      <c r="A138" t="s">
        <v>7</v>
      </c>
      <c r="B138">
        <v>1322</v>
      </c>
      <c r="C138">
        <v>126</v>
      </c>
      <c r="D138">
        <v>685</v>
      </c>
      <c r="E138">
        <v>959</v>
      </c>
      <c r="F138">
        <v>1887.2</v>
      </c>
      <c r="G138">
        <v>2112.8000000000002</v>
      </c>
      <c r="H138" t="str">
        <f>VLOOKUP(B138,Sheet2!$B$1:$G$209,2,FALSE)</f>
        <v>KS - KINGSTON ASHLAND</v>
      </c>
      <c r="I138">
        <f>VLOOKUP(B138,Sheet2!$B$1:$G$209,5,FALSE)</f>
        <v>40.861947999999998</v>
      </c>
      <c r="J138">
        <f>VLOOKUP(B138,Sheet2!$B$1:$G$209,6,FALSE)</f>
        <v>-82.278833000000006</v>
      </c>
    </row>
    <row r="139" spans="1:10" x14ac:dyDescent="0.25">
      <c r="A139" t="s">
        <v>7</v>
      </c>
      <c r="B139">
        <v>1322</v>
      </c>
      <c r="C139">
        <v>127</v>
      </c>
      <c r="D139">
        <v>703</v>
      </c>
      <c r="E139">
        <v>984.2</v>
      </c>
      <c r="F139">
        <v>2871.4</v>
      </c>
      <c r="G139">
        <v>1128.5999999999999</v>
      </c>
      <c r="H139" t="str">
        <f>VLOOKUP(B139,Sheet2!$B$1:$G$209,2,FALSE)</f>
        <v>KS - KINGSTON ASHLAND</v>
      </c>
      <c r="I139">
        <f>VLOOKUP(B139,Sheet2!$B$1:$G$209,5,FALSE)</f>
        <v>40.861947999999998</v>
      </c>
      <c r="J139">
        <f>VLOOKUP(B139,Sheet2!$B$1:$G$209,6,FALSE)</f>
        <v>-82.278833000000006</v>
      </c>
    </row>
    <row r="140" spans="1:10" x14ac:dyDescent="0.25">
      <c r="A140" t="s">
        <v>7</v>
      </c>
      <c r="B140">
        <v>1322</v>
      </c>
      <c r="C140">
        <v>128</v>
      </c>
      <c r="D140">
        <v>694</v>
      </c>
      <c r="E140">
        <v>971.6</v>
      </c>
      <c r="F140">
        <v>3843</v>
      </c>
      <c r="G140">
        <v>157</v>
      </c>
      <c r="H140" t="str">
        <f>VLOOKUP(B140,Sheet2!$B$1:$G$209,2,FALSE)</f>
        <v>KS - KINGSTON ASHLAND</v>
      </c>
      <c r="I140">
        <f>VLOOKUP(B140,Sheet2!$B$1:$G$209,5,FALSE)</f>
        <v>40.861947999999998</v>
      </c>
      <c r="J140">
        <f>VLOOKUP(B140,Sheet2!$B$1:$G$209,6,FALSE)</f>
        <v>-82.278833000000006</v>
      </c>
    </row>
    <row r="141" spans="1:10" x14ac:dyDescent="0.25">
      <c r="A141" t="s">
        <v>7</v>
      </c>
      <c r="B141">
        <v>1322</v>
      </c>
      <c r="C141">
        <v>129</v>
      </c>
      <c r="D141">
        <v>691</v>
      </c>
      <c r="E141">
        <v>967.4</v>
      </c>
      <c r="F141">
        <v>4810.3999999999996</v>
      </c>
      <c r="G141">
        <v>-810.4</v>
      </c>
      <c r="H141" t="str">
        <f>VLOOKUP(B141,Sheet2!$B$1:$G$209,2,FALSE)</f>
        <v>KS - KINGSTON ASHLAND</v>
      </c>
      <c r="I141">
        <f>VLOOKUP(B141,Sheet2!$B$1:$G$209,5,FALSE)</f>
        <v>40.861947999999998</v>
      </c>
      <c r="J141">
        <f>VLOOKUP(B141,Sheet2!$B$1:$G$209,6,FALSE)</f>
        <v>-82.278833000000006</v>
      </c>
    </row>
    <row r="142" spans="1:10" x14ac:dyDescent="0.25">
      <c r="A142" t="s">
        <v>7</v>
      </c>
      <c r="B142">
        <v>1323</v>
      </c>
      <c r="C142">
        <v>125</v>
      </c>
      <c r="D142">
        <v>834</v>
      </c>
      <c r="E142">
        <v>1167.5999999999999</v>
      </c>
      <c r="F142">
        <v>1167.5999999999999</v>
      </c>
      <c r="G142">
        <v>2832.4</v>
      </c>
      <c r="H142" t="str">
        <f>VLOOKUP(B142,Sheet2!$B$1:$G$209,2,FALSE)</f>
        <v>KS - KINGSTON VERMILION</v>
      </c>
      <c r="I142">
        <f>VLOOKUP(B142,Sheet2!$B$1:$G$209,5,FALSE)</f>
        <v>41.426723000000003</v>
      </c>
      <c r="J142">
        <f>VLOOKUP(B142,Sheet2!$B$1:$G$209,6,FALSE)</f>
        <v>-82.337007</v>
      </c>
    </row>
    <row r="143" spans="1:10" x14ac:dyDescent="0.25">
      <c r="A143" t="s">
        <v>7</v>
      </c>
      <c r="B143">
        <v>1323</v>
      </c>
      <c r="C143">
        <v>126</v>
      </c>
      <c r="D143">
        <v>857</v>
      </c>
      <c r="E143">
        <v>1199.8</v>
      </c>
      <c r="F143">
        <v>2367.4</v>
      </c>
      <c r="G143">
        <v>1632.6</v>
      </c>
      <c r="H143" t="str">
        <f>VLOOKUP(B143,Sheet2!$B$1:$G$209,2,FALSE)</f>
        <v>KS - KINGSTON VERMILION</v>
      </c>
      <c r="I143">
        <f>VLOOKUP(B143,Sheet2!$B$1:$G$209,5,FALSE)</f>
        <v>41.426723000000003</v>
      </c>
      <c r="J143">
        <f>VLOOKUP(B143,Sheet2!$B$1:$G$209,6,FALSE)</f>
        <v>-82.337007</v>
      </c>
    </row>
    <row r="144" spans="1:10" x14ac:dyDescent="0.25">
      <c r="A144" t="s">
        <v>7</v>
      </c>
      <c r="B144">
        <v>1323</v>
      </c>
      <c r="C144">
        <v>127</v>
      </c>
      <c r="D144">
        <v>774</v>
      </c>
      <c r="E144">
        <v>1083.5999999999999</v>
      </c>
      <c r="F144">
        <v>3451</v>
      </c>
      <c r="G144">
        <v>549</v>
      </c>
      <c r="H144" t="str">
        <f>VLOOKUP(B144,Sheet2!$B$1:$G$209,2,FALSE)</f>
        <v>KS - KINGSTON VERMILION</v>
      </c>
      <c r="I144">
        <f>VLOOKUP(B144,Sheet2!$B$1:$G$209,5,FALSE)</f>
        <v>41.426723000000003</v>
      </c>
      <c r="J144">
        <f>VLOOKUP(B144,Sheet2!$B$1:$G$209,6,FALSE)</f>
        <v>-82.337007</v>
      </c>
    </row>
    <row r="145" spans="1:10" x14ac:dyDescent="0.25">
      <c r="A145" t="s">
        <v>7</v>
      </c>
      <c r="B145">
        <v>1323</v>
      </c>
      <c r="C145">
        <v>128</v>
      </c>
      <c r="D145">
        <v>914</v>
      </c>
      <c r="E145">
        <v>1279.5999999999999</v>
      </c>
      <c r="F145">
        <v>4730.6000000000004</v>
      </c>
      <c r="G145">
        <v>-730.6</v>
      </c>
      <c r="H145" t="str">
        <f>VLOOKUP(B145,Sheet2!$B$1:$G$209,2,FALSE)</f>
        <v>KS - KINGSTON VERMILION</v>
      </c>
      <c r="I145">
        <f>VLOOKUP(B145,Sheet2!$B$1:$G$209,5,FALSE)</f>
        <v>41.426723000000003</v>
      </c>
      <c r="J145">
        <f>VLOOKUP(B145,Sheet2!$B$1:$G$209,6,FALSE)</f>
        <v>-82.337007</v>
      </c>
    </row>
    <row r="146" spans="1:10" x14ac:dyDescent="0.25">
      <c r="A146" t="s">
        <v>7</v>
      </c>
      <c r="B146">
        <v>1323</v>
      </c>
      <c r="C146">
        <v>129</v>
      </c>
      <c r="D146">
        <v>801</v>
      </c>
      <c r="E146">
        <v>1121.4000000000001</v>
      </c>
      <c r="F146">
        <v>5852</v>
      </c>
      <c r="G146">
        <v>-1852</v>
      </c>
      <c r="H146" t="str">
        <f>VLOOKUP(B146,Sheet2!$B$1:$G$209,2,FALSE)</f>
        <v>KS - KINGSTON VERMILION</v>
      </c>
      <c r="I146">
        <f>VLOOKUP(B146,Sheet2!$B$1:$G$209,5,FALSE)</f>
        <v>41.426723000000003</v>
      </c>
      <c r="J146">
        <f>VLOOKUP(B146,Sheet2!$B$1:$G$209,6,FALSE)</f>
        <v>-82.337007</v>
      </c>
    </row>
    <row r="147" spans="1:10" x14ac:dyDescent="0.25">
      <c r="A147" t="s">
        <v>7</v>
      </c>
      <c r="B147">
        <v>1411</v>
      </c>
      <c r="C147">
        <v>125</v>
      </c>
      <c r="D147">
        <v>527</v>
      </c>
      <c r="E147">
        <v>737.8</v>
      </c>
      <c r="F147">
        <v>737.8</v>
      </c>
      <c r="G147">
        <v>3262.2</v>
      </c>
      <c r="H147" t="str">
        <f>VLOOKUP(B147,Sheet2!$B$1:$G$209,2,FALSE)</f>
        <v>CH - GROVE AT WASHINGTON</v>
      </c>
      <c r="I147">
        <f>VLOOKUP(B147,Sheet2!$B$1:$G$209,5,FALSE)</f>
        <v>40.184151</v>
      </c>
      <c r="J147">
        <f>VLOOKUP(B147,Sheet2!$B$1:$G$209,6,FALSE)</f>
        <v>-80.284766000000005</v>
      </c>
    </row>
    <row r="148" spans="1:10" x14ac:dyDescent="0.25">
      <c r="A148" t="s">
        <v>7</v>
      </c>
      <c r="B148">
        <v>1411</v>
      </c>
      <c r="C148">
        <v>126</v>
      </c>
      <c r="D148">
        <v>523</v>
      </c>
      <c r="E148">
        <v>732.2</v>
      </c>
      <c r="F148">
        <v>1470</v>
      </c>
      <c r="G148">
        <v>2530</v>
      </c>
      <c r="H148" t="str">
        <f>VLOOKUP(B148,Sheet2!$B$1:$G$209,2,FALSE)</f>
        <v>CH - GROVE AT WASHINGTON</v>
      </c>
      <c r="I148">
        <f>VLOOKUP(B148,Sheet2!$B$1:$G$209,5,FALSE)</f>
        <v>40.184151</v>
      </c>
      <c r="J148">
        <f>VLOOKUP(B148,Sheet2!$B$1:$G$209,6,FALSE)</f>
        <v>-80.284766000000005</v>
      </c>
    </row>
    <row r="149" spans="1:10" x14ac:dyDescent="0.25">
      <c r="A149" t="s">
        <v>7</v>
      </c>
      <c r="B149">
        <v>1411</v>
      </c>
      <c r="C149">
        <v>127</v>
      </c>
      <c r="D149">
        <v>608</v>
      </c>
      <c r="E149">
        <v>851.2</v>
      </c>
      <c r="F149">
        <v>2321.1999999999998</v>
      </c>
      <c r="G149">
        <v>1678.8</v>
      </c>
      <c r="H149" t="str">
        <f>VLOOKUP(B149,Sheet2!$B$1:$G$209,2,FALSE)</f>
        <v>CH - GROVE AT WASHINGTON</v>
      </c>
      <c r="I149">
        <f>VLOOKUP(B149,Sheet2!$B$1:$G$209,5,FALSE)</f>
        <v>40.184151</v>
      </c>
      <c r="J149">
        <f>VLOOKUP(B149,Sheet2!$B$1:$G$209,6,FALSE)</f>
        <v>-80.284766000000005</v>
      </c>
    </row>
    <row r="150" spans="1:10" x14ac:dyDescent="0.25">
      <c r="A150" t="s">
        <v>7</v>
      </c>
      <c r="B150">
        <v>1411</v>
      </c>
      <c r="C150">
        <v>128</v>
      </c>
      <c r="D150">
        <v>537</v>
      </c>
      <c r="E150">
        <v>751.8</v>
      </c>
      <c r="F150">
        <v>3073</v>
      </c>
      <c r="G150">
        <v>927</v>
      </c>
      <c r="H150" t="str">
        <f>VLOOKUP(B150,Sheet2!$B$1:$G$209,2,FALSE)</f>
        <v>CH - GROVE AT WASHINGTON</v>
      </c>
      <c r="I150">
        <f>VLOOKUP(B150,Sheet2!$B$1:$G$209,5,FALSE)</f>
        <v>40.184151</v>
      </c>
      <c r="J150">
        <f>VLOOKUP(B150,Sheet2!$B$1:$G$209,6,FALSE)</f>
        <v>-80.284766000000005</v>
      </c>
    </row>
    <row r="151" spans="1:10" x14ac:dyDescent="0.25">
      <c r="A151" t="s">
        <v>7</v>
      </c>
      <c r="B151">
        <v>1411</v>
      </c>
      <c r="C151">
        <v>129</v>
      </c>
      <c r="D151">
        <v>544</v>
      </c>
      <c r="E151">
        <v>761.6</v>
      </c>
      <c r="F151">
        <v>3834.6</v>
      </c>
      <c r="G151">
        <v>165.4</v>
      </c>
      <c r="H151" t="str">
        <f>VLOOKUP(B151,Sheet2!$B$1:$G$209,2,FALSE)</f>
        <v>CH - GROVE AT WASHINGTON</v>
      </c>
      <c r="I151">
        <f>VLOOKUP(B151,Sheet2!$B$1:$G$209,5,FALSE)</f>
        <v>40.184151</v>
      </c>
      <c r="J151">
        <f>VLOOKUP(B151,Sheet2!$B$1:$G$209,6,FALSE)</f>
        <v>-80.284766000000005</v>
      </c>
    </row>
    <row r="152" spans="1:10" x14ac:dyDescent="0.25">
      <c r="A152" t="s">
        <v>7</v>
      </c>
      <c r="B152">
        <v>1412</v>
      </c>
      <c r="C152">
        <v>125</v>
      </c>
      <c r="D152">
        <v>736</v>
      </c>
      <c r="E152">
        <v>1030.4000000000001</v>
      </c>
      <c r="F152">
        <v>1030.4000000000001</v>
      </c>
      <c r="G152">
        <v>2969.6</v>
      </c>
      <c r="H152" t="str">
        <f>VLOOKUP(B152,Sheet2!$B$1:$G$209,2,FALSE)</f>
        <v>CH - GROVE AT IRWIN</v>
      </c>
      <c r="I152">
        <f>VLOOKUP(B152,Sheet2!$B$1:$G$209,5,FALSE)</f>
        <v>40.327897999999998</v>
      </c>
      <c r="J152">
        <f>VLOOKUP(B152,Sheet2!$B$1:$G$209,6,FALSE)</f>
        <v>-79.741108999999994</v>
      </c>
    </row>
    <row r="153" spans="1:10" x14ac:dyDescent="0.25">
      <c r="A153" t="s">
        <v>7</v>
      </c>
      <c r="B153">
        <v>1412</v>
      </c>
      <c r="C153">
        <v>126</v>
      </c>
      <c r="D153">
        <v>718</v>
      </c>
      <c r="E153">
        <v>1005.2</v>
      </c>
      <c r="F153">
        <v>2035.6</v>
      </c>
      <c r="G153">
        <v>1964.4</v>
      </c>
      <c r="H153" t="str">
        <f>VLOOKUP(B153,Sheet2!$B$1:$G$209,2,FALSE)</f>
        <v>CH - GROVE AT IRWIN</v>
      </c>
      <c r="I153">
        <f>VLOOKUP(B153,Sheet2!$B$1:$G$209,5,FALSE)</f>
        <v>40.327897999999998</v>
      </c>
      <c r="J153">
        <f>VLOOKUP(B153,Sheet2!$B$1:$G$209,6,FALSE)</f>
        <v>-79.741108999999994</v>
      </c>
    </row>
    <row r="154" spans="1:10" x14ac:dyDescent="0.25">
      <c r="A154" t="s">
        <v>7</v>
      </c>
      <c r="B154">
        <v>1412</v>
      </c>
      <c r="C154">
        <v>127</v>
      </c>
      <c r="D154">
        <v>724</v>
      </c>
      <c r="E154">
        <v>1013.6</v>
      </c>
      <c r="F154">
        <v>3049.2</v>
      </c>
      <c r="G154">
        <v>950.8</v>
      </c>
      <c r="H154" t="str">
        <f>VLOOKUP(B154,Sheet2!$B$1:$G$209,2,FALSE)</f>
        <v>CH - GROVE AT IRWIN</v>
      </c>
      <c r="I154">
        <f>VLOOKUP(B154,Sheet2!$B$1:$G$209,5,FALSE)</f>
        <v>40.327897999999998</v>
      </c>
      <c r="J154">
        <f>VLOOKUP(B154,Sheet2!$B$1:$G$209,6,FALSE)</f>
        <v>-79.741108999999994</v>
      </c>
    </row>
    <row r="155" spans="1:10" x14ac:dyDescent="0.25">
      <c r="A155" t="s">
        <v>7</v>
      </c>
      <c r="B155">
        <v>1412</v>
      </c>
      <c r="C155">
        <v>128</v>
      </c>
      <c r="D155">
        <v>699</v>
      </c>
      <c r="E155">
        <v>978.6</v>
      </c>
      <c r="F155">
        <v>4027.8</v>
      </c>
      <c r="G155">
        <v>-27.8</v>
      </c>
      <c r="H155" t="str">
        <f>VLOOKUP(B155,Sheet2!$B$1:$G$209,2,FALSE)</f>
        <v>CH - GROVE AT IRWIN</v>
      </c>
      <c r="I155">
        <f>VLOOKUP(B155,Sheet2!$B$1:$G$209,5,FALSE)</f>
        <v>40.327897999999998</v>
      </c>
      <c r="J155">
        <f>VLOOKUP(B155,Sheet2!$B$1:$G$209,6,FALSE)</f>
        <v>-79.741108999999994</v>
      </c>
    </row>
    <row r="156" spans="1:10" x14ac:dyDescent="0.25">
      <c r="A156" t="s">
        <v>7</v>
      </c>
      <c r="B156">
        <v>1412</v>
      </c>
      <c r="C156">
        <v>129</v>
      </c>
      <c r="D156">
        <v>711</v>
      </c>
      <c r="E156">
        <v>995.4</v>
      </c>
      <c r="F156">
        <v>5023.2</v>
      </c>
      <c r="G156">
        <v>-1023.2</v>
      </c>
      <c r="H156" t="str">
        <f>VLOOKUP(B156,Sheet2!$B$1:$G$209,2,FALSE)</f>
        <v>CH - GROVE AT IRWIN</v>
      </c>
      <c r="I156">
        <f>VLOOKUP(B156,Sheet2!$B$1:$G$209,5,FALSE)</f>
        <v>40.327897999999998</v>
      </c>
      <c r="J156">
        <f>VLOOKUP(B156,Sheet2!$B$1:$G$209,6,FALSE)</f>
        <v>-79.741108999999994</v>
      </c>
    </row>
    <row r="157" spans="1:10" x14ac:dyDescent="0.25">
      <c r="A157" t="s">
        <v>7</v>
      </c>
      <c r="B157">
        <v>1413</v>
      </c>
      <c r="C157">
        <v>125</v>
      </c>
      <c r="D157">
        <v>787</v>
      </c>
      <c r="E157">
        <v>1101.8</v>
      </c>
      <c r="F157">
        <v>1101.8</v>
      </c>
      <c r="G157">
        <v>2898.2</v>
      </c>
      <c r="H157" t="str">
        <f>VLOOKUP(B157,Sheet2!$B$1:$G$209,2,FALSE)</f>
        <v>CH - GROVE AT LATROBE</v>
      </c>
      <c r="I157">
        <f>VLOOKUP(B157,Sheet2!$B$1:$G$209,5,FALSE)</f>
        <v>40.285170000000001</v>
      </c>
      <c r="J157">
        <f>VLOOKUP(B157,Sheet2!$B$1:$G$209,6,FALSE)</f>
        <v>-79.359200999999999</v>
      </c>
    </row>
    <row r="158" spans="1:10" x14ac:dyDescent="0.25">
      <c r="A158" t="s">
        <v>7</v>
      </c>
      <c r="B158">
        <v>1413</v>
      </c>
      <c r="C158">
        <v>126</v>
      </c>
      <c r="D158">
        <v>788</v>
      </c>
      <c r="E158">
        <v>1103.2</v>
      </c>
      <c r="F158">
        <v>2205</v>
      </c>
      <c r="G158">
        <v>1795</v>
      </c>
      <c r="H158" t="str">
        <f>VLOOKUP(B158,Sheet2!$B$1:$G$209,2,FALSE)</f>
        <v>CH - GROVE AT LATROBE</v>
      </c>
      <c r="I158">
        <f>VLOOKUP(B158,Sheet2!$B$1:$G$209,5,FALSE)</f>
        <v>40.285170000000001</v>
      </c>
      <c r="J158">
        <f>VLOOKUP(B158,Sheet2!$B$1:$G$209,6,FALSE)</f>
        <v>-79.359200999999999</v>
      </c>
    </row>
    <row r="159" spans="1:10" x14ac:dyDescent="0.25">
      <c r="A159" t="s">
        <v>7</v>
      </c>
      <c r="B159">
        <v>1413</v>
      </c>
      <c r="C159">
        <v>127</v>
      </c>
      <c r="D159">
        <v>746</v>
      </c>
      <c r="E159">
        <v>1044.4000000000001</v>
      </c>
      <c r="F159">
        <v>3249.4</v>
      </c>
      <c r="G159">
        <v>750.6</v>
      </c>
      <c r="H159" t="str">
        <f>VLOOKUP(B159,Sheet2!$B$1:$G$209,2,FALSE)</f>
        <v>CH - GROVE AT LATROBE</v>
      </c>
      <c r="I159">
        <f>VLOOKUP(B159,Sheet2!$B$1:$G$209,5,FALSE)</f>
        <v>40.285170000000001</v>
      </c>
      <c r="J159">
        <f>VLOOKUP(B159,Sheet2!$B$1:$G$209,6,FALSE)</f>
        <v>-79.359200999999999</v>
      </c>
    </row>
    <row r="160" spans="1:10" x14ac:dyDescent="0.25">
      <c r="A160" t="s">
        <v>7</v>
      </c>
      <c r="B160">
        <v>1413</v>
      </c>
      <c r="C160">
        <v>128</v>
      </c>
      <c r="D160">
        <v>778</v>
      </c>
      <c r="E160">
        <v>1089.2</v>
      </c>
      <c r="F160">
        <v>4338.6000000000004</v>
      </c>
      <c r="G160">
        <v>-338.6</v>
      </c>
      <c r="H160" t="str">
        <f>VLOOKUP(B160,Sheet2!$B$1:$G$209,2,FALSE)</f>
        <v>CH - GROVE AT LATROBE</v>
      </c>
      <c r="I160">
        <f>VLOOKUP(B160,Sheet2!$B$1:$G$209,5,FALSE)</f>
        <v>40.285170000000001</v>
      </c>
      <c r="J160">
        <f>VLOOKUP(B160,Sheet2!$B$1:$G$209,6,FALSE)</f>
        <v>-79.359200999999999</v>
      </c>
    </row>
    <row r="161" spans="1:10" x14ac:dyDescent="0.25">
      <c r="A161" t="s">
        <v>7</v>
      </c>
      <c r="B161">
        <v>1413</v>
      </c>
      <c r="C161">
        <v>129</v>
      </c>
      <c r="D161">
        <v>766</v>
      </c>
      <c r="E161">
        <v>1072.4000000000001</v>
      </c>
      <c r="F161">
        <v>5411</v>
      </c>
      <c r="G161">
        <v>-1411</v>
      </c>
      <c r="H161" t="str">
        <f>VLOOKUP(B161,Sheet2!$B$1:$G$209,2,FALSE)</f>
        <v>CH - GROVE AT LATROBE</v>
      </c>
      <c r="I161">
        <f>VLOOKUP(B161,Sheet2!$B$1:$G$209,5,FALSE)</f>
        <v>40.285170000000001</v>
      </c>
      <c r="J161">
        <f>VLOOKUP(B161,Sheet2!$B$1:$G$209,6,FALSE)</f>
        <v>-79.359200999999999</v>
      </c>
    </row>
    <row r="162" spans="1:10" x14ac:dyDescent="0.25">
      <c r="A162" t="s">
        <v>7</v>
      </c>
      <c r="B162">
        <v>1702</v>
      </c>
      <c r="C162">
        <v>125</v>
      </c>
      <c r="D162">
        <v>8</v>
      </c>
      <c r="E162">
        <v>11.2</v>
      </c>
      <c r="F162">
        <v>11.2</v>
      </c>
      <c r="G162">
        <v>3988.8</v>
      </c>
      <c r="H162" t="str">
        <f>VLOOKUP(B162,Sheet2!$B$1:$G$209,2,FALSE)</f>
        <v>GN - TOLEDO - SNF</v>
      </c>
      <c r="I162">
        <f>VLOOKUP(B162,Sheet2!$B$1:$G$209,5,FALSE)</f>
        <v>41.652695999999999</v>
      </c>
      <c r="J162">
        <f>VLOOKUP(B162,Sheet2!$B$1:$G$209,6,FALSE)</f>
        <v>-83.488290000000006</v>
      </c>
    </row>
    <row r="163" spans="1:10" x14ac:dyDescent="0.25">
      <c r="A163" t="s">
        <v>7</v>
      </c>
      <c r="B163">
        <v>1702</v>
      </c>
      <c r="C163">
        <v>126</v>
      </c>
      <c r="D163">
        <v>8</v>
      </c>
      <c r="E163">
        <v>11.2</v>
      </c>
      <c r="F163">
        <v>22.4</v>
      </c>
      <c r="G163">
        <v>3977.6</v>
      </c>
      <c r="H163" t="str">
        <f>VLOOKUP(B163,Sheet2!$B$1:$G$209,2,FALSE)</f>
        <v>GN - TOLEDO - SNF</v>
      </c>
      <c r="I163">
        <f>VLOOKUP(B163,Sheet2!$B$1:$G$209,5,FALSE)</f>
        <v>41.652695999999999</v>
      </c>
      <c r="J163">
        <f>VLOOKUP(B163,Sheet2!$B$1:$G$209,6,FALSE)</f>
        <v>-83.488290000000006</v>
      </c>
    </row>
    <row r="164" spans="1:10" x14ac:dyDescent="0.25">
      <c r="A164" t="s">
        <v>7</v>
      </c>
      <c r="B164">
        <v>1702</v>
      </c>
      <c r="C164">
        <v>127</v>
      </c>
      <c r="D164">
        <v>12</v>
      </c>
      <c r="E164">
        <v>16.8</v>
      </c>
      <c r="F164">
        <v>39.200000000000003</v>
      </c>
      <c r="G164">
        <v>3960.8</v>
      </c>
      <c r="H164" t="str">
        <f>VLOOKUP(B164,Sheet2!$B$1:$G$209,2,FALSE)</f>
        <v>GN - TOLEDO - SNF</v>
      </c>
      <c r="I164">
        <f>VLOOKUP(B164,Sheet2!$B$1:$G$209,5,FALSE)</f>
        <v>41.652695999999999</v>
      </c>
      <c r="J164">
        <f>VLOOKUP(B164,Sheet2!$B$1:$G$209,6,FALSE)</f>
        <v>-83.488290000000006</v>
      </c>
    </row>
    <row r="165" spans="1:10" x14ac:dyDescent="0.25">
      <c r="A165" t="s">
        <v>7</v>
      </c>
      <c r="B165">
        <v>1702</v>
      </c>
      <c r="C165">
        <v>128</v>
      </c>
      <c r="D165">
        <v>22</v>
      </c>
      <c r="E165">
        <v>30.8</v>
      </c>
      <c r="F165">
        <v>70</v>
      </c>
      <c r="G165">
        <v>3930</v>
      </c>
      <c r="H165" t="str">
        <f>VLOOKUP(B165,Sheet2!$B$1:$G$209,2,FALSE)</f>
        <v>GN - TOLEDO - SNF</v>
      </c>
      <c r="I165">
        <f>VLOOKUP(B165,Sheet2!$B$1:$G$209,5,FALSE)</f>
        <v>41.652695999999999</v>
      </c>
      <c r="J165">
        <f>VLOOKUP(B165,Sheet2!$B$1:$G$209,6,FALSE)</f>
        <v>-83.488290000000006</v>
      </c>
    </row>
    <row r="166" spans="1:10" x14ac:dyDescent="0.25">
      <c r="A166" t="s">
        <v>7</v>
      </c>
      <c r="B166">
        <v>1702</v>
      </c>
      <c r="C166">
        <v>129</v>
      </c>
      <c r="D166">
        <v>29</v>
      </c>
      <c r="E166">
        <v>40.6</v>
      </c>
      <c r="F166">
        <v>110.6</v>
      </c>
      <c r="G166">
        <v>3889.4</v>
      </c>
      <c r="H166" t="str">
        <f>VLOOKUP(B166,Sheet2!$B$1:$G$209,2,FALSE)</f>
        <v>GN - TOLEDO - SNF</v>
      </c>
      <c r="I166">
        <f>VLOOKUP(B166,Sheet2!$B$1:$G$209,5,FALSE)</f>
        <v>41.652695999999999</v>
      </c>
      <c r="J166">
        <f>VLOOKUP(B166,Sheet2!$B$1:$G$209,6,FALSE)</f>
        <v>-83.488290000000006</v>
      </c>
    </row>
    <row r="167" spans="1:10" x14ac:dyDescent="0.25">
      <c r="A167" t="s">
        <v>7</v>
      </c>
      <c r="B167">
        <v>1703</v>
      </c>
      <c r="C167">
        <v>125</v>
      </c>
      <c r="D167">
        <v>6</v>
      </c>
      <c r="E167">
        <v>8.4</v>
      </c>
      <c r="F167">
        <v>8.4</v>
      </c>
      <c r="G167">
        <v>3991.6</v>
      </c>
      <c r="H167" t="str">
        <f>VLOOKUP(B167,Sheet2!$B$1:$G$209,2,FALSE)</f>
        <v>GN - NAPOLEON - SNF</v>
      </c>
      <c r="I167">
        <f>VLOOKUP(B167,Sheet2!$B$1:$G$209,5,FALSE)</f>
        <v>41.379434000000003</v>
      </c>
      <c r="J167">
        <f>VLOOKUP(B167,Sheet2!$B$1:$G$209,6,FALSE)</f>
        <v>-84.117926999999995</v>
      </c>
    </row>
    <row r="168" spans="1:10" x14ac:dyDescent="0.25">
      <c r="A168" t="s">
        <v>7</v>
      </c>
      <c r="B168">
        <v>1703</v>
      </c>
      <c r="C168">
        <v>126</v>
      </c>
      <c r="D168">
        <v>5</v>
      </c>
      <c r="E168">
        <v>7</v>
      </c>
      <c r="F168">
        <v>15.4</v>
      </c>
      <c r="G168">
        <v>3984.6</v>
      </c>
      <c r="H168" t="str">
        <f>VLOOKUP(B168,Sheet2!$B$1:$G$209,2,FALSE)</f>
        <v>GN - NAPOLEON - SNF</v>
      </c>
      <c r="I168">
        <f>VLOOKUP(B168,Sheet2!$B$1:$G$209,5,FALSE)</f>
        <v>41.379434000000003</v>
      </c>
      <c r="J168">
        <f>VLOOKUP(B168,Sheet2!$B$1:$G$209,6,FALSE)</f>
        <v>-84.117926999999995</v>
      </c>
    </row>
    <row r="169" spans="1:10" x14ac:dyDescent="0.25">
      <c r="A169" t="s">
        <v>7</v>
      </c>
      <c r="B169">
        <v>1703</v>
      </c>
      <c r="C169">
        <v>127</v>
      </c>
      <c r="D169">
        <v>13</v>
      </c>
      <c r="E169">
        <v>18.2</v>
      </c>
      <c r="F169">
        <v>33.6</v>
      </c>
      <c r="G169">
        <v>3966.4</v>
      </c>
      <c r="H169" t="str">
        <f>VLOOKUP(B169,Sheet2!$B$1:$G$209,2,FALSE)</f>
        <v>GN - NAPOLEON - SNF</v>
      </c>
      <c r="I169">
        <f>VLOOKUP(B169,Sheet2!$B$1:$G$209,5,FALSE)</f>
        <v>41.379434000000003</v>
      </c>
      <c r="J169">
        <f>VLOOKUP(B169,Sheet2!$B$1:$G$209,6,FALSE)</f>
        <v>-84.117926999999995</v>
      </c>
    </row>
    <row r="170" spans="1:10" x14ac:dyDescent="0.25">
      <c r="A170" t="s">
        <v>7</v>
      </c>
      <c r="B170">
        <v>1703</v>
      </c>
      <c r="C170">
        <v>128</v>
      </c>
      <c r="D170">
        <v>2</v>
      </c>
      <c r="E170">
        <v>2.8</v>
      </c>
      <c r="F170">
        <v>36.4</v>
      </c>
      <c r="G170">
        <v>3963.6</v>
      </c>
      <c r="H170" t="str">
        <f>VLOOKUP(B170,Sheet2!$B$1:$G$209,2,FALSE)</f>
        <v>GN - NAPOLEON - SNF</v>
      </c>
      <c r="I170">
        <f>VLOOKUP(B170,Sheet2!$B$1:$G$209,5,FALSE)</f>
        <v>41.379434000000003</v>
      </c>
      <c r="J170">
        <f>VLOOKUP(B170,Sheet2!$B$1:$G$209,6,FALSE)</f>
        <v>-84.117926999999995</v>
      </c>
    </row>
    <row r="171" spans="1:10" x14ac:dyDescent="0.25">
      <c r="A171" t="s">
        <v>7</v>
      </c>
      <c r="B171">
        <v>1703</v>
      </c>
      <c r="C171">
        <v>129</v>
      </c>
      <c r="D171">
        <v>4</v>
      </c>
      <c r="E171">
        <v>5.6</v>
      </c>
      <c r="F171">
        <v>42</v>
      </c>
      <c r="G171">
        <v>3958</v>
      </c>
      <c r="H171" t="str">
        <f>VLOOKUP(B171,Sheet2!$B$1:$G$209,2,FALSE)</f>
        <v>GN - NAPOLEON - SNF</v>
      </c>
      <c r="I171">
        <f>VLOOKUP(B171,Sheet2!$B$1:$G$209,5,FALSE)</f>
        <v>41.379434000000003</v>
      </c>
      <c r="J171">
        <f>VLOOKUP(B171,Sheet2!$B$1:$G$209,6,FALSE)</f>
        <v>-84.117926999999995</v>
      </c>
    </row>
    <row r="172" spans="1:10" x14ac:dyDescent="0.25">
      <c r="A172" t="s">
        <v>7</v>
      </c>
      <c r="B172">
        <v>1704</v>
      </c>
      <c r="C172">
        <v>125</v>
      </c>
      <c r="D172">
        <v>838</v>
      </c>
      <c r="E172">
        <v>1173.2</v>
      </c>
      <c r="F172">
        <v>1173.2</v>
      </c>
      <c r="G172">
        <v>2826.8</v>
      </c>
      <c r="H172" t="str">
        <f>VLOOKUP(B172,Sheet2!$B$1:$G$209,2,FALSE)</f>
        <v>GN - WOLF CREEK - SNF</v>
      </c>
      <c r="I172">
        <f>VLOOKUP(B172,Sheet2!$B$1:$G$209,5,FALSE)</f>
        <v>41.605414000000003</v>
      </c>
      <c r="J172">
        <f>VLOOKUP(B172,Sheet2!$B$1:$G$209,6,FALSE)</f>
        <v>-83.694909999999993</v>
      </c>
    </row>
    <row r="173" spans="1:10" x14ac:dyDescent="0.25">
      <c r="A173" t="s">
        <v>7</v>
      </c>
      <c r="B173">
        <v>1704</v>
      </c>
      <c r="C173">
        <v>126</v>
      </c>
      <c r="D173">
        <v>916</v>
      </c>
      <c r="E173">
        <v>1282.4000000000001</v>
      </c>
      <c r="F173">
        <v>2455.6</v>
      </c>
      <c r="G173">
        <v>1544.4</v>
      </c>
      <c r="H173" t="str">
        <f>VLOOKUP(B173,Sheet2!$B$1:$G$209,2,FALSE)</f>
        <v>GN - WOLF CREEK - SNF</v>
      </c>
      <c r="I173">
        <f>VLOOKUP(B173,Sheet2!$B$1:$G$209,5,FALSE)</f>
        <v>41.605414000000003</v>
      </c>
      <c r="J173">
        <f>VLOOKUP(B173,Sheet2!$B$1:$G$209,6,FALSE)</f>
        <v>-83.694909999999993</v>
      </c>
    </row>
    <row r="174" spans="1:10" x14ac:dyDescent="0.25">
      <c r="A174" t="s">
        <v>7</v>
      </c>
      <c r="B174">
        <v>1704</v>
      </c>
      <c r="C174">
        <v>127</v>
      </c>
      <c r="D174">
        <v>836</v>
      </c>
      <c r="E174">
        <v>1170.4000000000001</v>
      </c>
      <c r="F174">
        <v>3626</v>
      </c>
      <c r="G174">
        <v>374</v>
      </c>
      <c r="H174" t="str">
        <f>VLOOKUP(B174,Sheet2!$B$1:$G$209,2,FALSE)</f>
        <v>GN - WOLF CREEK - SNF</v>
      </c>
      <c r="I174">
        <f>VLOOKUP(B174,Sheet2!$B$1:$G$209,5,FALSE)</f>
        <v>41.605414000000003</v>
      </c>
      <c r="J174">
        <f>VLOOKUP(B174,Sheet2!$B$1:$G$209,6,FALSE)</f>
        <v>-83.694909999999993</v>
      </c>
    </row>
    <row r="175" spans="1:10" x14ac:dyDescent="0.25">
      <c r="A175" t="s">
        <v>7</v>
      </c>
      <c r="B175">
        <v>1704</v>
      </c>
      <c r="C175">
        <v>128</v>
      </c>
      <c r="D175">
        <v>949</v>
      </c>
      <c r="E175">
        <v>1328.6</v>
      </c>
      <c r="F175">
        <v>4954.6000000000004</v>
      </c>
      <c r="G175">
        <v>-954.6</v>
      </c>
      <c r="H175" t="str">
        <f>VLOOKUP(B175,Sheet2!$B$1:$G$209,2,FALSE)</f>
        <v>GN - WOLF CREEK - SNF</v>
      </c>
      <c r="I175">
        <f>VLOOKUP(B175,Sheet2!$B$1:$G$209,5,FALSE)</f>
        <v>41.605414000000003</v>
      </c>
      <c r="J175">
        <f>VLOOKUP(B175,Sheet2!$B$1:$G$209,6,FALSE)</f>
        <v>-83.694909999999993</v>
      </c>
    </row>
    <row r="176" spans="1:10" x14ac:dyDescent="0.25">
      <c r="A176" t="s">
        <v>7</v>
      </c>
      <c r="B176">
        <v>1704</v>
      </c>
      <c r="C176">
        <v>129</v>
      </c>
      <c r="D176">
        <v>837</v>
      </c>
      <c r="E176">
        <v>1171.8</v>
      </c>
      <c r="F176">
        <v>6126.4</v>
      </c>
      <c r="G176">
        <v>-2126.4</v>
      </c>
      <c r="H176" t="str">
        <f>VLOOKUP(B176,Sheet2!$B$1:$G$209,2,FALSE)</f>
        <v>GN - WOLF CREEK - SNF</v>
      </c>
      <c r="I176">
        <f>VLOOKUP(B176,Sheet2!$B$1:$G$209,5,FALSE)</f>
        <v>41.605414000000003</v>
      </c>
      <c r="J176">
        <f>VLOOKUP(B176,Sheet2!$B$1:$G$209,6,FALSE)</f>
        <v>-83.694909999999993</v>
      </c>
    </row>
    <row r="177" spans="1:10" x14ac:dyDescent="0.25">
      <c r="A177" t="s">
        <v>7</v>
      </c>
      <c r="B177">
        <v>1707</v>
      </c>
      <c r="C177">
        <v>125</v>
      </c>
      <c r="D177">
        <v>331</v>
      </c>
      <c r="E177">
        <v>463.4</v>
      </c>
      <c r="F177">
        <v>463.4</v>
      </c>
      <c r="G177">
        <v>3536.6</v>
      </c>
      <c r="H177" t="str">
        <f>VLOOKUP(B177,Sheet2!$B$1:$G$209,2,FALSE)</f>
        <v>GN - WOLF CREEK - ALF</v>
      </c>
      <c r="I177">
        <f>VLOOKUP(B177,Sheet2!$B$1:$G$209,5,FALSE)</f>
        <v>41.605414000000003</v>
      </c>
      <c r="J177">
        <f>VLOOKUP(B177,Sheet2!$B$1:$G$209,6,FALSE)</f>
        <v>-83.694909999999993</v>
      </c>
    </row>
    <row r="178" spans="1:10" x14ac:dyDescent="0.25">
      <c r="A178" t="s">
        <v>7</v>
      </c>
      <c r="B178">
        <v>1707</v>
      </c>
      <c r="C178">
        <v>126</v>
      </c>
      <c r="D178">
        <v>311</v>
      </c>
      <c r="E178">
        <v>435.4</v>
      </c>
      <c r="F178">
        <v>898.8</v>
      </c>
      <c r="G178">
        <v>3101.2</v>
      </c>
      <c r="H178" t="str">
        <f>VLOOKUP(B178,Sheet2!$B$1:$G$209,2,FALSE)</f>
        <v>GN - WOLF CREEK - ALF</v>
      </c>
      <c r="I178">
        <f>VLOOKUP(B178,Sheet2!$B$1:$G$209,5,FALSE)</f>
        <v>41.605414000000003</v>
      </c>
      <c r="J178">
        <f>VLOOKUP(B178,Sheet2!$B$1:$G$209,6,FALSE)</f>
        <v>-83.694909999999993</v>
      </c>
    </row>
    <row r="179" spans="1:10" x14ac:dyDescent="0.25">
      <c r="A179" t="s">
        <v>7</v>
      </c>
      <c r="B179">
        <v>1707</v>
      </c>
      <c r="C179">
        <v>127</v>
      </c>
      <c r="D179">
        <v>337</v>
      </c>
      <c r="E179">
        <v>471.8</v>
      </c>
      <c r="F179">
        <v>1370.6</v>
      </c>
      <c r="G179">
        <v>2629.4</v>
      </c>
      <c r="H179" t="str">
        <f>VLOOKUP(B179,Sheet2!$B$1:$G$209,2,FALSE)</f>
        <v>GN - WOLF CREEK - ALF</v>
      </c>
      <c r="I179">
        <f>VLOOKUP(B179,Sheet2!$B$1:$G$209,5,FALSE)</f>
        <v>41.605414000000003</v>
      </c>
      <c r="J179">
        <f>VLOOKUP(B179,Sheet2!$B$1:$G$209,6,FALSE)</f>
        <v>-83.694909999999993</v>
      </c>
    </row>
    <row r="180" spans="1:10" x14ac:dyDescent="0.25">
      <c r="A180" t="s">
        <v>7</v>
      </c>
      <c r="B180">
        <v>1707</v>
      </c>
      <c r="C180">
        <v>128</v>
      </c>
      <c r="D180">
        <v>333</v>
      </c>
      <c r="E180">
        <v>466.2</v>
      </c>
      <c r="F180">
        <v>1836.8</v>
      </c>
      <c r="G180">
        <v>2163.1999999999998</v>
      </c>
      <c r="H180" t="str">
        <f>VLOOKUP(B180,Sheet2!$B$1:$G$209,2,FALSE)</f>
        <v>GN - WOLF CREEK - ALF</v>
      </c>
      <c r="I180">
        <f>VLOOKUP(B180,Sheet2!$B$1:$G$209,5,FALSE)</f>
        <v>41.605414000000003</v>
      </c>
      <c r="J180">
        <f>VLOOKUP(B180,Sheet2!$B$1:$G$209,6,FALSE)</f>
        <v>-83.694909999999993</v>
      </c>
    </row>
    <row r="181" spans="1:10" x14ac:dyDescent="0.25">
      <c r="A181" t="s">
        <v>7</v>
      </c>
      <c r="B181">
        <v>1707</v>
      </c>
      <c r="C181">
        <v>129</v>
      </c>
      <c r="D181">
        <v>316</v>
      </c>
      <c r="E181">
        <v>442.4</v>
      </c>
      <c r="F181">
        <v>2279.1999999999998</v>
      </c>
      <c r="G181">
        <v>1720.8</v>
      </c>
      <c r="H181" t="str">
        <f>VLOOKUP(B181,Sheet2!$B$1:$G$209,2,FALSE)</f>
        <v>GN - WOLF CREEK - ALF</v>
      </c>
      <c r="I181">
        <f>VLOOKUP(B181,Sheet2!$B$1:$G$209,5,FALSE)</f>
        <v>41.605414000000003</v>
      </c>
      <c r="J181">
        <f>VLOOKUP(B181,Sheet2!$B$1:$G$209,6,FALSE)</f>
        <v>-83.694909999999993</v>
      </c>
    </row>
    <row r="182" spans="1:10" x14ac:dyDescent="0.25">
      <c r="A182" t="s">
        <v>7</v>
      </c>
      <c r="B182">
        <v>2078</v>
      </c>
      <c r="C182">
        <v>125</v>
      </c>
      <c r="D182">
        <v>748</v>
      </c>
      <c r="E182">
        <v>1047.2</v>
      </c>
      <c r="F182">
        <v>1047.2</v>
      </c>
      <c r="G182">
        <v>2952.8</v>
      </c>
      <c r="H182" t="str">
        <f>VLOOKUP(B182,Sheet2!$B$1:$G$209,2,FALSE)</f>
        <v>GEC - RICHLAND</v>
      </c>
      <c r="I182">
        <f>VLOOKUP(B182,Sheet2!$B$1:$G$209,5,FALSE)</f>
        <v>40.277447000000002</v>
      </c>
      <c r="J182">
        <f>VLOOKUP(B182,Sheet2!$B$1:$G$209,6,FALSE)</f>
        <v>-78.835526000000002</v>
      </c>
    </row>
    <row r="183" spans="1:10" x14ac:dyDescent="0.25">
      <c r="A183" t="s">
        <v>7</v>
      </c>
      <c r="B183">
        <v>2078</v>
      </c>
      <c r="C183">
        <v>126</v>
      </c>
      <c r="D183">
        <v>751</v>
      </c>
      <c r="E183">
        <v>1051.4000000000001</v>
      </c>
      <c r="F183">
        <v>2098.6</v>
      </c>
      <c r="G183">
        <v>1901.4</v>
      </c>
      <c r="H183" t="str">
        <f>VLOOKUP(B183,Sheet2!$B$1:$G$209,2,FALSE)</f>
        <v>GEC - RICHLAND</v>
      </c>
      <c r="I183">
        <f>VLOOKUP(B183,Sheet2!$B$1:$G$209,5,FALSE)</f>
        <v>40.277447000000002</v>
      </c>
      <c r="J183">
        <f>VLOOKUP(B183,Sheet2!$B$1:$G$209,6,FALSE)</f>
        <v>-78.835526000000002</v>
      </c>
    </row>
    <row r="184" spans="1:10" x14ac:dyDescent="0.25">
      <c r="A184" t="s">
        <v>7</v>
      </c>
      <c r="B184">
        <v>2078</v>
      </c>
      <c r="C184">
        <v>127</v>
      </c>
      <c r="D184">
        <v>783</v>
      </c>
      <c r="E184">
        <v>1096.2</v>
      </c>
      <c r="F184">
        <v>3194.8</v>
      </c>
      <c r="G184">
        <v>805.2</v>
      </c>
      <c r="H184" t="str">
        <f>VLOOKUP(B184,Sheet2!$B$1:$G$209,2,FALSE)</f>
        <v>GEC - RICHLAND</v>
      </c>
      <c r="I184">
        <f>VLOOKUP(B184,Sheet2!$B$1:$G$209,5,FALSE)</f>
        <v>40.277447000000002</v>
      </c>
      <c r="J184">
        <f>VLOOKUP(B184,Sheet2!$B$1:$G$209,6,FALSE)</f>
        <v>-78.835526000000002</v>
      </c>
    </row>
    <row r="185" spans="1:10" x14ac:dyDescent="0.25">
      <c r="A185" t="s">
        <v>7</v>
      </c>
      <c r="B185">
        <v>2078</v>
      </c>
      <c r="C185">
        <v>128</v>
      </c>
      <c r="D185">
        <v>760</v>
      </c>
      <c r="E185">
        <v>1064</v>
      </c>
      <c r="F185">
        <v>4258.8</v>
      </c>
      <c r="G185">
        <v>-258.8</v>
      </c>
      <c r="H185" t="str">
        <f>VLOOKUP(B185,Sheet2!$B$1:$G$209,2,FALSE)</f>
        <v>GEC - RICHLAND</v>
      </c>
      <c r="I185">
        <f>VLOOKUP(B185,Sheet2!$B$1:$G$209,5,FALSE)</f>
        <v>40.277447000000002</v>
      </c>
      <c r="J185">
        <f>VLOOKUP(B185,Sheet2!$B$1:$G$209,6,FALSE)</f>
        <v>-78.835526000000002</v>
      </c>
    </row>
    <row r="186" spans="1:10" x14ac:dyDescent="0.25">
      <c r="A186" t="s">
        <v>7</v>
      </c>
      <c r="B186">
        <v>2078</v>
      </c>
      <c r="C186">
        <v>129</v>
      </c>
      <c r="D186">
        <v>766</v>
      </c>
      <c r="E186">
        <v>1072.4000000000001</v>
      </c>
      <c r="F186">
        <v>5331.2</v>
      </c>
      <c r="G186">
        <v>-1331.2</v>
      </c>
      <c r="H186" t="str">
        <f>VLOOKUP(B186,Sheet2!$B$1:$G$209,2,FALSE)</f>
        <v>GEC - RICHLAND</v>
      </c>
      <c r="I186">
        <f>VLOOKUP(B186,Sheet2!$B$1:$G$209,5,FALSE)</f>
        <v>40.277447000000002</v>
      </c>
      <c r="J186">
        <f>VLOOKUP(B186,Sheet2!$B$1:$G$209,6,FALSE)</f>
        <v>-78.835526000000002</v>
      </c>
    </row>
    <row r="187" spans="1:10" x14ac:dyDescent="0.25">
      <c r="A187" t="s">
        <v>7</v>
      </c>
      <c r="B187">
        <v>2079</v>
      </c>
      <c r="C187">
        <v>125</v>
      </c>
      <c r="D187">
        <v>416</v>
      </c>
      <c r="E187">
        <v>582.4</v>
      </c>
      <c r="F187">
        <v>582.4</v>
      </c>
      <c r="G187">
        <v>3417.6</v>
      </c>
      <c r="H187" t="str">
        <f>VLOOKUP(B187,Sheet2!$B$1:$G$209,2,FALSE)</f>
        <v>GEC - MEYERSDALE</v>
      </c>
      <c r="I187">
        <f>VLOOKUP(B187,Sheet2!$B$1:$G$209,5,FALSE)</f>
        <v>39.80894567</v>
      </c>
      <c r="J187">
        <f>VLOOKUP(B187,Sheet2!$B$1:$G$209,6,FALSE)</f>
        <v>-79.025898670000004</v>
      </c>
    </row>
    <row r="188" spans="1:10" x14ac:dyDescent="0.25">
      <c r="A188" t="s">
        <v>7</v>
      </c>
      <c r="B188">
        <v>2079</v>
      </c>
      <c r="C188">
        <v>126</v>
      </c>
      <c r="D188">
        <v>422</v>
      </c>
      <c r="E188">
        <v>590.79999999999995</v>
      </c>
      <c r="F188">
        <v>1173.2</v>
      </c>
      <c r="G188">
        <v>2826.8</v>
      </c>
      <c r="H188" t="str">
        <f>VLOOKUP(B188,Sheet2!$B$1:$G$209,2,FALSE)</f>
        <v>GEC - MEYERSDALE</v>
      </c>
      <c r="I188">
        <f>VLOOKUP(B188,Sheet2!$B$1:$G$209,5,FALSE)</f>
        <v>39.80894567</v>
      </c>
      <c r="J188">
        <f>VLOOKUP(B188,Sheet2!$B$1:$G$209,6,FALSE)</f>
        <v>-79.025898670000004</v>
      </c>
    </row>
    <row r="189" spans="1:10" x14ac:dyDescent="0.25">
      <c r="A189" t="s">
        <v>7</v>
      </c>
      <c r="B189">
        <v>2079</v>
      </c>
      <c r="C189">
        <v>127</v>
      </c>
      <c r="D189">
        <v>420</v>
      </c>
      <c r="E189">
        <v>588</v>
      </c>
      <c r="F189">
        <v>1761.2</v>
      </c>
      <c r="G189">
        <v>2238.8000000000002</v>
      </c>
      <c r="H189" t="str">
        <f>VLOOKUP(B189,Sheet2!$B$1:$G$209,2,FALSE)</f>
        <v>GEC - MEYERSDALE</v>
      </c>
      <c r="I189">
        <f>VLOOKUP(B189,Sheet2!$B$1:$G$209,5,FALSE)</f>
        <v>39.80894567</v>
      </c>
      <c r="J189">
        <f>VLOOKUP(B189,Sheet2!$B$1:$G$209,6,FALSE)</f>
        <v>-79.025898670000004</v>
      </c>
    </row>
    <row r="190" spans="1:10" x14ac:dyDescent="0.25">
      <c r="A190" t="s">
        <v>7</v>
      </c>
      <c r="B190">
        <v>2079</v>
      </c>
      <c r="C190">
        <v>128</v>
      </c>
      <c r="D190">
        <v>430</v>
      </c>
      <c r="E190">
        <v>602</v>
      </c>
      <c r="F190">
        <v>2363.1999999999998</v>
      </c>
      <c r="G190">
        <v>1636.8</v>
      </c>
      <c r="H190" t="str">
        <f>VLOOKUP(B190,Sheet2!$B$1:$G$209,2,FALSE)</f>
        <v>GEC - MEYERSDALE</v>
      </c>
      <c r="I190">
        <f>VLOOKUP(B190,Sheet2!$B$1:$G$209,5,FALSE)</f>
        <v>39.80894567</v>
      </c>
      <c r="J190">
        <f>VLOOKUP(B190,Sheet2!$B$1:$G$209,6,FALSE)</f>
        <v>-79.025898670000004</v>
      </c>
    </row>
    <row r="191" spans="1:10" x14ac:dyDescent="0.25">
      <c r="A191" t="s">
        <v>7</v>
      </c>
      <c r="B191">
        <v>2079</v>
      </c>
      <c r="C191">
        <v>129</v>
      </c>
      <c r="D191">
        <v>435</v>
      </c>
      <c r="E191">
        <v>609</v>
      </c>
      <c r="F191">
        <v>2972.2</v>
      </c>
      <c r="G191">
        <v>1027.8</v>
      </c>
      <c r="H191" t="str">
        <f>VLOOKUP(B191,Sheet2!$B$1:$G$209,2,FALSE)</f>
        <v>GEC - MEYERSDALE</v>
      </c>
      <c r="I191">
        <f>VLOOKUP(B191,Sheet2!$B$1:$G$209,5,FALSE)</f>
        <v>39.80894567</v>
      </c>
      <c r="J191">
        <f>VLOOKUP(B191,Sheet2!$B$1:$G$209,6,FALSE)</f>
        <v>-79.025898670000004</v>
      </c>
    </row>
    <row r="192" spans="1:10" x14ac:dyDescent="0.25">
      <c r="A192" t="s">
        <v>7</v>
      </c>
      <c r="B192">
        <v>2568</v>
      </c>
      <c r="C192">
        <v>125</v>
      </c>
      <c r="D192">
        <v>784</v>
      </c>
      <c r="E192">
        <v>1097.5999999999999</v>
      </c>
      <c r="F192">
        <v>1097.5999999999999</v>
      </c>
      <c r="G192">
        <v>2902.4</v>
      </c>
      <c r="H192" t="str">
        <f>VLOOKUP(B192,Sheet2!$B$1:$G$209,2,FALSE)</f>
        <v xml:space="preserve">SV -  FREDERICK </v>
      </c>
      <c r="I192">
        <f>VLOOKUP(B192,Sheet2!$B$1:$G$209,5,FALSE)</f>
        <v>39.413787999999997</v>
      </c>
      <c r="J192">
        <f>VLOOKUP(B192,Sheet2!$B$1:$G$209,6,FALSE)</f>
        <v>-77.432832000000005</v>
      </c>
    </row>
    <row r="193" spans="1:10" x14ac:dyDescent="0.25">
      <c r="A193" t="s">
        <v>7</v>
      </c>
      <c r="B193">
        <v>2568</v>
      </c>
      <c r="C193">
        <v>126</v>
      </c>
      <c r="D193">
        <v>788</v>
      </c>
      <c r="E193">
        <v>1103.2</v>
      </c>
      <c r="F193">
        <v>2200.8000000000002</v>
      </c>
      <c r="G193">
        <v>1799.2</v>
      </c>
      <c r="H193" t="str">
        <f>VLOOKUP(B193,Sheet2!$B$1:$G$209,2,FALSE)</f>
        <v xml:space="preserve">SV -  FREDERICK </v>
      </c>
      <c r="I193">
        <f>VLOOKUP(B193,Sheet2!$B$1:$G$209,5,FALSE)</f>
        <v>39.413787999999997</v>
      </c>
      <c r="J193">
        <f>VLOOKUP(B193,Sheet2!$B$1:$G$209,6,FALSE)</f>
        <v>-77.432832000000005</v>
      </c>
    </row>
    <row r="194" spans="1:10" x14ac:dyDescent="0.25">
      <c r="A194" t="s">
        <v>7</v>
      </c>
      <c r="B194">
        <v>2568</v>
      </c>
      <c r="C194">
        <v>127</v>
      </c>
      <c r="D194">
        <v>768</v>
      </c>
      <c r="E194">
        <v>1075.2</v>
      </c>
      <c r="F194">
        <v>3276</v>
      </c>
      <c r="G194">
        <v>724</v>
      </c>
      <c r="H194" t="str">
        <f>VLOOKUP(B194,Sheet2!$B$1:$G$209,2,FALSE)</f>
        <v xml:space="preserve">SV -  FREDERICK </v>
      </c>
      <c r="I194">
        <f>VLOOKUP(B194,Sheet2!$B$1:$G$209,5,FALSE)</f>
        <v>39.413787999999997</v>
      </c>
      <c r="J194">
        <f>VLOOKUP(B194,Sheet2!$B$1:$G$209,6,FALSE)</f>
        <v>-77.432832000000005</v>
      </c>
    </row>
    <row r="195" spans="1:10" x14ac:dyDescent="0.25">
      <c r="A195" t="s">
        <v>7</v>
      </c>
      <c r="B195">
        <v>2568</v>
      </c>
      <c r="C195">
        <v>128</v>
      </c>
      <c r="D195">
        <v>791</v>
      </c>
      <c r="E195">
        <v>1107.4000000000001</v>
      </c>
      <c r="F195">
        <v>4383.3999999999996</v>
      </c>
      <c r="G195">
        <v>-383.4</v>
      </c>
      <c r="H195" t="str">
        <f>VLOOKUP(B195,Sheet2!$B$1:$G$209,2,FALSE)</f>
        <v xml:space="preserve">SV -  FREDERICK </v>
      </c>
      <c r="I195">
        <f>VLOOKUP(B195,Sheet2!$B$1:$G$209,5,FALSE)</f>
        <v>39.413787999999997</v>
      </c>
      <c r="J195">
        <f>VLOOKUP(B195,Sheet2!$B$1:$G$209,6,FALSE)</f>
        <v>-77.432832000000005</v>
      </c>
    </row>
    <row r="196" spans="1:10" x14ac:dyDescent="0.25">
      <c r="A196" t="s">
        <v>7</v>
      </c>
      <c r="B196">
        <v>2568</v>
      </c>
      <c r="C196">
        <v>129</v>
      </c>
      <c r="D196">
        <v>771</v>
      </c>
      <c r="E196">
        <v>1079.4000000000001</v>
      </c>
      <c r="F196">
        <v>5462.8</v>
      </c>
      <c r="G196">
        <v>-1462.8</v>
      </c>
      <c r="H196" t="str">
        <f>VLOOKUP(B196,Sheet2!$B$1:$G$209,2,FALSE)</f>
        <v xml:space="preserve">SV -  FREDERICK </v>
      </c>
      <c r="I196">
        <f>VLOOKUP(B196,Sheet2!$B$1:$G$209,5,FALSE)</f>
        <v>39.413787999999997</v>
      </c>
      <c r="J196">
        <f>VLOOKUP(B196,Sheet2!$B$1:$G$209,6,FALSE)</f>
        <v>-77.432832000000005</v>
      </c>
    </row>
    <row r="197" spans="1:10" x14ac:dyDescent="0.25">
      <c r="A197" t="s">
        <v>7</v>
      </c>
      <c r="B197">
        <v>3534</v>
      </c>
      <c r="C197">
        <v>125</v>
      </c>
      <c r="D197">
        <v>476</v>
      </c>
      <c r="E197">
        <v>666.4</v>
      </c>
      <c r="F197">
        <v>666.4</v>
      </c>
      <c r="G197">
        <v>3333.6</v>
      </c>
      <c r="H197" t="str">
        <f>VLOOKUP(B197,Sheet2!$B$1:$G$209,2,FALSE)</f>
        <v xml:space="preserve">SV -  GLASGOW </v>
      </c>
      <c r="I197">
        <f>VLOOKUP(B197,Sheet2!$B$1:$G$209,5,FALSE)</f>
        <v>38.214621999999999</v>
      </c>
      <c r="J197">
        <f>VLOOKUP(B197,Sheet2!$B$1:$G$209,6,FALSE)</f>
        <v>-81.419968999999995</v>
      </c>
    </row>
    <row r="198" spans="1:10" x14ac:dyDescent="0.25">
      <c r="A198" t="s">
        <v>7</v>
      </c>
      <c r="B198">
        <v>3534</v>
      </c>
      <c r="C198">
        <v>126</v>
      </c>
      <c r="D198">
        <v>492</v>
      </c>
      <c r="E198">
        <v>688.8</v>
      </c>
      <c r="F198">
        <v>1355.2</v>
      </c>
      <c r="G198">
        <v>2644.8</v>
      </c>
      <c r="H198" t="str">
        <f>VLOOKUP(B198,Sheet2!$B$1:$G$209,2,FALSE)</f>
        <v xml:space="preserve">SV -  GLASGOW </v>
      </c>
      <c r="I198">
        <f>VLOOKUP(B198,Sheet2!$B$1:$G$209,5,FALSE)</f>
        <v>38.214621999999999</v>
      </c>
      <c r="J198">
        <f>VLOOKUP(B198,Sheet2!$B$1:$G$209,6,FALSE)</f>
        <v>-81.419968999999995</v>
      </c>
    </row>
    <row r="199" spans="1:10" x14ac:dyDescent="0.25">
      <c r="A199" t="s">
        <v>7</v>
      </c>
      <c r="B199">
        <v>3534</v>
      </c>
      <c r="C199">
        <v>127</v>
      </c>
      <c r="D199">
        <v>776</v>
      </c>
      <c r="E199">
        <v>1086.4000000000001</v>
      </c>
      <c r="F199">
        <v>2441.6</v>
      </c>
      <c r="G199">
        <v>1558.4</v>
      </c>
      <c r="H199" t="str">
        <f>VLOOKUP(B199,Sheet2!$B$1:$G$209,2,FALSE)</f>
        <v xml:space="preserve">SV -  GLASGOW </v>
      </c>
      <c r="I199">
        <f>VLOOKUP(B199,Sheet2!$B$1:$G$209,5,FALSE)</f>
        <v>38.214621999999999</v>
      </c>
      <c r="J199">
        <f>VLOOKUP(B199,Sheet2!$B$1:$G$209,6,FALSE)</f>
        <v>-81.419968999999995</v>
      </c>
    </row>
    <row r="200" spans="1:10" x14ac:dyDescent="0.25">
      <c r="A200" t="s">
        <v>7</v>
      </c>
      <c r="B200">
        <v>3534</v>
      </c>
      <c r="C200">
        <v>128</v>
      </c>
      <c r="D200">
        <v>436</v>
      </c>
      <c r="E200">
        <v>610.4</v>
      </c>
      <c r="F200">
        <v>3052</v>
      </c>
      <c r="G200">
        <v>948</v>
      </c>
      <c r="H200" t="str">
        <f>VLOOKUP(B200,Sheet2!$B$1:$G$209,2,FALSE)</f>
        <v xml:space="preserve">SV -  GLASGOW </v>
      </c>
      <c r="I200">
        <f>VLOOKUP(B200,Sheet2!$B$1:$G$209,5,FALSE)</f>
        <v>38.214621999999999</v>
      </c>
      <c r="J200">
        <f>VLOOKUP(B200,Sheet2!$B$1:$G$209,6,FALSE)</f>
        <v>-81.419968999999995</v>
      </c>
    </row>
    <row r="201" spans="1:10" x14ac:dyDescent="0.25">
      <c r="A201" t="s">
        <v>7</v>
      </c>
      <c r="B201">
        <v>3534</v>
      </c>
      <c r="C201">
        <v>129</v>
      </c>
      <c r="D201">
        <v>604</v>
      </c>
      <c r="E201">
        <v>845.6</v>
      </c>
      <c r="F201">
        <v>3897.6</v>
      </c>
      <c r="G201">
        <v>102.4</v>
      </c>
      <c r="H201" t="str">
        <f>VLOOKUP(B201,Sheet2!$B$1:$G$209,2,FALSE)</f>
        <v xml:space="preserve">SV -  GLASGOW </v>
      </c>
      <c r="I201">
        <f>VLOOKUP(B201,Sheet2!$B$1:$G$209,5,FALSE)</f>
        <v>38.214621999999999</v>
      </c>
      <c r="J201">
        <f>VLOOKUP(B201,Sheet2!$B$1:$G$209,6,FALSE)</f>
        <v>-81.419968999999995</v>
      </c>
    </row>
    <row r="202" spans="1:10" x14ac:dyDescent="0.25">
      <c r="A202" t="s">
        <v>7</v>
      </c>
      <c r="B202">
        <v>3961</v>
      </c>
      <c r="C202">
        <v>125</v>
      </c>
      <c r="D202">
        <v>285</v>
      </c>
      <c r="E202">
        <v>399</v>
      </c>
      <c r="F202">
        <v>399</v>
      </c>
      <c r="G202">
        <v>3601</v>
      </c>
      <c r="H202" t="str">
        <f>VLOOKUP(B202,Sheet2!$B$1:$G$209,2,FALSE)</f>
        <v>GEC - CLARION</v>
      </c>
      <c r="I202">
        <f>VLOOKUP(B202,Sheet2!$B$1:$G$209,5,FALSE)</f>
        <v>41.202458999999998</v>
      </c>
      <c r="J202">
        <f>VLOOKUP(B202,Sheet2!$B$1:$G$209,6,FALSE)</f>
        <v>-79.377387999999996</v>
      </c>
    </row>
    <row r="203" spans="1:10" x14ac:dyDescent="0.25">
      <c r="A203" t="s">
        <v>7</v>
      </c>
      <c r="B203">
        <v>3961</v>
      </c>
      <c r="C203">
        <v>126</v>
      </c>
      <c r="D203">
        <v>292</v>
      </c>
      <c r="E203">
        <v>408.8</v>
      </c>
      <c r="F203">
        <v>807.8</v>
      </c>
      <c r="G203">
        <v>3192.2</v>
      </c>
      <c r="H203" t="str">
        <f>VLOOKUP(B203,Sheet2!$B$1:$G$209,2,FALSE)</f>
        <v>GEC - CLARION</v>
      </c>
      <c r="I203">
        <f>VLOOKUP(B203,Sheet2!$B$1:$G$209,5,FALSE)</f>
        <v>41.202458999999998</v>
      </c>
      <c r="J203">
        <f>VLOOKUP(B203,Sheet2!$B$1:$G$209,6,FALSE)</f>
        <v>-79.377387999999996</v>
      </c>
    </row>
    <row r="204" spans="1:10" x14ac:dyDescent="0.25">
      <c r="A204" t="s">
        <v>7</v>
      </c>
      <c r="B204">
        <v>3961</v>
      </c>
      <c r="C204">
        <v>127</v>
      </c>
      <c r="D204">
        <v>294</v>
      </c>
      <c r="E204">
        <v>411.6</v>
      </c>
      <c r="F204">
        <v>1219.4000000000001</v>
      </c>
      <c r="G204">
        <v>2780.6</v>
      </c>
      <c r="H204" t="str">
        <f>VLOOKUP(B204,Sheet2!$B$1:$G$209,2,FALSE)</f>
        <v>GEC - CLARION</v>
      </c>
      <c r="I204">
        <f>VLOOKUP(B204,Sheet2!$B$1:$G$209,5,FALSE)</f>
        <v>41.202458999999998</v>
      </c>
      <c r="J204">
        <f>VLOOKUP(B204,Sheet2!$B$1:$G$209,6,FALSE)</f>
        <v>-79.377387999999996</v>
      </c>
    </row>
    <row r="205" spans="1:10" x14ac:dyDescent="0.25">
      <c r="A205" t="s">
        <v>7</v>
      </c>
      <c r="B205">
        <v>3961</v>
      </c>
      <c r="C205">
        <v>128</v>
      </c>
      <c r="D205">
        <v>293</v>
      </c>
      <c r="E205">
        <v>410.2</v>
      </c>
      <c r="F205">
        <v>1629.6</v>
      </c>
      <c r="G205">
        <v>2370.4</v>
      </c>
      <c r="H205" t="str">
        <f>VLOOKUP(B205,Sheet2!$B$1:$G$209,2,FALSE)</f>
        <v>GEC - CLARION</v>
      </c>
      <c r="I205">
        <f>VLOOKUP(B205,Sheet2!$B$1:$G$209,5,FALSE)</f>
        <v>41.202458999999998</v>
      </c>
      <c r="J205">
        <f>VLOOKUP(B205,Sheet2!$B$1:$G$209,6,FALSE)</f>
        <v>-79.377387999999996</v>
      </c>
    </row>
    <row r="206" spans="1:10" x14ac:dyDescent="0.25">
      <c r="A206" t="s">
        <v>7</v>
      </c>
      <c r="B206">
        <v>3961</v>
      </c>
      <c r="C206">
        <v>129</v>
      </c>
      <c r="D206">
        <v>298</v>
      </c>
      <c r="E206">
        <v>417.2</v>
      </c>
      <c r="F206">
        <v>2046.8</v>
      </c>
      <c r="G206">
        <v>1953.2</v>
      </c>
      <c r="H206" t="str">
        <f>VLOOKUP(B206,Sheet2!$B$1:$G$209,2,FALSE)</f>
        <v>GEC - CLARION</v>
      </c>
      <c r="I206">
        <f>VLOOKUP(B206,Sheet2!$B$1:$G$209,5,FALSE)</f>
        <v>41.202458999999998</v>
      </c>
      <c r="J206">
        <f>VLOOKUP(B206,Sheet2!$B$1:$G$209,6,FALSE)</f>
        <v>-79.377387999999996</v>
      </c>
    </row>
    <row r="207" spans="1:10" x14ac:dyDescent="0.25">
      <c r="A207" t="s">
        <v>8</v>
      </c>
      <c r="B207">
        <v>323</v>
      </c>
      <c r="C207">
        <v>125</v>
      </c>
      <c r="D207">
        <v>141</v>
      </c>
      <c r="E207">
        <v>197.4</v>
      </c>
      <c r="F207">
        <v>197.4</v>
      </c>
      <c r="G207">
        <v>3802.6</v>
      </c>
      <c r="H207" t="str">
        <f>VLOOKUP(B207,Sheet2!$B$1:$G$209,2,FALSE)</f>
        <v>BK - ABBOTSFORD</v>
      </c>
      <c r="I207">
        <f>VLOOKUP(B207,Sheet2!$B$1:$G$209,5,FALSE)</f>
        <v>44.944568830000001</v>
      </c>
      <c r="J207">
        <f>VLOOKUP(B207,Sheet2!$B$1:$G$209,6,FALSE)</f>
        <v>-90.31352717</v>
      </c>
    </row>
    <row r="208" spans="1:10" x14ac:dyDescent="0.25">
      <c r="A208" t="s">
        <v>8</v>
      </c>
      <c r="B208">
        <v>323</v>
      </c>
      <c r="C208">
        <v>126</v>
      </c>
      <c r="D208">
        <v>141</v>
      </c>
      <c r="E208">
        <v>197.4</v>
      </c>
      <c r="F208">
        <v>394.8</v>
      </c>
      <c r="G208">
        <v>3605.2</v>
      </c>
      <c r="H208" t="str">
        <f>VLOOKUP(B208,Sheet2!$B$1:$G$209,2,FALSE)</f>
        <v>BK - ABBOTSFORD</v>
      </c>
      <c r="I208">
        <f>VLOOKUP(B208,Sheet2!$B$1:$G$209,5,FALSE)</f>
        <v>44.944568830000001</v>
      </c>
      <c r="J208">
        <f>VLOOKUP(B208,Sheet2!$B$1:$G$209,6,FALSE)</f>
        <v>-90.31352717</v>
      </c>
    </row>
    <row r="209" spans="1:10" x14ac:dyDescent="0.25">
      <c r="A209" t="s">
        <v>8</v>
      </c>
      <c r="B209">
        <v>323</v>
      </c>
      <c r="C209">
        <v>127</v>
      </c>
      <c r="D209">
        <v>142</v>
      </c>
      <c r="E209">
        <v>198.8</v>
      </c>
      <c r="F209">
        <v>593.6</v>
      </c>
      <c r="G209">
        <v>3406.4</v>
      </c>
      <c r="H209" t="str">
        <f>VLOOKUP(B209,Sheet2!$B$1:$G$209,2,FALSE)</f>
        <v>BK - ABBOTSFORD</v>
      </c>
      <c r="I209">
        <f>VLOOKUP(B209,Sheet2!$B$1:$G$209,5,FALSE)</f>
        <v>44.944568830000001</v>
      </c>
      <c r="J209">
        <f>VLOOKUP(B209,Sheet2!$B$1:$G$209,6,FALSE)</f>
        <v>-90.31352717</v>
      </c>
    </row>
    <row r="210" spans="1:10" x14ac:dyDescent="0.25">
      <c r="A210" t="s">
        <v>8</v>
      </c>
      <c r="B210">
        <v>323</v>
      </c>
      <c r="C210">
        <v>128</v>
      </c>
      <c r="D210">
        <v>145</v>
      </c>
      <c r="E210">
        <v>203</v>
      </c>
      <c r="F210">
        <v>796.6</v>
      </c>
      <c r="G210">
        <v>3203.4</v>
      </c>
      <c r="H210" t="str">
        <f>VLOOKUP(B210,Sheet2!$B$1:$G$209,2,FALSE)</f>
        <v>BK - ABBOTSFORD</v>
      </c>
      <c r="I210">
        <f>VLOOKUP(B210,Sheet2!$B$1:$G$209,5,FALSE)</f>
        <v>44.944568830000001</v>
      </c>
      <c r="J210">
        <f>VLOOKUP(B210,Sheet2!$B$1:$G$209,6,FALSE)</f>
        <v>-90.31352717</v>
      </c>
    </row>
    <row r="211" spans="1:10" x14ac:dyDescent="0.25">
      <c r="A211" t="s">
        <v>8</v>
      </c>
      <c r="B211">
        <v>323</v>
      </c>
      <c r="C211">
        <v>129</v>
      </c>
      <c r="D211">
        <v>156</v>
      </c>
      <c r="E211">
        <v>218.4</v>
      </c>
      <c r="F211">
        <v>1015</v>
      </c>
      <c r="G211">
        <v>2985</v>
      </c>
      <c r="H211" t="str">
        <f>VLOOKUP(B211,Sheet2!$B$1:$G$209,2,FALSE)</f>
        <v>BK - ABBOTSFORD</v>
      </c>
      <c r="I211">
        <f>VLOOKUP(B211,Sheet2!$B$1:$G$209,5,FALSE)</f>
        <v>44.944568830000001</v>
      </c>
      <c r="J211">
        <f>VLOOKUP(B211,Sheet2!$B$1:$G$209,6,FALSE)</f>
        <v>-90.31352717</v>
      </c>
    </row>
    <row r="212" spans="1:10" x14ac:dyDescent="0.25">
      <c r="A212" t="s">
        <v>8</v>
      </c>
      <c r="B212">
        <v>325</v>
      </c>
      <c r="C212">
        <v>125</v>
      </c>
      <c r="D212">
        <v>271</v>
      </c>
      <c r="E212">
        <v>379.4</v>
      </c>
      <c r="F212">
        <v>379.4</v>
      </c>
      <c r="G212">
        <v>3620.6</v>
      </c>
      <c r="H212" t="str">
        <f>VLOOKUP(B212,Sheet2!$B$1:$G$209,2,FALSE)</f>
        <v xml:space="preserve">NS -  WISCONSIN DELLS </v>
      </c>
      <c r="I212">
        <f>VLOOKUP(B212,Sheet2!$B$1:$G$209,5,FALSE)</f>
        <v>43.619940999999997</v>
      </c>
      <c r="J212">
        <f>VLOOKUP(B212,Sheet2!$B$1:$G$209,6,FALSE)</f>
        <v>-89.762309999999999</v>
      </c>
    </row>
    <row r="213" spans="1:10" x14ac:dyDescent="0.25">
      <c r="A213" t="s">
        <v>8</v>
      </c>
      <c r="B213">
        <v>325</v>
      </c>
      <c r="C213">
        <v>126</v>
      </c>
      <c r="D213">
        <v>264</v>
      </c>
      <c r="E213">
        <v>369.6</v>
      </c>
      <c r="F213">
        <v>749</v>
      </c>
      <c r="G213">
        <v>3251</v>
      </c>
      <c r="H213" t="str">
        <f>VLOOKUP(B213,Sheet2!$B$1:$G$209,2,FALSE)</f>
        <v xml:space="preserve">NS -  WISCONSIN DELLS </v>
      </c>
      <c r="I213">
        <f>VLOOKUP(B213,Sheet2!$B$1:$G$209,5,FALSE)</f>
        <v>43.619940999999997</v>
      </c>
      <c r="J213">
        <f>VLOOKUP(B213,Sheet2!$B$1:$G$209,6,FALSE)</f>
        <v>-89.762309999999999</v>
      </c>
    </row>
    <row r="214" spans="1:10" x14ac:dyDescent="0.25">
      <c r="A214" t="s">
        <v>8</v>
      </c>
      <c r="B214">
        <v>325</v>
      </c>
      <c r="C214">
        <v>127</v>
      </c>
      <c r="D214">
        <v>261</v>
      </c>
      <c r="E214">
        <v>365.4</v>
      </c>
      <c r="F214">
        <v>1114.4000000000001</v>
      </c>
      <c r="G214">
        <v>2885.6</v>
      </c>
      <c r="H214" t="str">
        <f>VLOOKUP(B214,Sheet2!$B$1:$G$209,2,FALSE)</f>
        <v xml:space="preserve">NS -  WISCONSIN DELLS </v>
      </c>
      <c r="I214">
        <f>VLOOKUP(B214,Sheet2!$B$1:$G$209,5,FALSE)</f>
        <v>43.619940999999997</v>
      </c>
      <c r="J214">
        <f>VLOOKUP(B214,Sheet2!$B$1:$G$209,6,FALSE)</f>
        <v>-89.762309999999999</v>
      </c>
    </row>
    <row r="215" spans="1:10" x14ac:dyDescent="0.25">
      <c r="A215" t="s">
        <v>8</v>
      </c>
      <c r="B215">
        <v>325</v>
      </c>
      <c r="C215">
        <v>128</v>
      </c>
      <c r="D215">
        <v>266</v>
      </c>
      <c r="E215">
        <v>372.4</v>
      </c>
      <c r="F215">
        <v>1486.8</v>
      </c>
      <c r="G215">
        <v>2513.1999999999998</v>
      </c>
      <c r="H215" t="str">
        <f>VLOOKUP(B215,Sheet2!$B$1:$G$209,2,FALSE)</f>
        <v xml:space="preserve">NS -  WISCONSIN DELLS </v>
      </c>
      <c r="I215">
        <f>VLOOKUP(B215,Sheet2!$B$1:$G$209,5,FALSE)</f>
        <v>43.619940999999997</v>
      </c>
      <c r="J215">
        <f>VLOOKUP(B215,Sheet2!$B$1:$G$209,6,FALSE)</f>
        <v>-89.762309999999999</v>
      </c>
    </row>
    <row r="216" spans="1:10" x14ac:dyDescent="0.25">
      <c r="A216" t="s">
        <v>8</v>
      </c>
      <c r="B216">
        <v>325</v>
      </c>
      <c r="C216">
        <v>129</v>
      </c>
      <c r="D216">
        <v>271</v>
      </c>
      <c r="E216">
        <v>379.4</v>
      </c>
      <c r="F216">
        <v>1866.2</v>
      </c>
      <c r="G216">
        <v>2133.8000000000002</v>
      </c>
      <c r="H216" t="str">
        <f>VLOOKUP(B216,Sheet2!$B$1:$G$209,2,FALSE)</f>
        <v xml:space="preserve">NS -  WISCONSIN DELLS </v>
      </c>
      <c r="I216">
        <f>VLOOKUP(B216,Sheet2!$B$1:$G$209,5,FALSE)</f>
        <v>43.619940999999997</v>
      </c>
      <c r="J216">
        <f>VLOOKUP(B216,Sheet2!$B$1:$G$209,6,FALSE)</f>
        <v>-89.762309999999999</v>
      </c>
    </row>
    <row r="217" spans="1:10" x14ac:dyDescent="0.25">
      <c r="A217" t="s">
        <v>8</v>
      </c>
      <c r="B217">
        <v>375</v>
      </c>
      <c r="C217">
        <v>125</v>
      </c>
      <c r="D217">
        <v>495</v>
      </c>
      <c r="E217">
        <v>693</v>
      </c>
      <c r="F217">
        <v>693</v>
      </c>
      <c r="G217">
        <v>3307</v>
      </c>
      <c r="H217" t="str">
        <f>VLOOKUP(B217,Sheet2!$B$1:$G$209,2,FALSE)</f>
        <v>NS - TWIN PORTS</v>
      </c>
      <c r="I217">
        <f>VLOOKUP(B217,Sheet2!$B$1:$G$209,5,FALSE)</f>
        <v>46.694830000000003</v>
      </c>
      <c r="J217">
        <f>VLOOKUP(B217,Sheet2!$B$1:$G$209,6,FALSE)</f>
        <v>-92.102001000000001</v>
      </c>
    </row>
    <row r="218" spans="1:10" x14ac:dyDescent="0.25">
      <c r="A218" t="s">
        <v>8</v>
      </c>
      <c r="B218">
        <v>375</v>
      </c>
      <c r="C218">
        <v>126</v>
      </c>
      <c r="D218">
        <v>490</v>
      </c>
      <c r="E218">
        <v>686</v>
      </c>
      <c r="F218">
        <v>1379</v>
      </c>
      <c r="G218">
        <v>2621</v>
      </c>
      <c r="H218" t="str">
        <f>VLOOKUP(B218,Sheet2!$B$1:$G$209,2,FALSE)</f>
        <v>NS - TWIN PORTS</v>
      </c>
      <c r="I218">
        <f>VLOOKUP(B218,Sheet2!$B$1:$G$209,5,FALSE)</f>
        <v>46.694830000000003</v>
      </c>
      <c r="J218">
        <f>VLOOKUP(B218,Sheet2!$B$1:$G$209,6,FALSE)</f>
        <v>-92.102001000000001</v>
      </c>
    </row>
    <row r="219" spans="1:10" x14ac:dyDescent="0.25">
      <c r="A219" t="s">
        <v>8</v>
      </c>
      <c r="B219">
        <v>375</v>
      </c>
      <c r="C219">
        <v>127</v>
      </c>
      <c r="D219">
        <v>489</v>
      </c>
      <c r="E219">
        <v>684.6</v>
      </c>
      <c r="F219">
        <v>2063.6</v>
      </c>
      <c r="G219">
        <v>1936.4</v>
      </c>
      <c r="H219" t="str">
        <f>VLOOKUP(B219,Sheet2!$B$1:$G$209,2,FALSE)</f>
        <v>NS - TWIN PORTS</v>
      </c>
      <c r="I219">
        <f>VLOOKUP(B219,Sheet2!$B$1:$G$209,5,FALSE)</f>
        <v>46.694830000000003</v>
      </c>
      <c r="J219">
        <f>VLOOKUP(B219,Sheet2!$B$1:$G$209,6,FALSE)</f>
        <v>-92.102001000000001</v>
      </c>
    </row>
    <row r="220" spans="1:10" x14ac:dyDescent="0.25">
      <c r="A220" t="s">
        <v>8</v>
      </c>
      <c r="B220">
        <v>375</v>
      </c>
      <c r="C220">
        <v>128</v>
      </c>
      <c r="D220">
        <v>482</v>
      </c>
      <c r="E220">
        <v>674.8</v>
      </c>
      <c r="F220">
        <v>2738.4</v>
      </c>
      <c r="G220">
        <v>1261.5999999999999</v>
      </c>
      <c r="H220" t="str">
        <f>VLOOKUP(B220,Sheet2!$B$1:$G$209,2,FALSE)</f>
        <v>NS - TWIN PORTS</v>
      </c>
      <c r="I220">
        <f>VLOOKUP(B220,Sheet2!$B$1:$G$209,5,FALSE)</f>
        <v>46.694830000000003</v>
      </c>
      <c r="J220">
        <f>VLOOKUP(B220,Sheet2!$B$1:$G$209,6,FALSE)</f>
        <v>-92.102001000000001</v>
      </c>
    </row>
    <row r="221" spans="1:10" x14ac:dyDescent="0.25">
      <c r="A221" t="s">
        <v>8</v>
      </c>
      <c r="B221">
        <v>375</v>
      </c>
      <c r="C221">
        <v>129</v>
      </c>
      <c r="D221">
        <v>495</v>
      </c>
      <c r="E221">
        <v>693</v>
      </c>
      <c r="F221">
        <v>3431.4</v>
      </c>
      <c r="G221">
        <v>568.6</v>
      </c>
      <c r="H221" t="str">
        <f>VLOOKUP(B221,Sheet2!$B$1:$G$209,2,FALSE)</f>
        <v>NS - TWIN PORTS</v>
      </c>
      <c r="I221">
        <f>VLOOKUP(B221,Sheet2!$B$1:$G$209,5,FALSE)</f>
        <v>46.694830000000003</v>
      </c>
      <c r="J221">
        <f>VLOOKUP(B221,Sheet2!$B$1:$G$209,6,FALSE)</f>
        <v>-92.102001000000001</v>
      </c>
    </row>
    <row r="222" spans="1:10" x14ac:dyDescent="0.25">
      <c r="A222" t="s">
        <v>8</v>
      </c>
      <c r="B222">
        <v>439</v>
      </c>
      <c r="C222">
        <v>125</v>
      </c>
      <c r="D222">
        <v>523</v>
      </c>
      <c r="E222">
        <v>732.2</v>
      </c>
      <c r="F222">
        <v>732.2</v>
      </c>
      <c r="G222">
        <v>3267.8</v>
      </c>
      <c r="H222" t="str">
        <f>VLOOKUP(B222,Sheet2!$B$1:$G$209,2,FALSE)</f>
        <v>NS - HOPKINS</v>
      </c>
      <c r="I222">
        <f>VLOOKUP(B222,Sheet2!$B$1:$G$209,5,FALSE)</f>
        <v>44.974850000000004</v>
      </c>
      <c r="J222">
        <f>VLOOKUP(B222,Sheet2!$B$1:$G$209,6,FALSE)</f>
        <v>-93.269620000000003</v>
      </c>
    </row>
    <row r="223" spans="1:10" x14ac:dyDescent="0.25">
      <c r="A223" t="s">
        <v>8</v>
      </c>
      <c r="B223">
        <v>439</v>
      </c>
      <c r="C223">
        <v>126</v>
      </c>
      <c r="D223">
        <v>541</v>
      </c>
      <c r="E223">
        <v>757.4</v>
      </c>
      <c r="F223">
        <v>1489.6</v>
      </c>
      <c r="G223">
        <v>2510.4</v>
      </c>
      <c r="H223" t="str">
        <f>VLOOKUP(B223,Sheet2!$B$1:$G$209,2,FALSE)</f>
        <v>NS - HOPKINS</v>
      </c>
      <c r="I223">
        <f>VLOOKUP(B223,Sheet2!$B$1:$G$209,5,FALSE)</f>
        <v>44.974850000000004</v>
      </c>
      <c r="J223">
        <f>VLOOKUP(B223,Sheet2!$B$1:$G$209,6,FALSE)</f>
        <v>-93.269620000000003</v>
      </c>
    </row>
    <row r="224" spans="1:10" x14ac:dyDescent="0.25">
      <c r="A224" t="s">
        <v>8</v>
      </c>
      <c r="B224">
        <v>439</v>
      </c>
      <c r="C224">
        <v>127</v>
      </c>
      <c r="D224">
        <v>476</v>
      </c>
      <c r="E224">
        <v>666.4</v>
      </c>
      <c r="F224">
        <v>2156</v>
      </c>
      <c r="G224">
        <v>1844</v>
      </c>
      <c r="H224" t="str">
        <f>VLOOKUP(B224,Sheet2!$B$1:$G$209,2,FALSE)</f>
        <v>NS - HOPKINS</v>
      </c>
      <c r="I224">
        <f>VLOOKUP(B224,Sheet2!$B$1:$G$209,5,FALSE)</f>
        <v>44.974850000000004</v>
      </c>
      <c r="J224">
        <f>VLOOKUP(B224,Sheet2!$B$1:$G$209,6,FALSE)</f>
        <v>-93.269620000000003</v>
      </c>
    </row>
    <row r="225" spans="1:10" x14ac:dyDescent="0.25">
      <c r="A225" t="s">
        <v>8</v>
      </c>
      <c r="B225">
        <v>439</v>
      </c>
      <c r="C225">
        <v>128</v>
      </c>
      <c r="D225">
        <v>574</v>
      </c>
      <c r="E225">
        <v>803.6</v>
      </c>
      <c r="F225">
        <v>2959.6</v>
      </c>
      <c r="G225">
        <v>1040.4000000000001</v>
      </c>
      <c r="H225" t="str">
        <f>VLOOKUP(B225,Sheet2!$B$1:$G$209,2,FALSE)</f>
        <v>NS - HOPKINS</v>
      </c>
      <c r="I225">
        <f>VLOOKUP(B225,Sheet2!$B$1:$G$209,5,FALSE)</f>
        <v>44.974850000000004</v>
      </c>
      <c r="J225">
        <f>VLOOKUP(B225,Sheet2!$B$1:$G$209,6,FALSE)</f>
        <v>-93.269620000000003</v>
      </c>
    </row>
    <row r="226" spans="1:10" x14ac:dyDescent="0.25">
      <c r="A226" t="s">
        <v>8</v>
      </c>
      <c r="B226">
        <v>439</v>
      </c>
      <c r="C226">
        <v>129</v>
      </c>
      <c r="D226">
        <v>497</v>
      </c>
      <c r="E226">
        <v>695.8</v>
      </c>
      <c r="F226">
        <v>3655.4</v>
      </c>
      <c r="G226">
        <v>344.6</v>
      </c>
      <c r="H226" t="str">
        <f>VLOOKUP(B226,Sheet2!$B$1:$G$209,2,FALSE)</f>
        <v>NS - HOPKINS</v>
      </c>
      <c r="I226">
        <f>VLOOKUP(B226,Sheet2!$B$1:$G$209,5,FALSE)</f>
        <v>44.974850000000004</v>
      </c>
      <c r="J226">
        <f>VLOOKUP(B226,Sheet2!$B$1:$G$209,6,FALSE)</f>
        <v>-93.269620000000003</v>
      </c>
    </row>
    <row r="227" spans="1:10" x14ac:dyDescent="0.25">
      <c r="A227" t="s">
        <v>8</v>
      </c>
      <c r="B227">
        <v>530</v>
      </c>
      <c r="C227">
        <v>125</v>
      </c>
      <c r="D227">
        <v>136</v>
      </c>
      <c r="E227">
        <v>190.4</v>
      </c>
      <c r="F227">
        <v>190.4</v>
      </c>
      <c r="G227">
        <v>3809.6</v>
      </c>
      <c r="H227" t="str">
        <f>VLOOKUP(B227,Sheet2!$B$1:$G$209,2,FALSE)</f>
        <v>WX - PRIDE TLC SKILLED</v>
      </c>
      <c r="I227">
        <f>VLOOKUP(B227,Sheet2!$B$1:$G$209,5,FALSE)</f>
        <v>44.886344999999999</v>
      </c>
      <c r="J227">
        <f>VLOOKUP(B227,Sheet2!$B$1:$G$209,6,FALSE)</f>
        <v>-89.581305999999998</v>
      </c>
    </row>
    <row r="228" spans="1:10" x14ac:dyDescent="0.25">
      <c r="A228" t="s">
        <v>8</v>
      </c>
      <c r="B228">
        <v>530</v>
      </c>
      <c r="C228">
        <v>126</v>
      </c>
      <c r="D228">
        <v>141</v>
      </c>
      <c r="E228">
        <v>197.4</v>
      </c>
      <c r="F228">
        <v>387.8</v>
      </c>
      <c r="G228">
        <v>3612.2</v>
      </c>
      <c r="H228" t="str">
        <f>VLOOKUP(B228,Sheet2!$B$1:$G$209,2,FALSE)</f>
        <v>WX - PRIDE TLC SKILLED</v>
      </c>
      <c r="I228">
        <f>VLOOKUP(B228,Sheet2!$B$1:$G$209,5,FALSE)</f>
        <v>44.886344999999999</v>
      </c>
      <c r="J228">
        <f>VLOOKUP(B228,Sheet2!$B$1:$G$209,6,FALSE)</f>
        <v>-89.581305999999998</v>
      </c>
    </row>
    <row r="229" spans="1:10" x14ac:dyDescent="0.25">
      <c r="A229" t="s">
        <v>8</v>
      </c>
      <c r="B229">
        <v>530</v>
      </c>
      <c r="C229">
        <v>127</v>
      </c>
      <c r="D229">
        <v>123</v>
      </c>
      <c r="E229">
        <v>172.2</v>
      </c>
      <c r="F229">
        <v>560</v>
      </c>
      <c r="G229">
        <v>3440</v>
      </c>
      <c r="H229" t="str">
        <f>VLOOKUP(B229,Sheet2!$B$1:$G$209,2,FALSE)</f>
        <v>WX - PRIDE TLC SKILLED</v>
      </c>
      <c r="I229">
        <f>VLOOKUP(B229,Sheet2!$B$1:$G$209,5,FALSE)</f>
        <v>44.886344999999999</v>
      </c>
      <c r="J229">
        <f>VLOOKUP(B229,Sheet2!$B$1:$G$209,6,FALSE)</f>
        <v>-89.581305999999998</v>
      </c>
    </row>
    <row r="230" spans="1:10" x14ac:dyDescent="0.25">
      <c r="A230" t="s">
        <v>8</v>
      </c>
      <c r="B230">
        <v>530</v>
      </c>
      <c r="C230">
        <v>128</v>
      </c>
      <c r="D230">
        <v>155</v>
      </c>
      <c r="E230">
        <v>217</v>
      </c>
      <c r="F230">
        <v>777</v>
      </c>
      <c r="G230">
        <v>3223</v>
      </c>
      <c r="H230" t="str">
        <f>VLOOKUP(B230,Sheet2!$B$1:$G$209,2,FALSE)</f>
        <v>WX - PRIDE TLC SKILLED</v>
      </c>
      <c r="I230">
        <f>VLOOKUP(B230,Sheet2!$B$1:$G$209,5,FALSE)</f>
        <v>44.886344999999999</v>
      </c>
      <c r="J230">
        <f>VLOOKUP(B230,Sheet2!$B$1:$G$209,6,FALSE)</f>
        <v>-89.581305999999998</v>
      </c>
    </row>
    <row r="231" spans="1:10" x14ac:dyDescent="0.25">
      <c r="A231" t="s">
        <v>8</v>
      </c>
      <c r="B231">
        <v>530</v>
      </c>
      <c r="C231">
        <v>129</v>
      </c>
      <c r="D231">
        <v>166</v>
      </c>
      <c r="E231">
        <v>232.4</v>
      </c>
      <c r="F231">
        <v>1009.4</v>
      </c>
      <c r="G231">
        <v>2990.6</v>
      </c>
      <c r="H231" t="str">
        <f>VLOOKUP(B231,Sheet2!$B$1:$G$209,2,FALSE)</f>
        <v>WX - PRIDE TLC SKILLED</v>
      </c>
      <c r="I231">
        <f>VLOOKUP(B231,Sheet2!$B$1:$G$209,5,FALSE)</f>
        <v>44.886344999999999</v>
      </c>
      <c r="J231">
        <f>VLOOKUP(B231,Sheet2!$B$1:$G$209,6,FALSE)</f>
        <v>-89.581305999999998</v>
      </c>
    </row>
    <row r="232" spans="1:10" x14ac:dyDescent="0.25">
      <c r="A232" t="s">
        <v>8</v>
      </c>
      <c r="B232">
        <v>863</v>
      </c>
      <c r="C232">
        <v>125</v>
      </c>
      <c r="D232">
        <v>303</v>
      </c>
      <c r="E232">
        <v>424.2</v>
      </c>
      <c r="F232">
        <v>424.2</v>
      </c>
      <c r="G232">
        <v>3575.8</v>
      </c>
      <c r="H232" t="str">
        <f>VLOOKUP(B232,Sheet2!$B$1:$G$209,2,FALSE)</f>
        <v xml:space="preserve">NS -  COURT MANOR </v>
      </c>
      <c r="I232">
        <f>VLOOKUP(B232,Sheet2!$B$1:$G$209,5,FALSE)</f>
        <v>46.586362999999999</v>
      </c>
      <c r="J232">
        <f>VLOOKUP(B232,Sheet2!$B$1:$G$209,6,FALSE)</f>
        <v>-90.893202000000002</v>
      </c>
    </row>
    <row r="233" spans="1:10" x14ac:dyDescent="0.25">
      <c r="A233" t="s">
        <v>8</v>
      </c>
      <c r="B233">
        <v>863</v>
      </c>
      <c r="C233">
        <v>126</v>
      </c>
      <c r="D233">
        <v>298</v>
      </c>
      <c r="E233">
        <v>417.2</v>
      </c>
      <c r="F233">
        <v>841.4</v>
      </c>
      <c r="G233">
        <v>3158.6</v>
      </c>
      <c r="H233" t="str">
        <f>VLOOKUP(B233,Sheet2!$B$1:$G$209,2,FALSE)</f>
        <v xml:space="preserve">NS -  COURT MANOR </v>
      </c>
      <c r="I233">
        <f>VLOOKUP(B233,Sheet2!$B$1:$G$209,5,FALSE)</f>
        <v>46.586362999999999</v>
      </c>
      <c r="J233">
        <f>VLOOKUP(B233,Sheet2!$B$1:$G$209,6,FALSE)</f>
        <v>-90.893202000000002</v>
      </c>
    </row>
    <row r="234" spans="1:10" x14ac:dyDescent="0.25">
      <c r="A234" t="s">
        <v>8</v>
      </c>
      <c r="B234">
        <v>863</v>
      </c>
      <c r="C234">
        <v>127</v>
      </c>
      <c r="D234">
        <v>311</v>
      </c>
      <c r="E234">
        <v>435.4</v>
      </c>
      <c r="F234">
        <v>1276.8</v>
      </c>
      <c r="G234">
        <v>2723.2</v>
      </c>
      <c r="H234" t="str">
        <f>VLOOKUP(B234,Sheet2!$B$1:$G$209,2,FALSE)</f>
        <v xml:space="preserve">NS -  COURT MANOR </v>
      </c>
      <c r="I234">
        <f>VLOOKUP(B234,Sheet2!$B$1:$G$209,5,FALSE)</f>
        <v>46.586362999999999</v>
      </c>
      <c r="J234">
        <f>VLOOKUP(B234,Sheet2!$B$1:$G$209,6,FALSE)</f>
        <v>-90.893202000000002</v>
      </c>
    </row>
    <row r="235" spans="1:10" x14ac:dyDescent="0.25">
      <c r="A235" t="s">
        <v>8</v>
      </c>
      <c r="B235">
        <v>863</v>
      </c>
      <c r="C235">
        <v>128</v>
      </c>
      <c r="D235">
        <v>291</v>
      </c>
      <c r="E235">
        <v>407.4</v>
      </c>
      <c r="F235">
        <v>1684.2</v>
      </c>
      <c r="G235">
        <v>2315.8000000000002</v>
      </c>
      <c r="H235" t="str">
        <f>VLOOKUP(B235,Sheet2!$B$1:$G$209,2,FALSE)</f>
        <v xml:space="preserve">NS -  COURT MANOR </v>
      </c>
      <c r="I235">
        <f>VLOOKUP(B235,Sheet2!$B$1:$G$209,5,FALSE)</f>
        <v>46.586362999999999</v>
      </c>
      <c r="J235">
        <f>VLOOKUP(B235,Sheet2!$B$1:$G$209,6,FALSE)</f>
        <v>-90.893202000000002</v>
      </c>
    </row>
    <row r="236" spans="1:10" x14ac:dyDescent="0.25">
      <c r="A236" t="s">
        <v>8</v>
      </c>
      <c r="B236">
        <v>863</v>
      </c>
      <c r="C236">
        <v>129</v>
      </c>
      <c r="D236">
        <v>304</v>
      </c>
      <c r="E236">
        <v>425.6</v>
      </c>
      <c r="F236">
        <v>2109.8000000000002</v>
      </c>
      <c r="G236">
        <v>1890.2</v>
      </c>
      <c r="H236" t="str">
        <f>VLOOKUP(B236,Sheet2!$B$1:$G$209,2,FALSE)</f>
        <v xml:space="preserve">NS -  COURT MANOR </v>
      </c>
      <c r="I236">
        <f>VLOOKUP(B236,Sheet2!$B$1:$G$209,5,FALSE)</f>
        <v>46.586362999999999</v>
      </c>
      <c r="J236">
        <f>VLOOKUP(B236,Sheet2!$B$1:$G$209,6,FALSE)</f>
        <v>-90.893202000000002</v>
      </c>
    </row>
    <row r="237" spans="1:10" x14ac:dyDescent="0.25">
      <c r="A237" t="s">
        <v>8</v>
      </c>
      <c r="B237">
        <v>864</v>
      </c>
      <c r="C237">
        <v>125</v>
      </c>
      <c r="D237">
        <v>229</v>
      </c>
      <c r="E237">
        <v>320.60000000000002</v>
      </c>
      <c r="F237">
        <v>320.60000000000002</v>
      </c>
      <c r="G237">
        <v>3679.4</v>
      </c>
      <c r="H237" t="str">
        <f>VLOOKUP(B237,Sheet2!$B$1:$G$209,2,FALSE)</f>
        <v>NS - TOMAHAWK</v>
      </c>
      <c r="I237">
        <f>VLOOKUP(B237,Sheet2!$B$1:$G$209,5,FALSE)</f>
        <v>45.474074000000002</v>
      </c>
      <c r="J237">
        <f>VLOOKUP(B237,Sheet2!$B$1:$G$209,6,FALSE)</f>
        <v>-89.717577000000006</v>
      </c>
    </row>
    <row r="238" spans="1:10" x14ac:dyDescent="0.25">
      <c r="A238" t="s">
        <v>8</v>
      </c>
      <c r="B238">
        <v>864</v>
      </c>
      <c r="C238">
        <v>126</v>
      </c>
      <c r="D238">
        <v>223</v>
      </c>
      <c r="E238">
        <v>312.2</v>
      </c>
      <c r="F238">
        <v>632.79999999999995</v>
      </c>
      <c r="G238">
        <v>3367.2</v>
      </c>
      <c r="H238" t="str">
        <f>VLOOKUP(B238,Sheet2!$B$1:$G$209,2,FALSE)</f>
        <v>NS - TOMAHAWK</v>
      </c>
      <c r="I238">
        <f>VLOOKUP(B238,Sheet2!$B$1:$G$209,5,FALSE)</f>
        <v>45.474074000000002</v>
      </c>
      <c r="J238">
        <f>VLOOKUP(B238,Sheet2!$B$1:$G$209,6,FALSE)</f>
        <v>-89.717577000000006</v>
      </c>
    </row>
    <row r="239" spans="1:10" x14ac:dyDescent="0.25">
      <c r="A239" t="s">
        <v>8</v>
      </c>
      <c r="B239">
        <v>864</v>
      </c>
      <c r="C239">
        <v>127</v>
      </c>
      <c r="D239">
        <v>246</v>
      </c>
      <c r="E239">
        <v>344.4</v>
      </c>
      <c r="F239">
        <v>977.2</v>
      </c>
      <c r="G239">
        <v>3022.8</v>
      </c>
      <c r="H239" t="str">
        <f>VLOOKUP(B239,Sheet2!$B$1:$G$209,2,FALSE)</f>
        <v>NS - TOMAHAWK</v>
      </c>
      <c r="I239">
        <f>VLOOKUP(B239,Sheet2!$B$1:$G$209,5,FALSE)</f>
        <v>45.474074000000002</v>
      </c>
      <c r="J239">
        <f>VLOOKUP(B239,Sheet2!$B$1:$G$209,6,FALSE)</f>
        <v>-89.717577000000006</v>
      </c>
    </row>
    <row r="240" spans="1:10" x14ac:dyDescent="0.25">
      <c r="A240" t="s">
        <v>8</v>
      </c>
      <c r="B240">
        <v>864</v>
      </c>
      <c r="C240">
        <v>128</v>
      </c>
      <c r="D240">
        <v>245</v>
      </c>
      <c r="E240">
        <v>343</v>
      </c>
      <c r="F240">
        <v>1320.2</v>
      </c>
      <c r="G240">
        <v>2679.8</v>
      </c>
      <c r="H240" t="str">
        <f>VLOOKUP(B240,Sheet2!$B$1:$G$209,2,FALSE)</f>
        <v>NS - TOMAHAWK</v>
      </c>
      <c r="I240">
        <f>VLOOKUP(B240,Sheet2!$B$1:$G$209,5,FALSE)</f>
        <v>45.474074000000002</v>
      </c>
      <c r="J240">
        <f>VLOOKUP(B240,Sheet2!$B$1:$G$209,6,FALSE)</f>
        <v>-89.717577000000006</v>
      </c>
    </row>
    <row r="241" spans="1:10" x14ac:dyDescent="0.25">
      <c r="A241" t="s">
        <v>8</v>
      </c>
      <c r="B241">
        <v>864</v>
      </c>
      <c r="C241">
        <v>129</v>
      </c>
      <c r="D241">
        <v>235</v>
      </c>
      <c r="E241">
        <v>329</v>
      </c>
      <c r="F241">
        <v>1649.2</v>
      </c>
      <c r="G241">
        <v>2350.8000000000002</v>
      </c>
      <c r="H241" t="str">
        <f>VLOOKUP(B241,Sheet2!$B$1:$G$209,2,FALSE)</f>
        <v>NS - TOMAHAWK</v>
      </c>
      <c r="I241">
        <f>VLOOKUP(B241,Sheet2!$B$1:$G$209,5,FALSE)</f>
        <v>45.474074000000002</v>
      </c>
      <c r="J241">
        <f>VLOOKUP(B241,Sheet2!$B$1:$G$209,6,FALSE)</f>
        <v>-89.717577000000006</v>
      </c>
    </row>
    <row r="242" spans="1:10" x14ac:dyDescent="0.25">
      <c r="A242" t="s">
        <v>8</v>
      </c>
      <c r="B242">
        <v>865</v>
      </c>
      <c r="C242">
        <v>125</v>
      </c>
      <c r="D242">
        <v>245</v>
      </c>
      <c r="E242">
        <v>343</v>
      </c>
      <c r="F242">
        <v>343</v>
      </c>
      <c r="G242">
        <v>3657</v>
      </c>
      <c r="H242" t="str">
        <f>VLOOKUP(B242,Sheet2!$B$1:$G$209,2,FALSE)</f>
        <v xml:space="preserve">NS -  RIB LAKE </v>
      </c>
      <c r="I242">
        <f>VLOOKUP(B242,Sheet2!$B$1:$G$209,5,FALSE)</f>
        <v>45.317210000000003</v>
      </c>
      <c r="J242">
        <f>VLOOKUP(B242,Sheet2!$B$1:$G$209,6,FALSE)</f>
        <v>-90.204899999999995</v>
      </c>
    </row>
    <row r="243" spans="1:10" x14ac:dyDescent="0.25">
      <c r="A243" t="s">
        <v>8</v>
      </c>
      <c r="B243">
        <v>865</v>
      </c>
      <c r="C243">
        <v>126</v>
      </c>
      <c r="D243">
        <v>245</v>
      </c>
      <c r="E243">
        <v>343</v>
      </c>
      <c r="F243">
        <v>686</v>
      </c>
      <c r="G243">
        <v>3314</v>
      </c>
      <c r="H243" t="str">
        <f>VLOOKUP(B243,Sheet2!$B$1:$G$209,2,FALSE)</f>
        <v xml:space="preserve">NS -  RIB LAKE </v>
      </c>
      <c r="I243">
        <f>VLOOKUP(B243,Sheet2!$B$1:$G$209,5,FALSE)</f>
        <v>45.317210000000003</v>
      </c>
      <c r="J243">
        <f>VLOOKUP(B243,Sheet2!$B$1:$G$209,6,FALSE)</f>
        <v>-90.204899999999995</v>
      </c>
    </row>
    <row r="244" spans="1:10" x14ac:dyDescent="0.25">
      <c r="A244" t="s">
        <v>8</v>
      </c>
      <c r="B244">
        <v>865</v>
      </c>
      <c r="C244">
        <v>127</v>
      </c>
      <c r="D244">
        <v>242</v>
      </c>
      <c r="E244">
        <v>338.8</v>
      </c>
      <c r="F244">
        <v>1024.8</v>
      </c>
      <c r="G244">
        <v>2975.2</v>
      </c>
      <c r="H244" t="str">
        <f>VLOOKUP(B244,Sheet2!$B$1:$G$209,2,FALSE)</f>
        <v xml:space="preserve">NS -  RIB LAKE </v>
      </c>
      <c r="I244">
        <f>VLOOKUP(B244,Sheet2!$B$1:$G$209,5,FALSE)</f>
        <v>45.317210000000003</v>
      </c>
      <c r="J244">
        <f>VLOOKUP(B244,Sheet2!$B$1:$G$209,6,FALSE)</f>
        <v>-90.204899999999995</v>
      </c>
    </row>
    <row r="245" spans="1:10" x14ac:dyDescent="0.25">
      <c r="A245" t="s">
        <v>8</v>
      </c>
      <c r="B245">
        <v>865</v>
      </c>
      <c r="C245">
        <v>128</v>
      </c>
      <c r="D245">
        <v>247</v>
      </c>
      <c r="E245">
        <v>345.8</v>
      </c>
      <c r="F245">
        <v>1370.6</v>
      </c>
      <c r="G245">
        <v>2629.4</v>
      </c>
      <c r="H245" t="str">
        <f>VLOOKUP(B245,Sheet2!$B$1:$G$209,2,FALSE)</f>
        <v xml:space="preserve">NS -  RIB LAKE </v>
      </c>
      <c r="I245">
        <f>VLOOKUP(B245,Sheet2!$B$1:$G$209,5,FALSE)</f>
        <v>45.317210000000003</v>
      </c>
      <c r="J245">
        <f>VLOOKUP(B245,Sheet2!$B$1:$G$209,6,FALSE)</f>
        <v>-90.204899999999995</v>
      </c>
    </row>
    <row r="246" spans="1:10" x14ac:dyDescent="0.25">
      <c r="A246" t="s">
        <v>8</v>
      </c>
      <c r="B246">
        <v>865</v>
      </c>
      <c r="C246">
        <v>129</v>
      </c>
      <c r="D246">
        <v>261</v>
      </c>
      <c r="E246">
        <v>365.4</v>
      </c>
      <c r="F246">
        <v>1736</v>
      </c>
      <c r="G246">
        <v>2264</v>
      </c>
      <c r="H246" t="str">
        <f>VLOOKUP(B246,Sheet2!$B$1:$G$209,2,FALSE)</f>
        <v xml:space="preserve">NS -  RIB LAKE </v>
      </c>
      <c r="I246">
        <f>VLOOKUP(B246,Sheet2!$B$1:$G$209,5,FALSE)</f>
        <v>45.317210000000003</v>
      </c>
      <c r="J246">
        <f>VLOOKUP(B246,Sheet2!$B$1:$G$209,6,FALSE)</f>
        <v>-90.204899999999995</v>
      </c>
    </row>
    <row r="247" spans="1:10" x14ac:dyDescent="0.25">
      <c r="A247" t="s">
        <v>8</v>
      </c>
      <c r="B247">
        <v>867</v>
      </c>
      <c r="C247">
        <v>125</v>
      </c>
      <c r="D247">
        <v>190</v>
      </c>
      <c r="E247">
        <v>266</v>
      </c>
      <c r="F247">
        <v>266</v>
      </c>
      <c r="G247">
        <v>3734</v>
      </c>
      <c r="H247" t="str">
        <f>VLOOKUP(B247,Sheet2!$B$1:$G$209,2,FALSE)</f>
        <v xml:space="preserve">NS -  RIVERVIEW </v>
      </c>
      <c r="I247">
        <f>VLOOKUP(B247,Sheet2!$B$1:$G$209,5,FALSE)</f>
        <v>45.475735999999998</v>
      </c>
      <c r="J247">
        <f>VLOOKUP(B247,Sheet2!$B$1:$G$209,6,FALSE)</f>
        <v>-89.725645</v>
      </c>
    </row>
    <row r="248" spans="1:10" x14ac:dyDescent="0.25">
      <c r="A248" t="s">
        <v>8</v>
      </c>
      <c r="B248">
        <v>867</v>
      </c>
      <c r="C248">
        <v>126</v>
      </c>
      <c r="D248">
        <v>188</v>
      </c>
      <c r="E248">
        <v>263.2</v>
      </c>
      <c r="F248">
        <v>529.20000000000005</v>
      </c>
      <c r="G248">
        <v>3470.8</v>
      </c>
      <c r="H248" t="str">
        <f>VLOOKUP(B248,Sheet2!$B$1:$G$209,2,FALSE)</f>
        <v xml:space="preserve">NS -  RIVERVIEW </v>
      </c>
      <c r="I248">
        <f>VLOOKUP(B248,Sheet2!$B$1:$G$209,5,FALSE)</f>
        <v>45.475735999999998</v>
      </c>
      <c r="J248">
        <f>VLOOKUP(B248,Sheet2!$B$1:$G$209,6,FALSE)</f>
        <v>-89.725645</v>
      </c>
    </row>
    <row r="249" spans="1:10" x14ac:dyDescent="0.25">
      <c r="A249" t="s">
        <v>8</v>
      </c>
      <c r="B249">
        <v>867</v>
      </c>
      <c r="C249">
        <v>127</v>
      </c>
      <c r="D249">
        <v>179</v>
      </c>
      <c r="E249">
        <v>250.6</v>
      </c>
      <c r="F249">
        <v>779.8</v>
      </c>
      <c r="G249">
        <v>3220.2</v>
      </c>
      <c r="H249" t="str">
        <f>VLOOKUP(B249,Sheet2!$B$1:$G$209,2,FALSE)</f>
        <v xml:space="preserve">NS -  RIVERVIEW </v>
      </c>
      <c r="I249">
        <f>VLOOKUP(B249,Sheet2!$B$1:$G$209,5,FALSE)</f>
        <v>45.475735999999998</v>
      </c>
      <c r="J249">
        <f>VLOOKUP(B249,Sheet2!$B$1:$G$209,6,FALSE)</f>
        <v>-89.725645</v>
      </c>
    </row>
    <row r="250" spans="1:10" x14ac:dyDescent="0.25">
      <c r="A250" t="s">
        <v>8</v>
      </c>
      <c r="B250">
        <v>867</v>
      </c>
      <c r="C250">
        <v>128</v>
      </c>
      <c r="D250">
        <v>177</v>
      </c>
      <c r="E250">
        <v>247.8</v>
      </c>
      <c r="F250">
        <v>1027.5999999999999</v>
      </c>
      <c r="G250">
        <v>2972.4</v>
      </c>
      <c r="H250" t="str">
        <f>VLOOKUP(B250,Sheet2!$B$1:$G$209,2,FALSE)</f>
        <v xml:space="preserve">NS -  RIVERVIEW </v>
      </c>
      <c r="I250">
        <f>VLOOKUP(B250,Sheet2!$B$1:$G$209,5,FALSE)</f>
        <v>45.475735999999998</v>
      </c>
      <c r="J250">
        <f>VLOOKUP(B250,Sheet2!$B$1:$G$209,6,FALSE)</f>
        <v>-89.725645</v>
      </c>
    </row>
    <row r="251" spans="1:10" x14ac:dyDescent="0.25">
      <c r="A251" t="s">
        <v>8</v>
      </c>
      <c r="B251">
        <v>867</v>
      </c>
      <c r="C251">
        <v>129</v>
      </c>
      <c r="D251">
        <v>176</v>
      </c>
      <c r="E251">
        <v>246.4</v>
      </c>
      <c r="F251">
        <v>1274</v>
      </c>
      <c r="G251">
        <v>2726</v>
      </c>
      <c r="H251" t="str">
        <f>VLOOKUP(B251,Sheet2!$B$1:$G$209,2,FALSE)</f>
        <v xml:space="preserve">NS -  RIVERVIEW </v>
      </c>
      <c r="I251">
        <f>VLOOKUP(B251,Sheet2!$B$1:$G$209,5,FALSE)</f>
        <v>45.475735999999998</v>
      </c>
      <c r="J251">
        <f>VLOOKUP(B251,Sheet2!$B$1:$G$209,6,FALSE)</f>
        <v>-89.725645</v>
      </c>
    </row>
    <row r="252" spans="1:10" x14ac:dyDescent="0.25">
      <c r="A252" t="s">
        <v>8</v>
      </c>
      <c r="B252">
        <v>869</v>
      </c>
      <c r="C252">
        <v>125</v>
      </c>
      <c r="D252">
        <v>163</v>
      </c>
      <c r="E252">
        <v>228.2</v>
      </c>
      <c r="F252">
        <v>228.2</v>
      </c>
      <c r="G252">
        <v>3771.8</v>
      </c>
      <c r="H252" t="str">
        <f>VLOOKUP(B252,Sheet2!$B$1:$G$209,2,FALSE)</f>
        <v xml:space="preserve">NS -  WHITEWATER </v>
      </c>
      <c r="I252">
        <f>VLOOKUP(B252,Sheet2!$B$1:$G$209,5,FALSE)</f>
        <v>43.972268</v>
      </c>
      <c r="J252">
        <f>VLOOKUP(B252,Sheet2!$B$1:$G$209,6,FALSE)</f>
        <v>-92.059666000000007</v>
      </c>
    </row>
    <row r="253" spans="1:10" x14ac:dyDescent="0.25">
      <c r="A253" t="s">
        <v>8</v>
      </c>
      <c r="B253">
        <v>869</v>
      </c>
      <c r="C253">
        <v>126</v>
      </c>
      <c r="D253">
        <v>159</v>
      </c>
      <c r="E253">
        <v>222.6</v>
      </c>
      <c r="F253">
        <v>450.8</v>
      </c>
      <c r="G253">
        <v>3549.2</v>
      </c>
      <c r="H253" t="str">
        <f>VLOOKUP(B253,Sheet2!$B$1:$G$209,2,FALSE)</f>
        <v xml:space="preserve">NS -  WHITEWATER </v>
      </c>
      <c r="I253">
        <f>VLOOKUP(B253,Sheet2!$B$1:$G$209,5,FALSE)</f>
        <v>43.972268</v>
      </c>
      <c r="J253">
        <f>VLOOKUP(B253,Sheet2!$B$1:$G$209,6,FALSE)</f>
        <v>-92.059666000000007</v>
      </c>
    </row>
    <row r="254" spans="1:10" x14ac:dyDescent="0.25">
      <c r="A254" t="s">
        <v>8</v>
      </c>
      <c r="B254">
        <v>869</v>
      </c>
      <c r="C254">
        <v>127</v>
      </c>
      <c r="D254">
        <v>165</v>
      </c>
      <c r="E254">
        <v>231</v>
      </c>
      <c r="F254">
        <v>681.8</v>
      </c>
      <c r="G254">
        <v>3318.2</v>
      </c>
      <c r="H254" t="str">
        <f>VLOOKUP(B254,Sheet2!$B$1:$G$209,2,FALSE)</f>
        <v xml:space="preserve">NS -  WHITEWATER </v>
      </c>
      <c r="I254">
        <f>VLOOKUP(B254,Sheet2!$B$1:$G$209,5,FALSE)</f>
        <v>43.972268</v>
      </c>
      <c r="J254">
        <f>VLOOKUP(B254,Sheet2!$B$1:$G$209,6,FALSE)</f>
        <v>-92.059666000000007</v>
      </c>
    </row>
    <row r="255" spans="1:10" x14ac:dyDescent="0.25">
      <c r="A255" t="s">
        <v>8</v>
      </c>
      <c r="B255">
        <v>869</v>
      </c>
      <c r="C255">
        <v>128</v>
      </c>
      <c r="D255">
        <v>87</v>
      </c>
      <c r="E255">
        <v>121.8</v>
      </c>
      <c r="F255">
        <v>803.6</v>
      </c>
      <c r="G255">
        <v>3196.4</v>
      </c>
      <c r="H255" t="str">
        <f>VLOOKUP(B255,Sheet2!$B$1:$G$209,2,FALSE)</f>
        <v xml:space="preserve">NS -  WHITEWATER </v>
      </c>
      <c r="I255">
        <f>VLOOKUP(B255,Sheet2!$B$1:$G$209,5,FALSE)</f>
        <v>43.972268</v>
      </c>
      <c r="J255">
        <f>VLOOKUP(B255,Sheet2!$B$1:$G$209,6,FALSE)</f>
        <v>-92.059666000000007</v>
      </c>
    </row>
    <row r="256" spans="1:10" x14ac:dyDescent="0.25">
      <c r="A256" t="s">
        <v>8</v>
      </c>
      <c r="B256">
        <v>869</v>
      </c>
      <c r="C256">
        <v>129</v>
      </c>
      <c r="D256">
        <v>217</v>
      </c>
      <c r="E256">
        <v>303.8</v>
      </c>
      <c r="F256">
        <v>1107.4000000000001</v>
      </c>
      <c r="G256">
        <v>2892.6</v>
      </c>
      <c r="H256" t="str">
        <f>VLOOKUP(B256,Sheet2!$B$1:$G$209,2,FALSE)</f>
        <v xml:space="preserve">NS -  WHITEWATER </v>
      </c>
      <c r="I256">
        <f>VLOOKUP(B256,Sheet2!$B$1:$G$209,5,FALSE)</f>
        <v>43.972268</v>
      </c>
      <c r="J256">
        <f>VLOOKUP(B256,Sheet2!$B$1:$G$209,6,FALSE)</f>
        <v>-92.059666000000007</v>
      </c>
    </row>
    <row r="257" spans="1:10" x14ac:dyDescent="0.25">
      <c r="A257" t="s">
        <v>8</v>
      </c>
      <c r="B257">
        <v>878</v>
      </c>
      <c r="C257">
        <v>125</v>
      </c>
      <c r="D257">
        <v>211</v>
      </c>
      <c r="E257">
        <v>295.39999999999998</v>
      </c>
      <c r="F257">
        <v>295.39999999999998</v>
      </c>
      <c r="G257">
        <v>3704.6</v>
      </c>
      <c r="H257" t="str">
        <f>VLOOKUP(B257,Sheet2!$B$1:$G$209,2,FALSE)</f>
        <v xml:space="preserve">NS -  LA CRESCENT </v>
      </c>
      <c r="I257">
        <f>VLOOKUP(B257,Sheet2!$B$1:$G$209,5,FALSE)</f>
        <v>43.828381999999998</v>
      </c>
      <c r="J257">
        <f>VLOOKUP(B257,Sheet2!$B$1:$G$209,6,FALSE)</f>
        <v>-91.312746000000004</v>
      </c>
    </row>
    <row r="258" spans="1:10" x14ac:dyDescent="0.25">
      <c r="A258" t="s">
        <v>8</v>
      </c>
      <c r="B258">
        <v>878</v>
      </c>
      <c r="C258">
        <v>126</v>
      </c>
      <c r="D258">
        <v>217</v>
      </c>
      <c r="E258">
        <v>303.8</v>
      </c>
      <c r="F258">
        <v>599.20000000000005</v>
      </c>
      <c r="G258">
        <v>3400.8</v>
      </c>
      <c r="H258" t="str">
        <f>VLOOKUP(B258,Sheet2!$B$1:$G$209,2,FALSE)</f>
        <v xml:space="preserve">NS -  LA CRESCENT </v>
      </c>
      <c r="I258">
        <f>VLOOKUP(B258,Sheet2!$B$1:$G$209,5,FALSE)</f>
        <v>43.828381999999998</v>
      </c>
      <c r="J258">
        <f>VLOOKUP(B258,Sheet2!$B$1:$G$209,6,FALSE)</f>
        <v>-91.312746000000004</v>
      </c>
    </row>
    <row r="259" spans="1:10" x14ac:dyDescent="0.25">
      <c r="A259" t="s">
        <v>8</v>
      </c>
      <c r="B259">
        <v>878</v>
      </c>
      <c r="C259">
        <v>127</v>
      </c>
      <c r="D259">
        <v>224</v>
      </c>
      <c r="E259">
        <v>313.60000000000002</v>
      </c>
      <c r="F259">
        <v>912.8</v>
      </c>
      <c r="G259">
        <v>3087.2</v>
      </c>
      <c r="H259" t="str">
        <f>VLOOKUP(B259,Sheet2!$B$1:$G$209,2,FALSE)</f>
        <v xml:space="preserve">NS -  LA CRESCENT </v>
      </c>
      <c r="I259">
        <f>VLOOKUP(B259,Sheet2!$B$1:$G$209,5,FALSE)</f>
        <v>43.828381999999998</v>
      </c>
      <c r="J259">
        <f>VLOOKUP(B259,Sheet2!$B$1:$G$209,6,FALSE)</f>
        <v>-91.312746000000004</v>
      </c>
    </row>
    <row r="260" spans="1:10" x14ac:dyDescent="0.25">
      <c r="A260" t="s">
        <v>8</v>
      </c>
      <c r="B260">
        <v>878</v>
      </c>
      <c r="C260">
        <v>128</v>
      </c>
      <c r="D260">
        <v>215</v>
      </c>
      <c r="E260">
        <v>301</v>
      </c>
      <c r="F260">
        <v>1213.8</v>
      </c>
      <c r="G260">
        <v>2786.2</v>
      </c>
      <c r="H260" t="str">
        <f>VLOOKUP(B260,Sheet2!$B$1:$G$209,2,FALSE)</f>
        <v xml:space="preserve">NS -  LA CRESCENT </v>
      </c>
      <c r="I260">
        <f>VLOOKUP(B260,Sheet2!$B$1:$G$209,5,FALSE)</f>
        <v>43.828381999999998</v>
      </c>
      <c r="J260">
        <f>VLOOKUP(B260,Sheet2!$B$1:$G$209,6,FALSE)</f>
        <v>-91.312746000000004</v>
      </c>
    </row>
    <row r="261" spans="1:10" x14ac:dyDescent="0.25">
      <c r="A261" t="s">
        <v>8</v>
      </c>
      <c r="B261">
        <v>878</v>
      </c>
      <c r="C261">
        <v>129</v>
      </c>
      <c r="D261">
        <v>215</v>
      </c>
      <c r="E261">
        <v>301</v>
      </c>
      <c r="F261">
        <v>1514.8</v>
      </c>
      <c r="G261">
        <v>2485.1999999999998</v>
      </c>
      <c r="H261" t="str">
        <f>VLOOKUP(B261,Sheet2!$B$1:$G$209,2,FALSE)</f>
        <v xml:space="preserve">NS -  LA CRESCENT </v>
      </c>
      <c r="I261">
        <f>VLOOKUP(B261,Sheet2!$B$1:$G$209,5,FALSE)</f>
        <v>43.828381999999998</v>
      </c>
      <c r="J261">
        <f>VLOOKUP(B261,Sheet2!$B$1:$G$209,6,FALSE)</f>
        <v>-91.312746000000004</v>
      </c>
    </row>
    <row r="262" spans="1:10" x14ac:dyDescent="0.25">
      <c r="A262" t="s">
        <v>8</v>
      </c>
      <c r="B262">
        <v>885</v>
      </c>
      <c r="C262">
        <v>125</v>
      </c>
      <c r="D262">
        <v>364</v>
      </c>
      <c r="E262">
        <v>509.6</v>
      </c>
      <c r="F262">
        <v>509.6</v>
      </c>
      <c r="G262">
        <v>3490.4</v>
      </c>
      <c r="H262" t="str">
        <f>VLOOKUP(B262,Sheet2!$B$1:$G$209,2,FALSE)</f>
        <v>NS -  ROCHESTER EAST</v>
      </c>
      <c r="I262">
        <f>VLOOKUP(B262,Sheet2!$B$1:$G$209,5,FALSE)</f>
        <v>44.01783167</v>
      </c>
      <c r="J262">
        <f>VLOOKUP(B262,Sheet2!$B$1:$G$209,6,FALSE)</f>
        <v>-92.453164999999998</v>
      </c>
    </row>
    <row r="263" spans="1:10" x14ac:dyDescent="0.25">
      <c r="A263" t="s">
        <v>8</v>
      </c>
      <c r="B263">
        <v>885</v>
      </c>
      <c r="C263">
        <v>126</v>
      </c>
      <c r="D263">
        <v>540</v>
      </c>
      <c r="E263">
        <v>756</v>
      </c>
      <c r="F263">
        <v>1265.5999999999999</v>
      </c>
      <c r="G263">
        <v>2734.4</v>
      </c>
      <c r="H263" t="str">
        <f>VLOOKUP(B263,Sheet2!$B$1:$G$209,2,FALSE)</f>
        <v>NS -  ROCHESTER EAST</v>
      </c>
      <c r="I263">
        <f>VLOOKUP(B263,Sheet2!$B$1:$G$209,5,FALSE)</f>
        <v>44.01783167</v>
      </c>
      <c r="J263">
        <f>VLOOKUP(B263,Sheet2!$B$1:$G$209,6,FALSE)</f>
        <v>-92.453164999999998</v>
      </c>
    </row>
    <row r="264" spans="1:10" x14ac:dyDescent="0.25">
      <c r="A264" t="s">
        <v>8</v>
      </c>
      <c r="B264">
        <v>885</v>
      </c>
      <c r="C264">
        <v>127</v>
      </c>
      <c r="D264">
        <v>389</v>
      </c>
      <c r="E264">
        <v>544.6</v>
      </c>
      <c r="F264">
        <v>1810.2</v>
      </c>
      <c r="G264">
        <v>2189.8000000000002</v>
      </c>
      <c r="H264" t="str">
        <f>VLOOKUP(B264,Sheet2!$B$1:$G$209,2,FALSE)</f>
        <v>NS -  ROCHESTER EAST</v>
      </c>
      <c r="I264">
        <f>VLOOKUP(B264,Sheet2!$B$1:$G$209,5,FALSE)</f>
        <v>44.01783167</v>
      </c>
      <c r="J264">
        <f>VLOOKUP(B264,Sheet2!$B$1:$G$209,6,FALSE)</f>
        <v>-92.453164999999998</v>
      </c>
    </row>
    <row r="265" spans="1:10" x14ac:dyDescent="0.25">
      <c r="A265" t="s">
        <v>8</v>
      </c>
      <c r="B265">
        <v>885</v>
      </c>
      <c r="C265">
        <v>128</v>
      </c>
      <c r="D265">
        <v>334</v>
      </c>
      <c r="E265">
        <v>467.6</v>
      </c>
      <c r="F265">
        <v>2277.8000000000002</v>
      </c>
      <c r="G265">
        <v>1722.2</v>
      </c>
      <c r="H265" t="str">
        <f>VLOOKUP(B265,Sheet2!$B$1:$G$209,2,FALSE)</f>
        <v>NS -  ROCHESTER EAST</v>
      </c>
      <c r="I265">
        <f>VLOOKUP(B265,Sheet2!$B$1:$G$209,5,FALSE)</f>
        <v>44.01783167</v>
      </c>
      <c r="J265">
        <f>VLOOKUP(B265,Sheet2!$B$1:$G$209,6,FALSE)</f>
        <v>-92.453164999999998</v>
      </c>
    </row>
    <row r="266" spans="1:10" x14ac:dyDescent="0.25">
      <c r="A266" t="s">
        <v>8</v>
      </c>
      <c r="B266">
        <v>885</v>
      </c>
      <c r="C266">
        <v>129</v>
      </c>
      <c r="D266">
        <v>622</v>
      </c>
      <c r="E266">
        <v>870.8</v>
      </c>
      <c r="F266">
        <v>3148.6</v>
      </c>
      <c r="G266">
        <v>851.4</v>
      </c>
      <c r="H266" t="str">
        <f>VLOOKUP(B266,Sheet2!$B$1:$G$209,2,FALSE)</f>
        <v>NS -  ROCHESTER EAST</v>
      </c>
      <c r="I266">
        <f>VLOOKUP(B266,Sheet2!$B$1:$G$209,5,FALSE)</f>
        <v>44.01783167</v>
      </c>
      <c r="J266">
        <f>VLOOKUP(B266,Sheet2!$B$1:$G$209,6,FALSE)</f>
        <v>-92.453164999999998</v>
      </c>
    </row>
    <row r="267" spans="1:10" x14ac:dyDescent="0.25">
      <c r="A267" t="s">
        <v>8</v>
      </c>
      <c r="B267">
        <v>886</v>
      </c>
      <c r="C267">
        <v>125</v>
      </c>
      <c r="D267">
        <v>172</v>
      </c>
      <c r="E267">
        <v>240.8</v>
      </c>
      <c r="F267">
        <v>240.8</v>
      </c>
      <c r="G267">
        <v>3759.2</v>
      </c>
      <c r="H267" t="str">
        <f>VLOOKUP(B267,Sheet2!$B$1:$G$209,2,FALSE)</f>
        <v xml:space="preserve">NS -  ROCHESTER WEST </v>
      </c>
      <c r="I267">
        <f>VLOOKUP(B267,Sheet2!$B$1:$G$209,5,FALSE)</f>
        <v>44.046922670000001</v>
      </c>
      <c r="J267">
        <f>VLOOKUP(B267,Sheet2!$B$1:$G$209,6,FALSE)</f>
        <v>-92.490664330000001</v>
      </c>
    </row>
    <row r="268" spans="1:10" x14ac:dyDescent="0.25">
      <c r="A268" t="s">
        <v>8</v>
      </c>
      <c r="B268">
        <v>886</v>
      </c>
      <c r="C268">
        <v>126</v>
      </c>
      <c r="D268">
        <v>175</v>
      </c>
      <c r="E268">
        <v>245</v>
      </c>
      <c r="F268">
        <v>485.8</v>
      </c>
      <c r="G268">
        <v>3514.2</v>
      </c>
      <c r="H268" t="str">
        <f>VLOOKUP(B268,Sheet2!$B$1:$G$209,2,FALSE)</f>
        <v xml:space="preserve">NS -  ROCHESTER WEST </v>
      </c>
      <c r="I268">
        <f>VLOOKUP(B268,Sheet2!$B$1:$G$209,5,FALSE)</f>
        <v>44.046922670000001</v>
      </c>
      <c r="J268">
        <f>VLOOKUP(B268,Sheet2!$B$1:$G$209,6,FALSE)</f>
        <v>-92.490664330000001</v>
      </c>
    </row>
    <row r="269" spans="1:10" x14ac:dyDescent="0.25">
      <c r="A269" t="s">
        <v>8</v>
      </c>
      <c r="B269">
        <v>886</v>
      </c>
      <c r="C269">
        <v>127</v>
      </c>
      <c r="D269">
        <v>182</v>
      </c>
      <c r="E269">
        <v>254.8</v>
      </c>
      <c r="F269">
        <v>740.6</v>
      </c>
      <c r="G269">
        <v>3259.4</v>
      </c>
      <c r="H269" t="str">
        <f>VLOOKUP(B269,Sheet2!$B$1:$G$209,2,FALSE)</f>
        <v xml:space="preserve">NS -  ROCHESTER WEST </v>
      </c>
      <c r="I269">
        <f>VLOOKUP(B269,Sheet2!$B$1:$G$209,5,FALSE)</f>
        <v>44.046922670000001</v>
      </c>
      <c r="J269">
        <f>VLOOKUP(B269,Sheet2!$B$1:$G$209,6,FALSE)</f>
        <v>-92.490664330000001</v>
      </c>
    </row>
    <row r="270" spans="1:10" x14ac:dyDescent="0.25">
      <c r="A270" t="s">
        <v>8</v>
      </c>
      <c r="B270">
        <v>886</v>
      </c>
      <c r="C270">
        <v>128</v>
      </c>
      <c r="D270">
        <v>180</v>
      </c>
      <c r="E270">
        <v>252</v>
      </c>
      <c r="F270">
        <v>992.6</v>
      </c>
      <c r="G270">
        <v>3007.4</v>
      </c>
      <c r="H270" t="str">
        <f>VLOOKUP(B270,Sheet2!$B$1:$G$209,2,FALSE)</f>
        <v xml:space="preserve">NS -  ROCHESTER WEST </v>
      </c>
      <c r="I270">
        <f>VLOOKUP(B270,Sheet2!$B$1:$G$209,5,FALSE)</f>
        <v>44.046922670000001</v>
      </c>
      <c r="J270">
        <f>VLOOKUP(B270,Sheet2!$B$1:$G$209,6,FALSE)</f>
        <v>-92.490664330000001</v>
      </c>
    </row>
    <row r="271" spans="1:10" x14ac:dyDescent="0.25">
      <c r="A271" t="s">
        <v>8</v>
      </c>
      <c r="B271">
        <v>886</v>
      </c>
      <c r="C271">
        <v>129</v>
      </c>
      <c r="D271">
        <v>183</v>
      </c>
      <c r="E271">
        <v>256.2</v>
      </c>
      <c r="F271">
        <v>1248.8</v>
      </c>
      <c r="G271">
        <v>2751.2</v>
      </c>
      <c r="H271" t="str">
        <f>VLOOKUP(B271,Sheet2!$B$1:$G$209,2,FALSE)</f>
        <v xml:space="preserve">NS -  ROCHESTER WEST </v>
      </c>
      <c r="I271">
        <f>VLOOKUP(B271,Sheet2!$B$1:$G$209,5,FALSE)</f>
        <v>44.046922670000001</v>
      </c>
      <c r="J271">
        <f>VLOOKUP(B271,Sheet2!$B$1:$G$209,6,FALSE)</f>
        <v>-92.490664330000001</v>
      </c>
    </row>
    <row r="272" spans="1:10" x14ac:dyDescent="0.25">
      <c r="A272" t="s">
        <v>8</v>
      </c>
      <c r="B272">
        <v>929</v>
      </c>
      <c r="C272">
        <v>125</v>
      </c>
      <c r="D272">
        <v>395</v>
      </c>
      <c r="E272">
        <v>553</v>
      </c>
      <c r="F272">
        <v>553</v>
      </c>
      <c r="G272">
        <v>3447</v>
      </c>
      <c r="H272" t="str">
        <f>VLOOKUP(B272,Sheet2!$B$1:$G$209,2,FALSE)</f>
        <v xml:space="preserve">BK -  BEAVER DAM </v>
      </c>
      <c r="I272">
        <f>VLOOKUP(B272,Sheet2!$B$1:$G$209,5,FALSE)</f>
        <v>43.445062999999998</v>
      </c>
      <c r="J272">
        <f>VLOOKUP(B272,Sheet2!$B$1:$G$209,6,FALSE)</f>
        <v>-88.830729000000005</v>
      </c>
    </row>
    <row r="273" spans="1:10" x14ac:dyDescent="0.25">
      <c r="A273" t="s">
        <v>8</v>
      </c>
      <c r="B273">
        <v>929</v>
      </c>
      <c r="C273">
        <v>126</v>
      </c>
      <c r="D273">
        <v>389</v>
      </c>
      <c r="E273">
        <v>544.6</v>
      </c>
      <c r="F273">
        <v>1097.5999999999999</v>
      </c>
      <c r="G273">
        <v>2902.4</v>
      </c>
      <c r="H273" t="str">
        <f>VLOOKUP(B273,Sheet2!$B$1:$G$209,2,FALSE)</f>
        <v xml:space="preserve">BK -  BEAVER DAM </v>
      </c>
      <c r="I273">
        <f>VLOOKUP(B273,Sheet2!$B$1:$G$209,5,FALSE)</f>
        <v>43.445062999999998</v>
      </c>
      <c r="J273">
        <f>VLOOKUP(B273,Sheet2!$B$1:$G$209,6,FALSE)</f>
        <v>-88.830729000000005</v>
      </c>
    </row>
    <row r="274" spans="1:10" x14ac:dyDescent="0.25">
      <c r="A274" t="s">
        <v>8</v>
      </c>
      <c r="B274">
        <v>929</v>
      </c>
      <c r="C274">
        <v>127</v>
      </c>
      <c r="D274">
        <v>383</v>
      </c>
      <c r="E274">
        <v>536.20000000000005</v>
      </c>
      <c r="F274">
        <v>1633.8</v>
      </c>
      <c r="G274">
        <v>2366.1999999999998</v>
      </c>
      <c r="H274" t="str">
        <f>VLOOKUP(B274,Sheet2!$B$1:$G$209,2,FALSE)</f>
        <v xml:space="preserve">BK -  BEAVER DAM </v>
      </c>
      <c r="I274">
        <f>VLOOKUP(B274,Sheet2!$B$1:$G$209,5,FALSE)</f>
        <v>43.445062999999998</v>
      </c>
      <c r="J274">
        <f>VLOOKUP(B274,Sheet2!$B$1:$G$209,6,FALSE)</f>
        <v>-88.830729000000005</v>
      </c>
    </row>
    <row r="275" spans="1:10" x14ac:dyDescent="0.25">
      <c r="A275" t="s">
        <v>8</v>
      </c>
      <c r="B275">
        <v>929</v>
      </c>
      <c r="C275">
        <v>128</v>
      </c>
      <c r="D275">
        <v>392</v>
      </c>
      <c r="E275">
        <v>548.79999999999995</v>
      </c>
      <c r="F275">
        <v>2182.6</v>
      </c>
      <c r="G275">
        <v>1817.4</v>
      </c>
      <c r="H275" t="str">
        <f>VLOOKUP(B275,Sheet2!$B$1:$G$209,2,FALSE)</f>
        <v xml:space="preserve">BK -  BEAVER DAM </v>
      </c>
      <c r="I275">
        <f>VLOOKUP(B275,Sheet2!$B$1:$G$209,5,FALSE)</f>
        <v>43.445062999999998</v>
      </c>
      <c r="J275">
        <f>VLOOKUP(B275,Sheet2!$B$1:$G$209,6,FALSE)</f>
        <v>-88.830729000000005</v>
      </c>
    </row>
    <row r="276" spans="1:10" x14ac:dyDescent="0.25">
      <c r="A276" t="s">
        <v>8</v>
      </c>
      <c r="B276">
        <v>929</v>
      </c>
      <c r="C276">
        <v>129</v>
      </c>
      <c r="D276">
        <v>406</v>
      </c>
      <c r="E276">
        <v>568.4</v>
      </c>
      <c r="F276">
        <v>2751</v>
      </c>
      <c r="G276">
        <v>1249</v>
      </c>
      <c r="H276" t="str">
        <f>VLOOKUP(B276,Sheet2!$B$1:$G$209,2,FALSE)</f>
        <v xml:space="preserve">BK -  BEAVER DAM </v>
      </c>
      <c r="I276">
        <f>VLOOKUP(B276,Sheet2!$B$1:$G$209,5,FALSE)</f>
        <v>43.445062999999998</v>
      </c>
      <c r="J276">
        <f>VLOOKUP(B276,Sheet2!$B$1:$G$209,6,FALSE)</f>
        <v>-88.830729000000005</v>
      </c>
    </row>
    <row r="277" spans="1:10" x14ac:dyDescent="0.25">
      <c r="A277" t="s">
        <v>8</v>
      </c>
      <c r="B277">
        <v>930</v>
      </c>
      <c r="C277">
        <v>125</v>
      </c>
      <c r="D277">
        <v>397</v>
      </c>
      <c r="E277">
        <v>555.79999999999995</v>
      </c>
      <c r="F277">
        <v>555.79999999999995</v>
      </c>
      <c r="G277">
        <v>3444.2</v>
      </c>
      <c r="H277" t="str">
        <f>VLOOKUP(B277,Sheet2!$B$1:$G$209,2,FALSE)</f>
        <v xml:space="preserve">BK -  WATERTOWN </v>
      </c>
      <c r="I277">
        <f>VLOOKUP(B277,Sheet2!$B$1:$G$209,5,FALSE)</f>
        <v>43.198422000000001</v>
      </c>
      <c r="J277">
        <f>VLOOKUP(B277,Sheet2!$B$1:$G$209,6,FALSE)</f>
        <v>-88.696848000000003</v>
      </c>
    </row>
    <row r="278" spans="1:10" x14ac:dyDescent="0.25">
      <c r="A278" t="s">
        <v>8</v>
      </c>
      <c r="B278">
        <v>930</v>
      </c>
      <c r="C278">
        <v>126</v>
      </c>
      <c r="D278">
        <v>385</v>
      </c>
      <c r="E278">
        <v>539</v>
      </c>
      <c r="F278">
        <v>1094.8</v>
      </c>
      <c r="G278">
        <v>2905.2</v>
      </c>
      <c r="H278" t="str">
        <f>VLOOKUP(B278,Sheet2!$B$1:$G$209,2,FALSE)</f>
        <v xml:space="preserve">BK -  WATERTOWN </v>
      </c>
      <c r="I278">
        <f>VLOOKUP(B278,Sheet2!$B$1:$G$209,5,FALSE)</f>
        <v>43.198422000000001</v>
      </c>
      <c r="J278">
        <f>VLOOKUP(B278,Sheet2!$B$1:$G$209,6,FALSE)</f>
        <v>-88.696848000000003</v>
      </c>
    </row>
    <row r="279" spans="1:10" x14ac:dyDescent="0.25">
      <c r="A279" t="s">
        <v>8</v>
      </c>
      <c r="B279">
        <v>930</v>
      </c>
      <c r="C279">
        <v>127</v>
      </c>
      <c r="D279">
        <v>383</v>
      </c>
      <c r="E279">
        <v>536.20000000000005</v>
      </c>
      <c r="F279">
        <v>1631</v>
      </c>
      <c r="G279">
        <v>2369</v>
      </c>
      <c r="H279" t="str">
        <f>VLOOKUP(B279,Sheet2!$B$1:$G$209,2,FALSE)</f>
        <v xml:space="preserve">BK -  WATERTOWN </v>
      </c>
      <c r="I279">
        <f>VLOOKUP(B279,Sheet2!$B$1:$G$209,5,FALSE)</f>
        <v>43.198422000000001</v>
      </c>
      <c r="J279">
        <f>VLOOKUP(B279,Sheet2!$B$1:$G$209,6,FALSE)</f>
        <v>-88.696848000000003</v>
      </c>
    </row>
    <row r="280" spans="1:10" x14ac:dyDescent="0.25">
      <c r="A280" t="s">
        <v>8</v>
      </c>
      <c r="B280">
        <v>930</v>
      </c>
      <c r="C280">
        <v>128</v>
      </c>
      <c r="D280">
        <v>378</v>
      </c>
      <c r="E280">
        <v>529.20000000000005</v>
      </c>
      <c r="F280">
        <v>2160.1999999999998</v>
      </c>
      <c r="G280">
        <v>1839.8</v>
      </c>
      <c r="H280" t="str">
        <f>VLOOKUP(B280,Sheet2!$B$1:$G$209,2,FALSE)</f>
        <v xml:space="preserve">BK -  WATERTOWN </v>
      </c>
      <c r="I280">
        <f>VLOOKUP(B280,Sheet2!$B$1:$G$209,5,FALSE)</f>
        <v>43.198422000000001</v>
      </c>
      <c r="J280">
        <f>VLOOKUP(B280,Sheet2!$B$1:$G$209,6,FALSE)</f>
        <v>-88.696848000000003</v>
      </c>
    </row>
    <row r="281" spans="1:10" x14ac:dyDescent="0.25">
      <c r="A281" t="s">
        <v>8</v>
      </c>
      <c r="B281">
        <v>930</v>
      </c>
      <c r="C281">
        <v>129</v>
      </c>
      <c r="D281">
        <v>413</v>
      </c>
      <c r="E281">
        <v>578.20000000000005</v>
      </c>
      <c r="F281">
        <v>2738.4</v>
      </c>
      <c r="G281">
        <v>1261.5999999999999</v>
      </c>
      <c r="H281" t="str">
        <f>VLOOKUP(B281,Sheet2!$B$1:$G$209,2,FALSE)</f>
        <v xml:space="preserve">BK -  WATERTOWN </v>
      </c>
      <c r="I281">
        <f>VLOOKUP(B281,Sheet2!$B$1:$G$209,5,FALSE)</f>
        <v>43.198422000000001</v>
      </c>
      <c r="J281">
        <f>VLOOKUP(B281,Sheet2!$B$1:$G$209,6,FALSE)</f>
        <v>-88.696848000000003</v>
      </c>
    </row>
    <row r="282" spans="1:10" x14ac:dyDescent="0.25">
      <c r="A282" t="s">
        <v>8</v>
      </c>
      <c r="B282">
        <v>956</v>
      </c>
      <c r="C282">
        <v>125</v>
      </c>
      <c r="D282">
        <v>301</v>
      </c>
      <c r="E282">
        <v>421.4</v>
      </c>
      <c r="F282">
        <v>421.4</v>
      </c>
      <c r="G282">
        <v>3578.6</v>
      </c>
      <c r="H282" t="str">
        <f>VLOOKUP(B282,Sheet2!$B$1:$G$209,2,FALSE)</f>
        <v xml:space="preserve">BK -  FORT ATKINSON </v>
      </c>
      <c r="I282">
        <f>VLOOKUP(B282,Sheet2!$B$1:$G$209,5,FALSE)</f>
        <v>42.934283000000001</v>
      </c>
      <c r="J282">
        <f>VLOOKUP(B282,Sheet2!$B$1:$G$209,6,FALSE)</f>
        <v>-88.829053999999999</v>
      </c>
    </row>
    <row r="283" spans="1:10" x14ac:dyDescent="0.25">
      <c r="A283" t="s">
        <v>8</v>
      </c>
      <c r="B283">
        <v>956</v>
      </c>
      <c r="C283">
        <v>126</v>
      </c>
      <c r="D283">
        <v>291</v>
      </c>
      <c r="E283">
        <v>407.4</v>
      </c>
      <c r="F283">
        <v>828.8</v>
      </c>
      <c r="G283">
        <v>3171.2</v>
      </c>
      <c r="H283" t="str">
        <f>VLOOKUP(B283,Sheet2!$B$1:$G$209,2,FALSE)</f>
        <v xml:space="preserve">BK -  FORT ATKINSON </v>
      </c>
      <c r="I283">
        <f>VLOOKUP(B283,Sheet2!$B$1:$G$209,5,FALSE)</f>
        <v>42.934283000000001</v>
      </c>
      <c r="J283">
        <f>VLOOKUP(B283,Sheet2!$B$1:$G$209,6,FALSE)</f>
        <v>-88.829053999999999</v>
      </c>
    </row>
    <row r="284" spans="1:10" x14ac:dyDescent="0.25">
      <c r="A284" t="s">
        <v>8</v>
      </c>
      <c r="B284">
        <v>956</v>
      </c>
      <c r="C284">
        <v>127</v>
      </c>
      <c r="D284">
        <v>284</v>
      </c>
      <c r="E284">
        <v>397.6</v>
      </c>
      <c r="F284">
        <v>1226.4000000000001</v>
      </c>
      <c r="G284">
        <v>2773.6</v>
      </c>
      <c r="H284" t="str">
        <f>VLOOKUP(B284,Sheet2!$B$1:$G$209,2,FALSE)</f>
        <v xml:space="preserve">BK -  FORT ATKINSON </v>
      </c>
      <c r="I284">
        <f>VLOOKUP(B284,Sheet2!$B$1:$G$209,5,FALSE)</f>
        <v>42.934283000000001</v>
      </c>
      <c r="J284">
        <f>VLOOKUP(B284,Sheet2!$B$1:$G$209,6,FALSE)</f>
        <v>-88.829053999999999</v>
      </c>
    </row>
    <row r="285" spans="1:10" x14ac:dyDescent="0.25">
      <c r="A285" t="s">
        <v>8</v>
      </c>
      <c r="B285">
        <v>956</v>
      </c>
      <c r="C285">
        <v>128</v>
      </c>
      <c r="D285">
        <v>294</v>
      </c>
      <c r="E285">
        <v>411.6</v>
      </c>
      <c r="F285">
        <v>1638</v>
      </c>
      <c r="G285">
        <v>2362</v>
      </c>
      <c r="H285" t="str">
        <f>VLOOKUP(B285,Sheet2!$B$1:$G$209,2,FALSE)</f>
        <v xml:space="preserve">BK -  FORT ATKINSON </v>
      </c>
      <c r="I285">
        <f>VLOOKUP(B285,Sheet2!$B$1:$G$209,5,FALSE)</f>
        <v>42.934283000000001</v>
      </c>
      <c r="J285">
        <f>VLOOKUP(B285,Sheet2!$B$1:$G$209,6,FALSE)</f>
        <v>-88.829053999999999</v>
      </c>
    </row>
    <row r="286" spans="1:10" x14ac:dyDescent="0.25">
      <c r="A286" t="s">
        <v>8</v>
      </c>
      <c r="B286">
        <v>956</v>
      </c>
      <c r="C286">
        <v>129</v>
      </c>
      <c r="D286">
        <v>301</v>
      </c>
      <c r="E286">
        <v>421.4</v>
      </c>
      <c r="F286">
        <v>2059.4</v>
      </c>
      <c r="G286">
        <v>1940.6</v>
      </c>
      <c r="H286" t="str">
        <f>VLOOKUP(B286,Sheet2!$B$1:$G$209,2,FALSE)</f>
        <v xml:space="preserve">BK -  FORT ATKINSON </v>
      </c>
      <c r="I286">
        <f>VLOOKUP(B286,Sheet2!$B$1:$G$209,5,FALSE)</f>
        <v>42.934283000000001</v>
      </c>
      <c r="J286">
        <f>VLOOKUP(B286,Sheet2!$B$1:$G$209,6,FALSE)</f>
        <v>-88.829053999999999</v>
      </c>
    </row>
    <row r="287" spans="1:10" x14ac:dyDescent="0.25">
      <c r="A287" t="s">
        <v>8</v>
      </c>
      <c r="B287">
        <v>958</v>
      </c>
      <c r="C287">
        <v>125</v>
      </c>
      <c r="D287">
        <v>75</v>
      </c>
      <c r="E287">
        <v>105</v>
      </c>
      <c r="F287">
        <v>105</v>
      </c>
      <c r="G287">
        <v>3895</v>
      </c>
      <c r="H287" t="str">
        <f>VLOOKUP(B287,Sheet2!$B$1:$G$209,2,FALSE)</f>
        <v>MRL - MILWAUKEE</v>
      </c>
      <c r="I287">
        <f>VLOOKUP(B287,Sheet2!$B$1:$G$209,5,FALSE)</f>
        <v>43.130769999999998</v>
      </c>
      <c r="J287">
        <f>VLOOKUP(B287,Sheet2!$B$1:$G$209,6,FALSE)</f>
        <v>-87.93056</v>
      </c>
    </row>
    <row r="288" spans="1:10" x14ac:dyDescent="0.25">
      <c r="A288" t="s">
        <v>8</v>
      </c>
      <c r="B288">
        <v>958</v>
      </c>
      <c r="C288">
        <v>126</v>
      </c>
      <c r="D288">
        <v>71</v>
      </c>
      <c r="E288">
        <v>99.4</v>
      </c>
      <c r="F288">
        <v>204.4</v>
      </c>
      <c r="G288">
        <v>3795.6</v>
      </c>
      <c r="H288" t="str">
        <f>VLOOKUP(B288,Sheet2!$B$1:$G$209,2,FALSE)</f>
        <v>MRL - MILWAUKEE</v>
      </c>
      <c r="I288">
        <f>VLOOKUP(B288,Sheet2!$B$1:$G$209,5,FALSE)</f>
        <v>43.130769999999998</v>
      </c>
      <c r="J288">
        <f>VLOOKUP(B288,Sheet2!$B$1:$G$209,6,FALSE)</f>
        <v>-87.93056</v>
      </c>
    </row>
    <row r="289" spans="1:10" x14ac:dyDescent="0.25">
      <c r="A289" t="s">
        <v>8</v>
      </c>
      <c r="B289">
        <v>958</v>
      </c>
      <c r="C289">
        <v>127</v>
      </c>
      <c r="D289">
        <v>71</v>
      </c>
      <c r="E289">
        <v>99.4</v>
      </c>
      <c r="F289">
        <v>303.8</v>
      </c>
      <c r="G289">
        <v>3696.2</v>
      </c>
      <c r="H289" t="str">
        <f>VLOOKUP(B289,Sheet2!$B$1:$G$209,2,FALSE)</f>
        <v>MRL - MILWAUKEE</v>
      </c>
      <c r="I289">
        <f>VLOOKUP(B289,Sheet2!$B$1:$G$209,5,FALSE)</f>
        <v>43.130769999999998</v>
      </c>
      <c r="J289">
        <f>VLOOKUP(B289,Sheet2!$B$1:$G$209,6,FALSE)</f>
        <v>-87.93056</v>
      </c>
    </row>
    <row r="290" spans="1:10" x14ac:dyDescent="0.25">
      <c r="A290" t="s">
        <v>8</v>
      </c>
      <c r="B290">
        <v>958</v>
      </c>
      <c r="C290">
        <v>128</v>
      </c>
      <c r="D290">
        <v>86</v>
      </c>
      <c r="E290">
        <v>120.4</v>
      </c>
      <c r="F290">
        <v>424.2</v>
      </c>
      <c r="G290">
        <v>3575.8</v>
      </c>
      <c r="H290" t="str">
        <f>VLOOKUP(B290,Sheet2!$B$1:$G$209,2,FALSE)</f>
        <v>MRL - MILWAUKEE</v>
      </c>
      <c r="I290">
        <f>VLOOKUP(B290,Sheet2!$B$1:$G$209,5,FALSE)</f>
        <v>43.130769999999998</v>
      </c>
      <c r="J290">
        <f>VLOOKUP(B290,Sheet2!$B$1:$G$209,6,FALSE)</f>
        <v>-87.93056</v>
      </c>
    </row>
    <row r="291" spans="1:10" x14ac:dyDescent="0.25">
      <c r="A291" t="s">
        <v>8</v>
      </c>
      <c r="B291">
        <v>958</v>
      </c>
      <c r="C291">
        <v>129</v>
      </c>
      <c r="D291">
        <v>76</v>
      </c>
      <c r="E291">
        <v>106.4</v>
      </c>
      <c r="F291">
        <v>530.6</v>
      </c>
      <c r="G291">
        <v>3469.4</v>
      </c>
      <c r="H291" t="str">
        <f>VLOOKUP(B291,Sheet2!$B$1:$G$209,2,FALSE)</f>
        <v>MRL - MILWAUKEE</v>
      </c>
      <c r="I291">
        <f>VLOOKUP(B291,Sheet2!$B$1:$G$209,5,FALSE)</f>
        <v>43.130769999999998</v>
      </c>
      <c r="J291">
        <f>VLOOKUP(B291,Sheet2!$B$1:$G$209,6,FALSE)</f>
        <v>-87.93056</v>
      </c>
    </row>
    <row r="292" spans="1:10" x14ac:dyDescent="0.25">
      <c r="A292" t="s">
        <v>8</v>
      </c>
      <c r="B292">
        <v>959</v>
      </c>
      <c r="C292">
        <v>125</v>
      </c>
      <c r="D292">
        <v>318</v>
      </c>
      <c r="E292">
        <v>445.2</v>
      </c>
      <c r="F292">
        <v>445.2</v>
      </c>
      <c r="G292">
        <v>3554.8</v>
      </c>
      <c r="H292" t="str">
        <f>VLOOKUP(B292,Sheet2!$B$1:$G$209,2,FALSE)</f>
        <v>NS - STURGEON BAY</v>
      </c>
      <c r="I292">
        <f>VLOOKUP(B292,Sheet2!$B$1:$G$209,5,FALSE)</f>
        <v>44.839189830000002</v>
      </c>
      <c r="J292">
        <f>VLOOKUP(B292,Sheet2!$B$1:$G$209,6,FALSE)</f>
        <v>-87.372151830000007</v>
      </c>
    </row>
    <row r="293" spans="1:10" x14ac:dyDescent="0.25">
      <c r="A293" t="s">
        <v>8</v>
      </c>
      <c r="B293">
        <v>959</v>
      </c>
      <c r="C293">
        <v>126</v>
      </c>
      <c r="D293">
        <v>303</v>
      </c>
      <c r="E293">
        <v>424.2</v>
      </c>
      <c r="F293">
        <v>869.4</v>
      </c>
      <c r="G293">
        <v>3130.6</v>
      </c>
      <c r="H293" t="str">
        <f>VLOOKUP(B293,Sheet2!$B$1:$G$209,2,FALSE)</f>
        <v>NS - STURGEON BAY</v>
      </c>
      <c r="I293">
        <f>VLOOKUP(B293,Sheet2!$B$1:$G$209,5,FALSE)</f>
        <v>44.839189830000002</v>
      </c>
      <c r="J293">
        <f>VLOOKUP(B293,Sheet2!$B$1:$G$209,6,FALSE)</f>
        <v>-87.372151830000007</v>
      </c>
    </row>
    <row r="294" spans="1:10" x14ac:dyDescent="0.25">
      <c r="A294" t="s">
        <v>8</v>
      </c>
      <c r="B294">
        <v>959</v>
      </c>
      <c r="C294">
        <v>127</v>
      </c>
      <c r="D294">
        <v>290</v>
      </c>
      <c r="E294">
        <v>406</v>
      </c>
      <c r="F294">
        <v>1275.4000000000001</v>
      </c>
      <c r="G294">
        <v>2724.6</v>
      </c>
      <c r="H294" t="str">
        <f>VLOOKUP(B294,Sheet2!$B$1:$G$209,2,FALSE)</f>
        <v>NS - STURGEON BAY</v>
      </c>
      <c r="I294">
        <f>VLOOKUP(B294,Sheet2!$B$1:$G$209,5,FALSE)</f>
        <v>44.839189830000002</v>
      </c>
      <c r="J294">
        <f>VLOOKUP(B294,Sheet2!$B$1:$G$209,6,FALSE)</f>
        <v>-87.372151830000007</v>
      </c>
    </row>
    <row r="295" spans="1:10" x14ac:dyDescent="0.25">
      <c r="A295" t="s">
        <v>8</v>
      </c>
      <c r="B295">
        <v>959</v>
      </c>
      <c r="C295">
        <v>128</v>
      </c>
      <c r="D295">
        <v>292</v>
      </c>
      <c r="E295">
        <v>408.8</v>
      </c>
      <c r="F295">
        <v>1684.2</v>
      </c>
      <c r="G295">
        <v>2315.8000000000002</v>
      </c>
      <c r="H295" t="str">
        <f>VLOOKUP(B295,Sheet2!$B$1:$G$209,2,FALSE)</f>
        <v>NS - STURGEON BAY</v>
      </c>
      <c r="I295">
        <f>VLOOKUP(B295,Sheet2!$B$1:$G$209,5,FALSE)</f>
        <v>44.839189830000002</v>
      </c>
      <c r="J295">
        <f>VLOOKUP(B295,Sheet2!$B$1:$G$209,6,FALSE)</f>
        <v>-87.372151830000007</v>
      </c>
    </row>
    <row r="296" spans="1:10" x14ac:dyDescent="0.25">
      <c r="A296" t="s">
        <v>8</v>
      </c>
      <c r="B296">
        <v>959</v>
      </c>
      <c r="C296">
        <v>129</v>
      </c>
      <c r="D296">
        <v>284</v>
      </c>
      <c r="E296">
        <v>397.6</v>
      </c>
      <c r="F296">
        <v>2081.8000000000002</v>
      </c>
      <c r="G296">
        <v>1918.2</v>
      </c>
      <c r="H296" t="str">
        <f>VLOOKUP(B296,Sheet2!$B$1:$G$209,2,FALSE)</f>
        <v>NS - STURGEON BAY</v>
      </c>
      <c r="I296">
        <f>VLOOKUP(B296,Sheet2!$B$1:$G$209,5,FALSE)</f>
        <v>44.839189830000002</v>
      </c>
      <c r="J296">
        <f>VLOOKUP(B296,Sheet2!$B$1:$G$209,6,FALSE)</f>
        <v>-87.372151830000007</v>
      </c>
    </row>
    <row r="297" spans="1:10" x14ac:dyDescent="0.25">
      <c r="A297" t="s">
        <v>8</v>
      </c>
      <c r="B297">
        <v>961</v>
      </c>
      <c r="C297">
        <v>125</v>
      </c>
      <c r="D297">
        <v>771</v>
      </c>
      <c r="E297">
        <v>1079.4000000000001</v>
      </c>
      <c r="F297">
        <v>1079.4000000000001</v>
      </c>
      <c r="G297">
        <v>2920.6</v>
      </c>
      <c r="H297" t="str">
        <f>VLOOKUP(B297,Sheet2!$B$1:$G$209,2,FALSE)</f>
        <v>BK - SILVER SPRINGS</v>
      </c>
      <c r="I297">
        <f>VLOOKUP(B297,Sheet2!$B$1:$G$209,5,FALSE)</f>
        <v>43.11947</v>
      </c>
      <c r="J297">
        <f>VLOOKUP(B297,Sheet2!$B$1:$G$209,6,FALSE)</f>
        <v>-87.927090000000007</v>
      </c>
    </row>
    <row r="298" spans="1:10" x14ac:dyDescent="0.25">
      <c r="A298" t="s">
        <v>8</v>
      </c>
      <c r="B298">
        <v>961</v>
      </c>
      <c r="C298">
        <v>126</v>
      </c>
      <c r="D298">
        <v>770</v>
      </c>
      <c r="E298">
        <v>1078</v>
      </c>
      <c r="F298">
        <v>2157.4</v>
      </c>
      <c r="G298">
        <v>1842.6</v>
      </c>
      <c r="H298" t="str">
        <f>VLOOKUP(B298,Sheet2!$B$1:$G$209,2,FALSE)</f>
        <v>BK - SILVER SPRINGS</v>
      </c>
      <c r="I298">
        <f>VLOOKUP(B298,Sheet2!$B$1:$G$209,5,FALSE)</f>
        <v>43.11947</v>
      </c>
      <c r="J298">
        <f>VLOOKUP(B298,Sheet2!$B$1:$G$209,6,FALSE)</f>
        <v>-87.927090000000007</v>
      </c>
    </row>
    <row r="299" spans="1:10" x14ac:dyDescent="0.25">
      <c r="A299" t="s">
        <v>8</v>
      </c>
      <c r="B299">
        <v>961</v>
      </c>
      <c r="C299">
        <v>127</v>
      </c>
      <c r="D299">
        <v>779</v>
      </c>
      <c r="E299">
        <v>1090.5999999999999</v>
      </c>
      <c r="F299">
        <v>3248</v>
      </c>
      <c r="G299">
        <v>752</v>
      </c>
      <c r="H299" t="str">
        <f>VLOOKUP(B299,Sheet2!$B$1:$G$209,2,FALSE)</f>
        <v>BK - SILVER SPRINGS</v>
      </c>
      <c r="I299">
        <f>VLOOKUP(B299,Sheet2!$B$1:$G$209,5,FALSE)</f>
        <v>43.11947</v>
      </c>
      <c r="J299">
        <f>VLOOKUP(B299,Sheet2!$B$1:$G$209,6,FALSE)</f>
        <v>-87.927090000000007</v>
      </c>
    </row>
    <row r="300" spans="1:10" x14ac:dyDescent="0.25">
      <c r="A300" t="s">
        <v>8</v>
      </c>
      <c r="B300">
        <v>961</v>
      </c>
      <c r="C300">
        <v>128</v>
      </c>
      <c r="D300">
        <v>756</v>
      </c>
      <c r="E300">
        <v>1058.4000000000001</v>
      </c>
      <c r="F300">
        <v>4306.3999999999996</v>
      </c>
      <c r="G300">
        <v>-306.39999999999998</v>
      </c>
      <c r="H300" t="str">
        <f>VLOOKUP(B300,Sheet2!$B$1:$G$209,2,FALSE)</f>
        <v>BK - SILVER SPRINGS</v>
      </c>
      <c r="I300">
        <f>VLOOKUP(B300,Sheet2!$B$1:$G$209,5,FALSE)</f>
        <v>43.11947</v>
      </c>
      <c r="J300">
        <f>VLOOKUP(B300,Sheet2!$B$1:$G$209,6,FALSE)</f>
        <v>-87.927090000000007</v>
      </c>
    </row>
    <row r="301" spans="1:10" x14ac:dyDescent="0.25">
      <c r="A301" t="s">
        <v>8</v>
      </c>
      <c r="B301">
        <v>961</v>
      </c>
      <c r="C301">
        <v>129</v>
      </c>
      <c r="D301">
        <v>768</v>
      </c>
      <c r="E301">
        <v>1075.2</v>
      </c>
      <c r="F301">
        <v>5381.6</v>
      </c>
      <c r="G301">
        <v>-1381.6</v>
      </c>
      <c r="H301" t="str">
        <f>VLOOKUP(B301,Sheet2!$B$1:$G$209,2,FALSE)</f>
        <v>BK - SILVER SPRINGS</v>
      </c>
      <c r="I301">
        <f>VLOOKUP(B301,Sheet2!$B$1:$G$209,5,FALSE)</f>
        <v>43.11947</v>
      </c>
      <c r="J301">
        <f>VLOOKUP(B301,Sheet2!$B$1:$G$209,6,FALSE)</f>
        <v>-87.927090000000007</v>
      </c>
    </row>
    <row r="302" spans="1:10" x14ac:dyDescent="0.25">
      <c r="A302" t="s">
        <v>8</v>
      </c>
      <c r="B302">
        <v>966</v>
      </c>
      <c r="C302">
        <v>125</v>
      </c>
      <c r="D302">
        <v>240</v>
      </c>
      <c r="E302">
        <v>336</v>
      </c>
      <c r="F302">
        <v>336</v>
      </c>
      <c r="G302">
        <v>3664</v>
      </c>
      <c r="H302" t="str">
        <f>VLOOKUP(B302,Sheet2!$B$1:$G$209,2,FALSE)</f>
        <v xml:space="preserve">BK -  RIVERDALE </v>
      </c>
      <c r="I302">
        <f>VLOOKUP(B302,Sheet2!$B$1:$G$209,5,FALSE)</f>
        <v>43.194842170000001</v>
      </c>
      <c r="J302">
        <f>VLOOKUP(B302,Sheet2!$B$1:$G$209,6,FALSE)</f>
        <v>-90.442404170000003</v>
      </c>
    </row>
    <row r="303" spans="1:10" x14ac:dyDescent="0.25">
      <c r="A303" t="s">
        <v>8</v>
      </c>
      <c r="B303">
        <v>966</v>
      </c>
      <c r="C303">
        <v>126</v>
      </c>
      <c r="D303">
        <v>244</v>
      </c>
      <c r="E303">
        <v>341.6</v>
      </c>
      <c r="F303">
        <v>677.6</v>
      </c>
      <c r="G303">
        <v>3322.4</v>
      </c>
      <c r="H303" t="str">
        <f>VLOOKUP(B303,Sheet2!$B$1:$G$209,2,FALSE)</f>
        <v xml:space="preserve">BK -  RIVERDALE </v>
      </c>
      <c r="I303">
        <f>VLOOKUP(B303,Sheet2!$B$1:$G$209,5,FALSE)</f>
        <v>43.194842170000001</v>
      </c>
      <c r="J303">
        <f>VLOOKUP(B303,Sheet2!$B$1:$G$209,6,FALSE)</f>
        <v>-90.442404170000003</v>
      </c>
    </row>
    <row r="304" spans="1:10" x14ac:dyDescent="0.25">
      <c r="A304" t="s">
        <v>8</v>
      </c>
      <c r="B304">
        <v>966</v>
      </c>
      <c r="C304">
        <v>127</v>
      </c>
      <c r="D304">
        <v>256</v>
      </c>
      <c r="E304">
        <v>358.4</v>
      </c>
      <c r="F304">
        <v>1036</v>
      </c>
      <c r="G304">
        <v>2964</v>
      </c>
      <c r="H304" t="str">
        <f>VLOOKUP(B304,Sheet2!$B$1:$G$209,2,FALSE)</f>
        <v xml:space="preserve">BK -  RIVERDALE </v>
      </c>
      <c r="I304">
        <f>VLOOKUP(B304,Sheet2!$B$1:$G$209,5,FALSE)</f>
        <v>43.194842170000001</v>
      </c>
      <c r="J304">
        <f>VLOOKUP(B304,Sheet2!$B$1:$G$209,6,FALSE)</f>
        <v>-90.442404170000003</v>
      </c>
    </row>
    <row r="305" spans="1:10" x14ac:dyDescent="0.25">
      <c r="A305" t="s">
        <v>8</v>
      </c>
      <c r="B305">
        <v>966</v>
      </c>
      <c r="C305">
        <v>128</v>
      </c>
      <c r="D305">
        <v>246</v>
      </c>
      <c r="E305">
        <v>344.4</v>
      </c>
      <c r="F305">
        <v>1380.4</v>
      </c>
      <c r="G305">
        <v>2619.6</v>
      </c>
      <c r="H305" t="str">
        <f>VLOOKUP(B305,Sheet2!$B$1:$G$209,2,FALSE)</f>
        <v xml:space="preserve">BK -  RIVERDALE </v>
      </c>
      <c r="I305">
        <f>VLOOKUP(B305,Sheet2!$B$1:$G$209,5,FALSE)</f>
        <v>43.194842170000001</v>
      </c>
      <c r="J305">
        <f>VLOOKUP(B305,Sheet2!$B$1:$G$209,6,FALSE)</f>
        <v>-90.442404170000003</v>
      </c>
    </row>
    <row r="306" spans="1:10" x14ac:dyDescent="0.25">
      <c r="A306" t="s">
        <v>8</v>
      </c>
      <c r="B306">
        <v>966</v>
      </c>
      <c r="C306">
        <v>129</v>
      </c>
      <c r="D306">
        <v>238</v>
      </c>
      <c r="E306">
        <v>333.2</v>
      </c>
      <c r="F306">
        <v>1713.6</v>
      </c>
      <c r="G306">
        <v>2286.4</v>
      </c>
      <c r="H306" t="str">
        <f>VLOOKUP(B306,Sheet2!$B$1:$G$209,2,FALSE)</f>
        <v xml:space="preserve">BK -  RIVERDALE </v>
      </c>
      <c r="I306">
        <f>VLOOKUP(B306,Sheet2!$B$1:$G$209,5,FALSE)</f>
        <v>43.194842170000001</v>
      </c>
      <c r="J306">
        <f>VLOOKUP(B306,Sheet2!$B$1:$G$209,6,FALSE)</f>
        <v>-90.442404170000003</v>
      </c>
    </row>
    <row r="307" spans="1:10" x14ac:dyDescent="0.25">
      <c r="A307" t="s">
        <v>8</v>
      </c>
      <c r="B307">
        <v>1112</v>
      </c>
      <c r="C307">
        <v>125</v>
      </c>
      <c r="D307">
        <v>3</v>
      </c>
      <c r="E307">
        <v>4.2</v>
      </c>
      <c r="F307">
        <v>4.2</v>
      </c>
      <c r="G307">
        <v>3995.8</v>
      </c>
      <c r="H307" t="str">
        <f>VLOOKUP(B307,Sheet2!$B$1:$G$209,2,FALSE)</f>
        <v>MSN - MISSION NURSING HOME</v>
      </c>
      <c r="I307">
        <f>VLOOKUP(B307,Sheet2!$B$1:$G$209,5,FALSE)</f>
        <v>45.019509999999997</v>
      </c>
      <c r="J307">
        <f>VLOOKUP(B307,Sheet2!$B$1:$G$209,6,FALSE)</f>
        <v>-93.423010000000005</v>
      </c>
    </row>
    <row r="308" spans="1:10" x14ac:dyDescent="0.25">
      <c r="A308" t="s">
        <v>8</v>
      </c>
      <c r="B308">
        <v>1112</v>
      </c>
      <c r="C308">
        <v>128</v>
      </c>
      <c r="D308">
        <v>1</v>
      </c>
      <c r="E308">
        <v>1.4</v>
      </c>
      <c r="F308">
        <v>5.6</v>
      </c>
      <c r="G308">
        <v>3994.4</v>
      </c>
      <c r="H308" t="str">
        <f>VLOOKUP(B308,Sheet2!$B$1:$G$209,2,FALSE)</f>
        <v>MSN - MISSION NURSING HOME</v>
      </c>
      <c r="I308">
        <f>VLOOKUP(B308,Sheet2!$B$1:$G$209,5,FALSE)</f>
        <v>45.019509999999997</v>
      </c>
      <c r="J308">
        <f>VLOOKUP(B308,Sheet2!$B$1:$G$209,6,FALSE)</f>
        <v>-93.423010000000005</v>
      </c>
    </row>
    <row r="309" spans="1:10" x14ac:dyDescent="0.25">
      <c r="A309" t="s">
        <v>8</v>
      </c>
      <c r="B309">
        <v>1112</v>
      </c>
      <c r="C309">
        <v>129</v>
      </c>
      <c r="D309">
        <v>3</v>
      </c>
      <c r="E309">
        <v>4.2</v>
      </c>
      <c r="F309">
        <v>9.8000000000000007</v>
      </c>
      <c r="G309">
        <v>3990.2</v>
      </c>
      <c r="H309" t="str">
        <f>VLOOKUP(B309,Sheet2!$B$1:$G$209,2,FALSE)</f>
        <v>MSN - MISSION NURSING HOME</v>
      </c>
      <c r="I309">
        <f>VLOOKUP(B309,Sheet2!$B$1:$G$209,5,FALSE)</f>
        <v>45.019509999999997</v>
      </c>
      <c r="J309">
        <f>VLOOKUP(B309,Sheet2!$B$1:$G$209,6,FALSE)</f>
        <v>-93.423010000000005</v>
      </c>
    </row>
    <row r="310" spans="1:10" x14ac:dyDescent="0.25">
      <c r="A310" t="s">
        <v>8</v>
      </c>
      <c r="B310">
        <v>1650</v>
      </c>
      <c r="C310">
        <v>125</v>
      </c>
      <c r="D310">
        <v>756</v>
      </c>
      <c r="E310">
        <v>1058.4000000000001</v>
      </c>
      <c r="F310">
        <v>1058.4000000000001</v>
      </c>
      <c r="G310">
        <v>2941.6</v>
      </c>
      <c r="H310" t="str">
        <f>VLOOKUP(B310,Sheet2!$B$1:$G$209,2,FALSE)</f>
        <v>GA - GUARDIAN ANGELS</v>
      </c>
      <c r="I310">
        <f>VLOOKUP(B310,Sheet2!$B$1:$G$209,5,FALSE)</f>
        <v>45.3063</v>
      </c>
      <c r="J310">
        <f>VLOOKUP(B310,Sheet2!$B$1:$G$209,6,FALSE)</f>
        <v>-93.558149999999998</v>
      </c>
    </row>
    <row r="311" spans="1:10" x14ac:dyDescent="0.25">
      <c r="A311" t="s">
        <v>8</v>
      </c>
      <c r="B311">
        <v>1650</v>
      </c>
      <c r="C311">
        <v>126</v>
      </c>
      <c r="D311">
        <v>772</v>
      </c>
      <c r="E311">
        <v>1080.8</v>
      </c>
      <c r="F311">
        <v>2139.1999999999998</v>
      </c>
      <c r="G311">
        <v>1860.8</v>
      </c>
      <c r="H311" t="str">
        <f>VLOOKUP(B311,Sheet2!$B$1:$G$209,2,FALSE)</f>
        <v>GA - GUARDIAN ANGELS</v>
      </c>
      <c r="I311">
        <f>VLOOKUP(B311,Sheet2!$B$1:$G$209,5,FALSE)</f>
        <v>45.3063</v>
      </c>
      <c r="J311">
        <f>VLOOKUP(B311,Sheet2!$B$1:$G$209,6,FALSE)</f>
        <v>-93.558149999999998</v>
      </c>
    </row>
    <row r="312" spans="1:10" x14ac:dyDescent="0.25">
      <c r="A312" t="s">
        <v>8</v>
      </c>
      <c r="B312">
        <v>1650</v>
      </c>
      <c r="C312">
        <v>127</v>
      </c>
      <c r="D312">
        <v>757</v>
      </c>
      <c r="E312">
        <v>1059.8</v>
      </c>
      <c r="F312">
        <v>3199</v>
      </c>
      <c r="G312">
        <v>801</v>
      </c>
      <c r="H312" t="str">
        <f>VLOOKUP(B312,Sheet2!$B$1:$G$209,2,FALSE)</f>
        <v>GA - GUARDIAN ANGELS</v>
      </c>
      <c r="I312">
        <f>VLOOKUP(B312,Sheet2!$B$1:$G$209,5,FALSE)</f>
        <v>45.3063</v>
      </c>
      <c r="J312">
        <f>VLOOKUP(B312,Sheet2!$B$1:$G$209,6,FALSE)</f>
        <v>-93.558149999999998</v>
      </c>
    </row>
    <row r="313" spans="1:10" x14ac:dyDescent="0.25">
      <c r="A313" t="s">
        <v>8</v>
      </c>
      <c r="B313">
        <v>1650</v>
      </c>
      <c r="C313">
        <v>128</v>
      </c>
      <c r="D313">
        <v>752</v>
      </c>
      <c r="E313">
        <v>1052.8</v>
      </c>
      <c r="F313">
        <v>4251.8</v>
      </c>
      <c r="G313">
        <v>-251.8</v>
      </c>
      <c r="H313" t="str">
        <f>VLOOKUP(B313,Sheet2!$B$1:$G$209,2,FALSE)</f>
        <v>GA - GUARDIAN ANGELS</v>
      </c>
      <c r="I313">
        <f>VLOOKUP(B313,Sheet2!$B$1:$G$209,5,FALSE)</f>
        <v>45.3063</v>
      </c>
      <c r="J313">
        <f>VLOOKUP(B313,Sheet2!$B$1:$G$209,6,FALSE)</f>
        <v>-93.558149999999998</v>
      </c>
    </row>
    <row r="314" spans="1:10" x14ac:dyDescent="0.25">
      <c r="A314" t="s">
        <v>8</v>
      </c>
      <c r="B314">
        <v>1650</v>
      </c>
      <c r="C314">
        <v>129</v>
      </c>
      <c r="D314">
        <v>724</v>
      </c>
      <c r="E314">
        <v>1013.6</v>
      </c>
      <c r="F314">
        <v>5265.4</v>
      </c>
      <c r="G314">
        <v>-1265.4000000000001</v>
      </c>
      <c r="H314" t="str">
        <f>VLOOKUP(B314,Sheet2!$B$1:$G$209,2,FALSE)</f>
        <v>GA - GUARDIAN ANGELS</v>
      </c>
      <c r="I314">
        <f>VLOOKUP(B314,Sheet2!$B$1:$G$209,5,FALSE)</f>
        <v>45.3063</v>
      </c>
      <c r="J314">
        <f>VLOOKUP(B314,Sheet2!$B$1:$G$209,6,FALSE)</f>
        <v>-93.558149999999998</v>
      </c>
    </row>
    <row r="315" spans="1:10" x14ac:dyDescent="0.25">
      <c r="A315" t="s">
        <v>8</v>
      </c>
      <c r="B315">
        <v>2387</v>
      </c>
      <c r="C315">
        <v>125</v>
      </c>
      <c r="D315">
        <v>240</v>
      </c>
      <c r="E315">
        <v>336</v>
      </c>
      <c r="F315">
        <v>336</v>
      </c>
      <c r="G315">
        <v>3664</v>
      </c>
      <c r="H315" t="str">
        <f>VLOOKUP(B315,Sheet2!$B$1:$G$209,2,FALSE)</f>
        <v>SC - ST CAMILLUS SNF</v>
      </c>
      <c r="I315">
        <f>VLOOKUP(B315,Sheet2!$B$1:$G$209,5,FALSE)</f>
        <v>43.037008</v>
      </c>
      <c r="J315">
        <f>VLOOKUP(B315,Sheet2!$B$1:$G$209,6,FALSE)</f>
        <v>-88.038460000000001</v>
      </c>
    </row>
    <row r="316" spans="1:10" x14ac:dyDescent="0.25">
      <c r="A316" t="s">
        <v>8</v>
      </c>
      <c r="B316">
        <v>2387</v>
      </c>
      <c r="C316">
        <v>126</v>
      </c>
      <c r="D316">
        <v>235</v>
      </c>
      <c r="E316">
        <v>329</v>
      </c>
      <c r="F316">
        <v>665</v>
      </c>
      <c r="G316">
        <v>3335</v>
      </c>
      <c r="H316" t="str">
        <f>VLOOKUP(B316,Sheet2!$B$1:$G$209,2,FALSE)</f>
        <v>SC - ST CAMILLUS SNF</v>
      </c>
      <c r="I316">
        <f>VLOOKUP(B316,Sheet2!$B$1:$G$209,5,FALSE)</f>
        <v>43.037008</v>
      </c>
      <c r="J316">
        <f>VLOOKUP(B316,Sheet2!$B$1:$G$209,6,FALSE)</f>
        <v>-88.038460000000001</v>
      </c>
    </row>
    <row r="317" spans="1:10" x14ac:dyDescent="0.25">
      <c r="A317" t="s">
        <v>8</v>
      </c>
      <c r="B317">
        <v>2387</v>
      </c>
      <c r="C317">
        <v>127</v>
      </c>
      <c r="D317">
        <v>245</v>
      </c>
      <c r="E317">
        <v>343</v>
      </c>
      <c r="F317">
        <v>1008</v>
      </c>
      <c r="G317">
        <v>2992</v>
      </c>
      <c r="H317" t="str">
        <f>VLOOKUP(B317,Sheet2!$B$1:$G$209,2,FALSE)</f>
        <v>SC - ST CAMILLUS SNF</v>
      </c>
      <c r="I317">
        <f>VLOOKUP(B317,Sheet2!$B$1:$G$209,5,FALSE)</f>
        <v>43.037008</v>
      </c>
      <c r="J317">
        <f>VLOOKUP(B317,Sheet2!$B$1:$G$209,6,FALSE)</f>
        <v>-88.038460000000001</v>
      </c>
    </row>
    <row r="318" spans="1:10" x14ac:dyDescent="0.25">
      <c r="A318" t="s">
        <v>8</v>
      </c>
      <c r="B318">
        <v>2387</v>
      </c>
      <c r="C318">
        <v>128</v>
      </c>
      <c r="D318">
        <v>238</v>
      </c>
      <c r="E318">
        <v>333.2</v>
      </c>
      <c r="F318">
        <v>1341.2</v>
      </c>
      <c r="G318">
        <v>2658.8</v>
      </c>
      <c r="H318" t="str">
        <f>VLOOKUP(B318,Sheet2!$B$1:$G$209,2,FALSE)</f>
        <v>SC - ST CAMILLUS SNF</v>
      </c>
      <c r="I318">
        <f>VLOOKUP(B318,Sheet2!$B$1:$G$209,5,FALSE)</f>
        <v>43.037008</v>
      </c>
      <c r="J318">
        <f>VLOOKUP(B318,Sheet2!$B$1:$G$209,6,FALSE)</f>
        <v>-88.038460000000001</v>
      </c>
    </row>
    <row r="319" spans="1:10" x14ac:dyDescent="0.25">
      <c r="A319" t="s">
        <v>8</v>
      </c>
      <c r="B319">
        <v>2387</v>
      </c>
      <c r="C319">
        <v>129</v>
      </c>
      <c r="D319">
        <v>235</v>
      </c>
      <c r="E319">
        <v>329</v>
      </c>
      <c r="F319">
        <v>1670.2</v>
      </c>
      <c r="G319">
        <v>2329.8000000000002</v>
      </c>
      <c r="H319" t="str">
        <f>VLOOKUP(B319,Sheet2!$B$1:$G$209,2,FALSE)</f>
        <v>SC - ST CAMILLUS SNF</v>
      </c>
      <c r="I319">
        <f>VLOOKUP(B319,Sheet2!$B$1:$G$209,5,FALSE)</f>
        <v>43.037008</v>
      </c>
      <c r="J319">
        <f>VLOOKUP(B319,Sheet2!$B$1:$G$209,6,FALSE)</f>
        <v>-88.038460000000001</v>
      </c>
    </row>
    <row r="320" spans="1:10" x14ac:dyDescent="0.25">
      <c r="A320" t="s">
        <v>8</v>
      </c>
      <c r="B320">
        <v>2389</v>
      </c>
      <c r="C320">
        <v>125</v>
      </c>
      <c r="D320">
        <v>1</v>
      </c>
      <c r="E320">
        <v>1.4</v>
      </c>
      <c r="F320">
        <v>1.4</v>
      </c>
      <c r="G320">
        <v>3998.6</v>
      </c>
      <c r="H320" t="str">
        <f>VLOOKUP(B320,Sheet2!$B$1:$G$209,2,FALSE)</f>
        <v>SC - ST CAMILLUS ALF</v>
      </c>
      <c r="I320">
        <f>VLOOKUP(B320,Sheet2!$B$1:$G$209,5,FALSE)</f>
        <v>43.037008</v>
      </c>
      <c r="J320">
        <f>VLOOKUP(B320,Sheet2!$B$1:$G$209,6,FALSE)</f>
        <v>-88.038460000000001</v>
      </c>
    </row>
    <row r="321" spans="1:10" x14ac:dyDescent="0.25">
      <c r="A321" t="s">
        <v>8</v>
      </c>
      <c r="B321">
        <v>2389</v>
      </c>
      <c r="C321">
        <v>127</v>
      </c>
      <c r="D321">
        <v>3</v>
      </c>
      <c r="E321">
        <v>4.2</v>
      </c>
      <c r="F321">
        <v>5.6</v>
      </c>
      <c r="G321">
        <v>3994.4</v>
      </c>
      <c r="H321" t="str">
        <f>VLOOKUP(B321,Sheet2!$B$1:$G$209,2,FALSE)</f>
        <v>SC - ST CAMILLUS ALF</v>
      </c>
      <c r="I321">
        <f>VLOOKUP(B321,Sheet2!$B$1:$G$209,5,FALSE)</f>
        <v>43.037008</v>
      </c>
      <c r="J321">
        <f>VLOOKUP(B321,Sheet2!$B$1:$G$209,6,FALSE)</f>
        <v>-88.038460000000001</v>
      </c>
    </row>
    <row r="322" spans="1:10" x14ac:dyDescent="0.25">
      <c r="A322" t="s">
        <v>8</v>
      </c>
      <c r="B322">
        <v>2389</v>
      </c>
      <c r="C322">
        <v>128</v>
      </c>
      <c r="D322">
        <v>4</v>
      </c>
      <c r="E322">
        <v>5.6</v>
      </c>
      <c r="F322">
        <v>11.2</v>
      </c>
      <c r="G322">
        <v>3988.8</v>
      </c>
      <c r="H322" t="str">
        <f>VLOOKUP(B322,Sheet2!$B$1:$G$209,2,FALSE)</f>
        <v>SC - ST CAMILLUS ALF</v>
      </c>
      <c r="I322">
        <f>VLOOKUP(B322,Sheet2!$B$1:$G$209,5,FALSE)</f>
        <v>43.037008</v>
      </c>
      <c r="J322">
        <f>VLOOKUP(B322,Sheet2!$B$1:$G$209,6,FALSE)</f>
        <v>-88.038460000000001</v>
      </c>
    </row>
    <row r="323" spans="1:10" x14ac:dyDescent="0.25">
      <c r="A323" t="s">
        <v>8</v>
      </c>
      <c r="B323">
        <v>2606</v>
      </c>
      <c r="C323">
        <v>125</v>
      </c>
      <c r="D323">
        <v>595</v>
      </c>
      <c r="E323">
        <v>833</v>
      </c>
      <c r="F323">
        <v>833</v>
      </c>
      <c r="G323">
        <v>3167</v>
      </c>
      <c r="H323" t="str">
        <f>VLOOKUP(B323,Sheet2!$B$1:$G$209,2,FALSE)</f>
        <v>NS - GREEN BAY</v>
      </c>
      <c r="I323">
        <f>VLOOKUP(B323,Sheet2!$B$1:$G$209,5,FALSE)</f>
        <v>44.531846999999999</v>
      </c>
      <c r="J323">
        <f>VLOOKUP(B323,Sheet2!$B$1:$G$209,6,FALSE)</f>
        <v>-88.062687999999994</v>
      </c>
    </row>
    <row r="324" spans="1:10" x14ac:dyDescent="0.25">
      <c r="A324" t="s">
        <v>8</v>
      </c>
      <c r="B324">
        <v>2606</v>
      </c>
      <c r="C324">
        <v>126</v>
      </c>
      <c r="D324">
        <v>600</v>
      </c>
      <c r="E324">
        <v>840</v>
      </c>
      <c r="F324">
        <v>1673</v>
      </c>
      <c r="G324">
        <v>2327</v>
      </c>
      <c r="H324" t="str">
        <f>VLOOKUP(B324,Sheet2!$B$1:$G$209,2,FALSE)</f>
        <v>NS - GREEN BAY</v>
      </c>
      <c r="I324">
        <f>VLOOKUP(B324,Sheet2!$B$1:$G$209,5,FALSE)</f>
        <v>44.531846999999999</v>
      </c>
      <c r="J324">
        <f>VLOOKUP(B324,Sheet2!$B$1:$G$209,6,FALSE)</f>
        <v>-88.062687999999994</v>
      </c>
    </row>
    <row r="325" spans="1:10" x14ac:dyDescent="0.25">
      <c r="A325" t="s">
        <v>8</v>
      </c>
      <c r="B325">
        <v>2606</v>
      </c>
      <c r="C325">
        <v>127</v>
      </c>
      <c r="D325">
        <v>580</v>
      </c>
      <c r="E325">
        <v>812</v>
      </c>
      <c r="F325">
        <v>2485</v>
      </c>
      <c r="G325">
        <v>1515</v>
      </c>
      <c r="H325" t="str">
        <f>VLOOKUP(B325,Sheet2!$B$1:$G$209,2,FALSE)</f>
        <v>NS - GREEN BAY</v>
      </c>
      <c r="I325">
        <f>VLOOKUP(B325,Sheet2!$B$1:$G$209,5,FALSE)</f>
        <v>44.531846999999999</v>
      </c>
      <c r="J325">
        <f>VLOOKUP(B325,Sheet2!$B$1:$G$209,6,FALSE)</f>
        <v>-88.062687999999994</v>
      </c>
    </row>
    <row r="326" spans="1:10" x14ac:dyDescent="0.25">
      <c r="A326" t="s">
        <v>8</v>
      </c>
      <c r="B326">
        <v>2606</v>
      </c>
      <c r="C326">
        <v>128</v>
      </c>
      <c r="D326">
        <v>457</v>
      </c>
      <c r="E326">
        <v>639.79999999999995</v>
      </c>
      <c r="F326">
        <v>3124.8</v>
      </c>
      <c r="G326">
        <v>875.2</v>
      </c>
      <c r="H326" t="str">
        <f>VLOOKUP(B326,Sheet2!$B$1:$G$209,2,FALSE)</f>
        <v>NS - GREEN BAY</v>
      </c>
      <c r="I326">
        <f>VLOOKUP(B326,Sheet2!$B$1:$G$209,5,FALSE)</f>
        <v>44.531846999999999</v>
      </c>
      <c r="J326">
        <f>VLOOKUP(B326,Sheet2!$B$1:$G$209,6,FALSE)</f>
        <v>-88.062687999999994</v>
      </c>
    </row>
    <row r="327" spans="1:10" x14ac:dyDescent="0.25">
      <c r="A327" t="s">
        <v>8</v>
      </c>
      <c r="B327">
        <v>2606</v>
      </c>
      <c r="C327">
        <v>129</v>
      </c>
      <c r="D327">
        <v>764</v>
      </c>
      <c r="E327">
        <v>1069.5999999999999</v>
      </c>
      <c r="F327">
        <v>4194.3999999999996</v>
      </c>
      <c r="G327">
        <v>-194.4</v>
      </c>
      <c r="H327" t="str">
        <f>VLOOKUP(B327,Sheet2!$B$1:$G$209,2,FALSE)</f>
        <v>NS - GREEN BAY</v>
      </c>
      <c r="I327">
        <f>VLOOKUP(B327,Sheet2!$B$1:$G$209,5,FALSE)</f>
        <v>44.531846999999999</v>
      </c>
      <c r="J327">
        <f>VLOOKUP(B327,Sheet2!$B$1:$G$209,6,FALSE)</f>
        <v>-88.062687999999994</v>
      </c>
    </row>
    <row r="328" spans="1:10" x14ac:dyDescent="0.25">
      <c r="A328" t="s">
        <v>8</v>
      </c>
      <c r="B328">
        <v>2607</v>
      </c>
      <c r="C328">
        <v>125</v>
      </c>
      <c r="D328">
        <v>351</v>
      </c>
      <c r="E328">
        <v>491.4</v>
      </c>
      <c r="F328">
        <v>491.4</v>
      </c>
      <c r="G328">
        <v>3508.6</v>
      </c>
      <c r="H328" t="str">
        <f>VLOOKUP(B328,Sheet2!$B$1:$G$209,2,FALSE)</f>
        <v>NS - FLORENCE</v>
      </c>
      <c r="I328">
        <f>VLOOKUP(B328,Sheet2!$B$1:$G$209,5,FALSE)</f>
        <v>45.927700000000002</v>
      </c>
      <c r="J328">
        <f>VLOOKUP(B328,Sheet2!$B$1:$G$209,6,FALSE)</f>
        <v>-88.250159999999994</v>
      </c>
    </row>
    <row r="329" spans="1:10" x14ac:dyDescent="0.25">
      <c r="A329" t="s">
        <v>8</v>
      </c>
      <c r="B329">
        <v>2607</v>
      </c>
      <c r="C329">
        <v>126</v>
      </c>
      <c r="D329">
        <v>341</v>
      </c>
      <c r="E329">
        <v>477.4</v>
      </c>
      <c r="F329">
        <v>968.8</v>
      </c>
      <c r="G329">
        <v>3031.2</v>
      </c>
      <c r="H329" t="str">
        <f>VLOOKUP(B329,Sheet2!$B$1:$G$209,2,FALSE)</f>
        <v>NS - FLORENCE</v>
      </c>
      <c r="I329">
        <f>VLOOKUP(B329,Sheet2!$B$1:$G$209,5,FALSE)</f>
        <v>45.927700000000002</v>
      </c>
      <c r="J329">
        <f>VLOOKUP(B329,Sheet2!$B$1:$G$209,6,FALSE)</f>
        <v>-88.250159999999994</v>
      </c>
    </row>
    <row r="330" spans="1:10" x14ac:dyDescent="0.25">
      <c r="A330" t="s">
        <v>8</v>
      </c>
      <c r="B330">
        <v>2607</v>
      </c>
      <c r="C330">
        <v>127</v>
      </c>
      <c r="D330">
        <v>356</v>
      </c>
      <c r="E330">
        <v>498.4</v>
      </c>
      <c r="F330">
        <v>1467.2</v>
      </c>
      <c r="G330">
        <v>2532.8000000000002</v>
      </c>
      <c r="H330" t="str">
        <f>VLOOKUP(B330,Sheet2!$B$1:$G$209,2,FALSE)</f>
        <v>NS - FLORENCE</v>
      </c>
      <c r="I330">
        <f>VLOOKUP(B330,Sheet2!$B$1:$G$209,5,FALSE)</f>
        <v>45.927700000000002</v>
      </c>
      <c r="J330">
        <f>VLOOKUP(B330,Sheet2!$B$1:$G$209,6,FALSE)</f>
        <v>-88.250159999999994</v>
      </c>
    </row>
    <row r="331" spans="1:10" x14ac:dyDescent="0.25">
      <c r="A331" t="s">
        <v>8</v>
      </c>
      <c r="B331">
        <v>2607</v>
      </c>
      <c r="C331">
        <v>128</v>
      </c>
      <c r="D331">
        <v>400</v>
      </c>
      <c r="E331">
        <v>560</v>
      </c>
      <c r="F331">
        <v>2027.2</v>
      </c>
      <c r="G331">
        <v>1972.8</v>
      </c>
      <c r="H331" t="str">
        <f>VLOOKUP(B331,Sheet2!$B$1:$G$209,2,FALSE)</f>
        <v>NS - FLORENCE</v>
      </c>
      <c r="I331">
        <f>VLOOKUP(B331,Sheet2!$B$1:$G$209,5,FALSE)</f>
        <v>45.927700000000002</v>
      </c>
      <c r="J331">
        <f>VLOOKUP(B331,Sheet2!$B$1:$G$209,6,FALSE)</f>
        <v>-88.250159999999994</v>
      </c>
    </row>
    <row r="332" spans="1:10" x14ac:dyDescent="0.25">
      <c r="A332" t="s">
        <v>8</v>
      </c>
      <c r="B332">
        <v>2607</v>
      </c>
      <c r="C332">
        <v>129</v>
      </c>
      <c r="D332">
        <v>366</v>
      </c>
      <c r="E332">
        <v>512.4</v>
      </c>
      <c r="F332">
        <v>2539.6</v>
      </c>
      <c r="G332">
        <v>1460.4</v>
      </c>
      <c r="H332" t="str">
        <f>VLOOKUP(B332,Sheet2!$B$1:$G$209,2,FALSE)</f>
        <v>NS - FLORENCE</v>
      </c>
      <c r="I332">
        <f>VLOOKUP(B332,Sheet2!$B$1:$G$209,5,FALSE)</f>
        <v>45.927700000000002</v>
      </c>
      <c r="J332">
        <f>VLOOKUP(B332,Sheet2!$B$1:$G$209,6,FALSE)</f>
        <v>-88.250159999999994</v>
      </c>
    </row>
    <row r="333" spans="1:10" x14ac:dyDescent="0.25">
      <c r="A333" t="s">
        <v>8</v>
      </c>
      <c r="B333">
        <v>2818</v>
      </c>
      <c r="C333">
        <v>125</v>
      </c>
      <c r="D333">
        <v>220</v>
      </c>
      <c r="E333">
        <v>308</v>
      </c>
      <c r="F333">
        <v>308</v>
      </c>
      <c r="G333">
        <v>3692</v>
      </c>
      <c r="H333" t="str">
        <f>VLOOKUP(B333,Sheet2!$B$1:$G$209,2,FALSE)</f>
        <v>NS -  SAINT FRANCIS</v>
      </c>
      <c r="I333">
        <f>VLOOKUP(B333,Sheet2!$B$1:$G$209,5,FALSE)</f>
        <v>42.974392000000002</v>
      </c>
      <c r="J333">
        <f>VLOOKUP(B333,Sheet2!$B$1:$G$209,6,FALSE)</f>
        <v>-87.885239999999996</v>
      </c>
    </row>
    <row r="334" spans="1:10" x14ac:dyDescent="0.25">
      <c r="A334" t="s">
        <v>8</v>
      </c>
      <c r="B334">
        <v>2818</v>
      </c>
      <c r="C334">
        <v>126</v>
      </c>
      <c r="D334">
        <v>229</v>
      </c>
      <c r="E334">
        <v>320.60000000000002</v>
      </c>
      <c r="F334">
        <v>628.6</v>
      </c>
      <c r="G334">
        <v>3371.4</v>
      </c>
      <c r="H334" t="str">
        <f>VLOOKUP(B334,Sheet2!$B$1:$G$209,2,FALSE)</f>
        <v>NS -  SAINT FRANCIS</v>
      </c>
      <c r="I334">
        <f>VLOOKUP(B334,Sheet2!$B$1:$G$209,5,FALSE)</f>
        <v>42.974392000000002</v>
      </c>
      <c r="J334">
        <f>VLOOKUP(B334,Sheet2!$B$1:$G$209,6,FALSE)</f>
        <v>-87.885239999999996</v>
      </c>
    </row>
    <row r="335" spans="1:10" x14ac:dyDescent="0.25">
      <c r="A335" t="s">
        <v>8</v>
      </c>
      <c r="B335">
        <v>2818</v>
      </c>
      <c r="C335">
        <v>127</v>
      </c>
      <c r="D335">
        <v>258</v>
      </c>
      <c r="E335">
        <v>361.2</v>
      </c>
      <c r="F335">
        <v>989.8</v>
      </c>
      <c r="G335">
        <v>3010.2</v>
      </c>
      <c r="H335" t="str">
        <f>VLOOKUP(B335,Sheet2!$B$1:$G$209,2,FALSE)</f>
        <v>NS -  SAINT FRANCIS</v>
      </c>
      <c r="I335">
        <f>VLOOKUP(B335,Sheet2!$B$1:$G$209,5,FALSE)</f>
        <v>42.974392000000002</v>
      </c>
      <c r="J335">
        <f>VLOOKUP(B335,Sheet2!$B$1:$G$209,6,FALSE)</f>
        <v>-87.885239999999996</v>
      </c>
    </row>
    <row r="336" spans="1:10" x14ac:dyDescent="0.25">
      <c r="A336" t="s">
        <v>8</v>
      </c>
      <c r="B336">
        <v>2818</v>
      </c>
      <c r="C336">
        <v>128</v>
      </c>
      <c r="D336">
        <v>213</v>
      </c>
      <c r="E336">
        <v>298.2</v>
      </c>
      <c r="F336">
        <v>1288</v>
      </c>
      <c r="G336">
        <v>2712</v>
      </c>
      <c r="H336" t="str">
        <f>VLOOKUP(B336,Sheet2!$B$1:$G$209,2,FALSE)</f>
        <v>NS -  SAINT FRANCIS</v>
      </c>
      <c r="I336">
        <f>VLOOKUP(B336,Sheet2!$B$1:$G$209,5,FALSE)</f>
        <v>42.974392000000002</v>
      </c>
      <c r="J336">
        <f>VLOOKUP(B336,Sheet2!$B$1:$G$209,6,FALSE)</f>
        <v>-87.885239999999996</v>
      </c>
    </row>
    <row r="337" spans="1:10" x14ac:dyDescent="0.25">
      <c r="A337" t="s">
        <v>8</v>
      </c>
      <c r="B337">
        <v>2818</v>
      </c>
      <c r="C337">
        <v>129</v>
      </c>
      <c r="D337">
        <v>251</v>
      </c>
      <c r="E337">
        <v>351.4</v>
      </c>
      <c r="F337">
        <v>1639.4</v>
      </c>
      <c r="G337">
        <v>2360.6</v>
      </c>
      <c r="H337" t="str">
        <f>VLOOKUP(B337,Sheet2!$B$1:$G$209,2,FALSE)</f>
        <v>NS -  SAINT FRANCIS</v>
      </c>
      <c r="I337">
        <f>VLOOKUP(B337,Sheet2!$B$1:$G$209,5,FALSE)</f>
        <v>42.974392000000002</v>
      </c>
      <c r="J337">
        <f>VLOOKUP(B337,Sheet2!$B$1:$G$209,6,FALSE)</f>
        <v>-87.885239999999996</v>
      </c>
    </row>
    <row r="338" spans="1:10" x14ac:dyDescent="0.25">
      <c r="A338" t="s">
        <v>8</v>
      </c>
      <c r="B338">
        <v>2819</v>
      </c>
      <c r="C338">
        <v>125</v>
      </c>
      <c r="D338">
        <v>271</v>
      </c>
      <c r="E338">
        <v>379.4</v>
      </c>
      <c r="F338">
        <v>379.4</v>
      </c>
      <c r="G338">
        <v>3620.6</v>
      </c>
      <c r="H338" t="str">
        <f>VLOOKUP(B338,Sheet2!$B$1:$G$209,2,FALSE)</f>
        <v xml:space="preserve">NS -  SHEBOYGAN </v>
      </c>
      <c r="I338">
        <f>VLOOKUP(B338,Sheet2!$B$1:$G$209,5,FALSE)</f>
        <v>43.758062000000002</v>
      </c>
      <c r="J338">
        <f>VLOOKUP(B338,Sheet2!$B$1:$G$209,6,FALSE)</f>
        <v>-87.748418999999998</v>
      </c>
    </row>
    <row r="339" spans="1:10" x14ac:dyDescent="0.25">
      <c r="A339" t="s">
        <v>8</v>
      </c>
      <c r="B339">
        <v>2819</v>
      </c>
      <c r="C339">
        <v>126</v>
      </c>
      <c r="D339">
        <v>268</v>
      </c>
      <c r="E339">
        <v>375.2</v>
      </c>
      <c r="F339">
        <v>754.6</v>
      </c>
      <c r="G339">
        <v>3245.4</v>
      </c>
      <c r="H339" t="str">
        <f>VLOOKUP(B339,Sheet2!$B$1:$G$209,2,FALSE)</f>
        <v xml:space="preserve">NS -  SHEBOYGAN </v>
      </c>
      <c r="I339">
        <f>VLOOKUP(B339,Sheet2!$B$1:$G$209,5,FALSE)</f>
        <v>43.758062000000002</v>
      </c>
      <c r="J339">
        <f>VLOOKUP(B339,Sheet2!$B$1:$G$209,6,FALSE)</f>
        <v>-87.748418999999998</v>
      </c>
    </row>
    <row r="340" spans="1:10" x14ac:dyDescent="0.25">
      <c r="A340" t="s">
        <v>8</v>
      </c>
      <c r="B340">
        <v>2819</v>
      </c>
      <c r="C340">
        <v>127</v>
      </c>
      <c r="D340">
        <v>262</v>
      </c>
      <c r="E340">
        <v>366.8</v>
      </c>
      <c r="F340">
        <v>1121.4000000000001</v>
      </c>
      <c r="G340">
        <v>2878.6</v>
      </c>
      <c r="H340" t="str">
        <f>VLOOKUP(B340,Sheet2!$B$1:$G$209,2,FALSE)</f>
        <v xml:space="preserve">NS -  SHEBOYGAN </v>
      </c>
      <c r="I340">
        <f>VLOOKUP(B340,Sheet2!$B$1:$G$209,5,FALSE)</f>
        <v>43.758062000000002</v>
      </c>
      <c r="J340">
        <f>VLOOKUP(B340,Sheet2!$B$1:$G$209,6,FALSE)</f>
        <v>-87.748418999999998</v>
      </c>
    </row>
    <row r="341" spans="1:10" x14ac:dyDescent="0.25">
      <c r="A341" t="s">
        <v>8</v>
      </c>
      <c r="B341">
        <v>2819</v>
      </c>
      <c r="C341">
        <v>128</v>
      </c>
      <c r="D341">
        <v>259</v>
      </c>
      <c r="E341">
        <v>362.6</v>
      </c>
      <c r="F341">
        <v>1484</v>
      </c>
      <c r="G341">
        <v>2516</v>
      </c>
      <c r="H341" t="str">
        <f>VLOOKUP(B341,Sheet2!$B$1:$G$209,2,FALSE)</f>
        <v xml:space="preserve">NS -  SHEBOYGAN </v>
      </c>
      <c r="I341">
        <f>VLOOKUP(B341,Sheet2!$B$1:$G$209,5,FALSE)</f>
        <v>43.758062000000002</v>
      </c>
      <c r="J341">
        <f>VLOOKUP(B341,Sheet2!$B$1:$G$209,6,FALSE)</f>
        <v>-87.748418999999998</v>
      </c>
    </row>
    <row r="342" spans="1:10" x14ac:dyDescent="0.25">
      <c r="A342" t="s">
        <v>8</v>
      </c>
      <c r="B342">
        <v>2819</v>
      </c>
      <c r="C342">
        <v>129</v>
      </c>
      <c r="D342">
        <v>262</v>
      </c>
      <c r="E342">
        <v>366.8</v>
      </c>
      <c r="F342">
        <v>1850.8</v>
      </c>
      <c r="G342">
        <v>2149.1999999999998</v>
      </c>
      <c r="H342" t="str">
        <f>VLOOKUP(B342,Sheet2!$B$1:$G$209,2,FALSE)</f>
        <v xml:space="preserve">NS -  SHEBOYGAN </v>
      </c>
      <c r="I342">
        <f>VLOOKUP(B342,Sheet2!$B$1:$G$209,5,FALSE)</f>
        <v>43.758062000000002</v>
      </c>
      <c r="J342">
        <f>VLOOKUP(B342,Sheet2!$B$1:$G$209,6,FALSE)</f>
        <v>-87.748418999999998</v>
      </c>
    </row>
    <row r="343" spans="1:10" x14ac:dyDescent="0.25">
      <c r="A343" t="s">
        <v>8</v>
      </c>
      <c r="B343">
        <v>2820</v>
      </c>
      <c r="C343">
        <v>125</v>
      </c>
      <c r="D343">
        <v>292</v>
      </c>
      <c r="E343">
        <v>408.8</v>
      </c>
      <c r="F343">
        <v>408.8</v>
      </c>
      <c r="G343">
        <v>3591.2</v>
      </c>
      <c r="H343" t="str">
        <f>VLOOKUP(B343,Sheet2!$B$1:$G$209,2,FALSE)</f>
        <v xml:space="preserve">NS -  VALLEY OF HAYWARD </v>
      </c>
      <c r="I343">
        <f>VLOOKUP(B343,Sheet2!$B$1:$G$209,5,FALSE)</f>
        <v>46.022894999999998</v>
      </c>
      <c r="J343">
        <f>VLOOKUP(B343,Sheet2!$B$1:$G$209,6,FALSE)</f>
        <v>-91.489309000000006</v>
      </c>
    </row>
    <row r="344" spans="1:10" x14ac:dyDescent="0.25">
      <c r="A344" t="s">
        <v>8</v>
      </c>
      <c r="B344">
        <v>2820</v>
      </c>
      <c r="C344">
        <v>126</v>
      </c>
      <c r="D344">
        <v>290</v>
      </c>
      <c r="E344">
        <v>406</v>
      </c>
      <c r="F344">
        <v>814.8</v>
      </c>
      <c r="G344">
        <v>3185.2</v>
      </c>
      <c r="H344" t="str">
        <f>VLOOKUP(B344,Sheet2!$B$1:$G$209,2,FALSE)</f>
        <v xml:space="preserve">NS -  VALLEY OF HAYWARD </v>
      </c>
      <c r="I344">
        <f>VLOOKUP(B344,Sheet2!$B$1:$G$209,5,FALSE)</f>
        <v>46.022894999999998</v>
      </c>
      <c r="J344">
        <f>VLOOKUP(B344,Sheet2!$B$1:$G$209,6,FALSE)</f>
        <v>-91.489309000000006</v>
      </c>
    </row>
    <row r="345" spans="1:10" x14ac:dyDescent="0.25">
      <c r="A345" t="s">
        <v>8</v>
      </c>
      <c r="B345">
        <v>2820</v>
      </c>
      <c r="C345">
        <v>127</v>
      </c>
      <c r="D345">
        <v>294</v>
      </c>
      <c r="E345">
        <v>411.6</v>
      </c>
      <c r="F345">
        <v>1226.4000000000001</v>
      </c>
      <c r="G345">
        <v>2773.6</v>
      </c>
      <c r="H345" t="str">
        <f>VLOOKUP(B345,Sheet2!$B$1:$G$209,2,FALSE)</f>
        <v xml:space="preserve">NS -  VALLEY OF HAYWARD </v>
      </c>
      <c r="I345">
        <f>VLOOKUP(B345,Sheet2!$B$1:$G$209,5,FALSE)</f>
        <v>46.022894999999998</v>
      </c>
      <c r="J345">
        <f>VLOOKUP(B345,Sheet2!$B$1:$G$209,6,FALSE)</f>
        <v>-91.489309000000006</v>
      </c>
    </row>
    <row r="346" spans="1:10" x14ac:dyDescent="0.25">
      <c r="A346" t="s">
        <v>8</v>
      </c>
      <c r="B346">
        <v>2820</v>
      </c>
      <c r="C346">
        <v>128</v>
      </c>
      <c r="D346">
        <v>304</v>
      </c>
      <c r="E346">
        <v>425.6</v>
      </c>
      <c r="F346">
        <v>1652</v>
      </c>
      <c r="G346">
        <v>2348</v>
      </c>
      <c r="H346" t="str">
        <f>VLOOKUP(B346,Sheet2!$B$1:$G$209,2,FALSE)</f>
        <v xml:space="preserve">NS -  VALLEY OF HAYWARD </v>
      </c>
      <c r="I346">
        <f>VLOOKUP(B346,Sheet2!$B$1:$G$209,5,FALSE)</f>
        <v>46.022894999999998</v>
      </c>
      <c r="J346">
        <f>VLOOKUP(B346,Sheet2!$B$1:$G$209,6,FALSE)</f>
        <v>-91.489309000000006</v>
      </c>
    </row>
    <row r="347" spans="1:10" x14ac:dyDescent="0.25">
      <c r="A347" t="s">
        <v>8</v>
      </c>
      <c r="B347">
        <v>2820</v>
      </c>
      <c r="C347">
        <v>129</v>
      </c>
      <c r="D347">
        <v>309</v>
      </c>
      <c r="E347">
        <v>432.6</v>
      </c>
      <c r="F347">
        <v>2084.6</v>
      </c>
      <c r="G347">
        <v>1915.4</v>
      </c>
      <c r="H347" t="str">
        <f>VLOOKUP(B347,Sheet2!$B$1:$G$209,2,FALSE)</f>
        <v xml:space="preserve">NS -  VALLEY OF HAYWARD </v>
      </c>
      <c r="I347">
        <f>VLOOKUP(B347,Sheet2!$B$1:$G$209,5,FALSE)</f>
        <v>46.022894999999998</v>
      </c>
      <c r="J347">
        <f>VLOOKUP(B347,Sheet2!$B$1:$G$209,6,FALSE)</f>
        <v>-91.489309000000006</v>
      </c>
    </row>
    <row r="348" spans="1:10" x14ac:dyDescent="0.25">
      <c r="A348" t="s">
        <v>8</v>
      </c>
      <c r="B348">
        <v>3624</v>
      </c>
      <c r="C348">
        <v>125</v>
      </c>
      <c r="D348">
        <v>645</v>
      </c>
      <c r="E348">
        <v>903</v>
      </c>
      <c r="F348">
        <v>903</v>
      </c>
      <c r="G348">
        <v>3097</v>
      </c>
      <c r="H348" t="str">
        <f>VLOOKUP(B348,Sheet2!$B$1:$G$209,2,FALSE)</f>
        <v>BK - HERITAGE SQUARE</v>
      </c>
      <c r="I348">
        <f>VLOOKUP(B348,Sheet2!$B$1:$G$209,5,FALSE)</f>
        <v>42.948844999999999</v>
      </c>
      <c r="J348">
        <f>VLOOKUP(B348,Sheet2!$B$1:$G$209,6,FALSE)</f>
        <v>-87.983547000000002</v>
      </c>
    </row>
    <row r="349" spans="1:10" x14ac:dyDescent="0.25">
      <c r="A349" t="s">
        <v>8</v>
      </c>
      <c r="B349">
        <v>3624</v>
      </c>
      <c r="C349">
        <v>126</v>
      </c>
      <c r="D349">
        <v>562</v>
      </c>
      <c r="E349">
        <v>786.8</v>
      </c>
      <c r="F349">
        <v>1689.8</v>
      </c>
      <c r="G349">
        <v>2310.1999999999998</v>
      </c>
      <c r="H349" t="str">
        <f>VLOOKUP(B349,Sheet2!$B$1:$G$209,2,FALSE)</f>
        <v>BK - HERITAGE SQUARE</v>
      </c>
      <c r="I349">
        <f>VLOOKUP(B349,Sheet2!$B$1:$G$209,5,FALSE)</f>
        <v>42.948844999999999</v>
      </c>
      <c r="J349">
        <f>VLOOKUP(B349,Sheet2!$B$1:$G$209,6,FALSE)</f>
        <v>-87.983547000000002</v>
      </c>
    </row>
    <row r="350" spans="1:10" x14ac:dyDescent="0.25">
      <c r="A350" t="s">
        <v>8</v>
      </c>
      <c r="B350">
        <v>3624</v>
      </c>
      <c r="C350">
        <v>127</v>
      </c>
      <c r="D350">
        <v>526</v>
      </c>
      <c r="E350">
        <v>736.4</v>
      </c>
      <c r="F350">
        <v>2426.1999999999998</v>
      </c>
      <c r="G350">
        <v>1573.8</v>
      </c>
      <c r="H350" t="str">
        <f>VLOOKUP(B350,Sheet2!$B$1:$G$209,2,FALSE)</f>
        <v>BK - HERITAGE SQUARE</v>
      </c>
      <c r="I350">
        <f>VLOOKUP(B350,Sheet2!$B$1:$G$209,5,FALSE)</f>
        <v>42.948844999999999</v>
      </c>
      <c r="J350">
        <f>VLOOKUP(B350,Sheet2!$B$1:$G$209,6,FALSE)</f>
        <v>-87.983547000000002</v>
      </c>
    </row>
    <row r="351" spans="1:10" x14ac:dyDescent="0.25">
      <c r="A351" t="s">
        <v>8</v>
      </c>
      <c r="B351">
        <v>3624</v>
      </c>
      <c r="C351">
        <v>128</v>
      </c>
      <c r="D351">
        <v>527</v>
      </c>
      <c r="E351">
        <v>737.8</v>
      </c>
      <c r="F351">
        <v>3164</v>
      </c>
      <c r="G351">
        <v>836</v>
      </c>
      <c r="H351" t="str">
        <f>VLOOKUP(B351,Sheet2!$B$1:$G$209,2,FALSE)</f>
        <v>BK - HERITAGE SQUARE</v>
      </c>
      <c r="I351">
        <f>VLOOKUP(B351,Sheet2!$B$1:$G$209,5,FALSE)</f>
        <v>42.948844999999999</v>
      </c>
      <c r="J351">
        <f>VLOOKUP(B351,Sheet2!$B$1:$G$209,6,FALSE)</f>
        <v>-87.983547000000002</v>
      </c>
    </row>
    <row r="352" spans="1:10" x14ac:dyDescent="0.25">
      <c r="A352" t="s">
        <v>8</v>
      </c>
      <c r="B352">
        <v>3624</v>
      </c>
      <c r="C352">
        <v>129</v>
      </c>
      <c r="D352">
        <v>562</v>
      </c>
      <c r="E352">
        <v>786.8</v>
      </c>
      <c r="F352">
        <v>3950.8</v>
      </c>
      <c r="G352">
        <v>49.2</v>
      </c>
      <c r="H352" t="str">
        <f>VLOOKUP(B352,Sheet2!$B$1:$G$209,2,FALSE)</f>
        <v>BK - HERITAGE SQUARE</v>
      </c>
      <c r="I352">
        <f>VLOOKUP(B352,Sheet2!$B$1:$G$209,5,FALSE)</f>
        <v>42.948844999999999</v>
      </c>
      <c r="J352">
        <f>VLOOKUP(B352,Sheet2!$B$1:$G$209,6,FALSE)</f>
        <v>-87.983547000000002</v>
      </c>
    </row>
    <row r="353" spans="1:10" x14ac:dyDescent="0.25">
      <c r="A353" t="s">
        <v>8</v>
      </c>
      <c r="B353">
        <v>4022</v>
      </c>
      <c r="C353">
        <v>125</v>
      </c>
      <c r="D353">
        <v>521</v>
      </c>
      <c r="E353">
        <v>729.4</v>
      </c>
      <c r="F353">
        <v>729.4</v>
      </c>
      <c r="G353">
        <v>3270.6</v>
      </c>
      <c r="H353" t="str">
        <f>VLOOKUP(B353,Sheet2!$B$1:$G$209,2,FALSE)</f>
        <v xml:space="preserve">NS -  THREE OAKS </v>
      </c>
      <c r="I353">
        <f>VLOOKUP(B353,Sheet2!$B$1:$G$209,5,FALSE)</f>
        <v>44.696655</v>
      </c>
      <c r="J353">
        <f>VLOOKUP(B353,Sheet2!$B$1:$G$209,6,FALSE)</f>
        <v>-90.152568000000002</v>
      </c>
    </row>
    <row r="354" spans="1:10" x14ac:dyDescent="0.25">
      <c r="A354" t="s">
        <v>8</v>
      </c>
      <c r="B354">
        <v>4022</v>
      </c>
      <c r="C354">
        <v>126</v>
      </c>
      <c r="D354">
        <v>508</v>
      </c>
      <c r="E354">
        <v>711.2</v>
      </c>
      <c r="F354">
        <v>1440.6</v>
      </c>
      <c r="G354">
        <v>2559.4</v>
      </c>
      <c r="H354" t="str">
        <f>VLOOKUP(B354,Sheet2!$B$1:$G$209,2,FALSE)</f>
        <v xml:space="preserve">NS -  THREE OAKS </v>
      </c>
      <c r="I354">
        <f>VLOOKUP(B354,Sheet2!$B$1:$G$209,5,FALSE)</f>
        <v>44.696655</v>
      </c>
      <c r="J354">
        <f>VLOOKUP(B354,Sheet2!$B$1:$G$209,6,FALSE)</f>
        <v>-90.152568000000002</v>
      </c>
    </row>
    <row r="355" spans="1:10" x14ac:dyDescent="0.25">
      <c r="A355" t="s">
        <v>8</v>
      </c>
      <c r="B355">
        <v>4022</v>
      </c>
      <c r="C355">
        <v>127</v>
      </c>
      <c r="D355">
        <v>474</v>
      </c>
      <c r="E355">
        <v>663.6</v>
      </c>
      <c r="F355">
        <v>2104.1999999999998</v>
      </c>
      <c r="G355">
        <v>1895.8</v>
      </c>
      <c r="H355" t="str">
        <f>VLOOKUP(B355,Sheet2!$B$1:$G$209,2,FALSE)</f>
        <v xml:space="preserve">NS -  THREE OAKS </v>
      </c>
      <c r="I355">
        <f>VLOOKUP(B355,Sheet2!$B$1:$G$209,5,FALSE)</f>
        <v>44.696655</v>
      </c>
      <c r="J355">
        <f>VLOOKUP(B355,Sheet2!$B$1:$G$209,6,FALSE)</f>
        <v>-90.152568000000002</v>
      </c>
    </row>
    <row r="356" spans="1:10" x14ac:dyDescent="0.25">
      <c r="A356" t="s">
        <v>8</v>
      </c>
      <c r="B356">
        <v>4022</v>
      </c>
      <c r="C356">
        <v>128</v>
      </c>
      <c r="D356">
        <v>486</v>
      </c>
      <c r="E356">
        <v>680.4</v>
      </c>
      <c r="F356">
        <v>2784.6</v>
      </c>
      <c r="G356">
        <v>1215.4000000000001</v>
      </c>
      <c r="H356" t="str">
        <f>VLOOKUP(B356,Sheet2!$B$1:$G$209,2,FALSE)</f>
        <v xml:space="preserve">NS -  THREE OAKS </v>
      </c>
      <c r="I356">
        <f>VLOOKUP(B356,Sheet2!$B$1:$G$209,5,FALSE)</f>
        <v>44.696655</v>
      </c>
      <c r="J356">
        <f>VLOOKUP(B356,Sheet2!$B$1:$G$209,6,FALSE)</f>
        <v>-90.152568000000002</v>
      </c>
    </row>
    <row r="357" spans="1:10" x14ac:dyDescent="0.25">
      <c r="A357" t="s">
        <v>8</v>
      </c>
      <c r="B357">
        <v>4022</v>
      </c>
      <c r="C357">
        <v>129</v>
      </c>
      <c r="D357">
        <v>492</v>
      </c>
      <c r="E357">
        <v>688.8</v>
      </c>
      <c r="F357">
        <v>3473.4</v>
      </c>
      <c r="G357">
        <v>526.6</v>
      </c>
      <c r="H357" t="str">
        <f>VLOOKUP(B357,Sheet2!$B$1:$G$209,2,FALSE)</f>
        <v xml:space="preserve">NS -  THREE OAKS </v>
      </c>
      <c r="I357">
        <f>VLOOKUP(B357,Sheet2!$B$1:$G$209,5,FALSE)</f>
        <v>44.696655</v>
      </c>
      <c r="J357">
        <f>VLOOKUP(B357,Sheet2!$B$1:$G$209,6,FALSE)</f>
        <v>-90.152568000000002</v>
      </c>
    </row>
    <row r="358" spans="1:10" x14ac:dyDescent="0.25">
      <c r="A358" t="s">
        <v>8</v>
      </c>
      <c r="B358">
        <v>77003</v>
      </c>
      <c r="C358">
        <v>125</v>
      </c>
      <c r="D358">
        <v>196</v>
      </c>
      <c r="E358">
        <v>274.39999999999998</v>
      </c>
      <c r="F358">
        <v>274.39999999999998</v>
      </c>
      <c r="G358">
        <v>3725.6</v>
      </c>
      <c r="H358" t="str">
        <f>VLOOKUP(B358,Sheet2!$B$1:$G$209,2,FALSE)</f>
        <v>AB - THORNE CREST SENIOR LIVING</v>
      </c>
      <c r="I358">
        <f>VLOOKUP(B358,Sheet2!$B$1:$G$209,5,FALSE)</f>
        <v>43.659413000000001</v>
      </c>
      <c r="J358">
        <f>VLOOKUP(B358,Sheet2!$B$1:$G$209,6,FALSE)</f>
        <v>-93.354664999999997</v>
      </c>
    </row>
    <row r="359" spans="1:10" x14ac:dyDescent="0.25">
      <c r="A359" t="s">
        <v>8</v>
      </c>
      <c r="B359">
        <v>77003</v>
      </c>
      <c r="C359">
        <v>126</v>
      </c>
      <c r="D359">
        <v>189</v>
      </c>
      <c r="E359">
        <v>264.60000000000002</v>
      </c>
      <c r="F359">
        <v>539</v>
      </c>
      <c r="G359">
        <v>3461</v>
      </c>
      <c r="H359" t="str">
        <f>VLOOKUP(B359,Sheet2!$B$1:$G$209,2,FALSE)</f>
        <v>AB - THORNE CREST SENIOR LIVING</v>
      </c>
      <c r="I359">
        <f>VLOOKUP(B359,Sheet2!$B$1:$G$209,5,FALSE)</f>
        <v>43.659413000000001</v>
      </c>
      <c r="J359">
        <f>VLOOKUP(B359,Sheet2!$B$1:$G$209,6,FALSE)</f>
        <v>-93.354664999999997</v>
      </c>
    </row>
    <row r="360" spans="1:10" x14ac:dyDescent="0.25">
      <c r="A360" t="s">
        <v>8</v>
      </c>
      <c r="B360">
        <v>77003</v>
      </c>
      <c r="C360">
        <v>127</v>
      </c>
      <c r="D360">
        <v>192</v>
      </c>
      <c r="E360">
        <v>268.8</v>
      </c>
      <c r="F360">
        <v>807.8</v>
      </c>
      <c r="G360">
        <v>3192.2</v>
      </c>
      <c r="H360" t="str">
        <f>VLOOKUP(B360,Sheet2!$B$1:$G$209,2,FALSE)</f>
        <v>AB - THORNE CREST SENIOR LIVING</v>
      </c>
      <c r="I360">
        <f>VLOOKUP(B360,Sheet2!$B$1:$G$209,5,FALSE)</f>
        <v>43.659413000000001</v>
      </c>
      <c r="J360">
        <f>VLOOKUP(B360,Sheet2!$B$1:$G$209,6,FALSE)</f>
        <v>-93.354664999999997</v>
      </c>
    </row>
    <row r="361" spans="1:10" x14ac:dyDescent="0.25">
      <c r="A361" t="s">
        <v>8</v>
      </c>
      <c r="B361">
        <v>77003</v>
      </c>
      <c r="C361">
        <v>128</v>
      </c>
      <c r="D361">
        <v>188</v>
      </c>
      <c r="E361">
        <v>263.2</v>
      </c>
      <c r="F361">
        <v>1071</v>
      </c>
      <c r="G361">
        <v>2929</v>
      </c>
      <c r="H361" t="str">
        <f>VLOOKUP(B361,Sheet2!$B$1:$G$209,2,FALSE)</f>
        <v>AB - THORNE CREST SENIOR LIVING</v>
      </c>
      <c r="I361">
        <f>VLOOKUP(B361,Sheet2!$B$1:$G$209,5,FALSE)</f>
        <v>43.659413000000001</v>
      </c>
      <c r="J361">
        <f>VLOOKUP(B361,Sheet2!$B$1:$G$209,6,FALSE)</f>
        <v>-93.354664999999997</v>
      </c>
    </row>
    <row r="362" spans="1:10" x14ac:dyDescent="0.25">
      <c r="A362" t="s">
        <v>8</v>
      </c>
      <c r="B362">
        <v>77003</v>
      </c>
      <c r="C362">
        <v>129</v>
      </c>
      <c r="D362">
        <v>192</v>
      </c>
      <c r="E362">
        <v>268.8</v>
      </c>
      <c r="F362">
        <v>1339.8</v>
      </c>
      <c r="G362">
        <v>2660.2</v>
      </c>
      <c r="H362" t="str">
        <f>VLOOKUP(B362,Sheet2!$B$1:$G$209,2,FALSE)</f>
        <v>AB - THORNE CREST SENIOR LIVING</v>
      </c>
      <c r="I362">
        <f>VLOOKUP(B362,Sheet2!$B$1:$G$209,5,FALSE)</f>
        <v>43.659413000000001</v>
      </c>
      <c r="J362">
        <f>VLOOKUP(B362,Sheet2!$B$1:$G$209,6,FALSE)</f>
        <v>-93.354664999999997</v>
      </c>
    </row>
    <row r="363" spans="1:10" x14ac:dyDescent="0.25">
      <c r="A363" t="s">
        <v>8</v>
      </c>
      <c r="B363">
        <v>85000</v>
      </c>
      <c r="C363">
        <v>125</v>
      </c>
      <c r="D363">
        <v>210</v>
      </c>
      <c r="E363">
        <v>294</v>
      </c>
      <c r="F363">
        <v>294</v>
      </c>
      <c r="G363">
        <v>3706</v>
      </c>
      <c r="H363" t="str">
        <f>VLOOKUP(B363,Sheet2!$B$1:$G$209,2,FALSE)</f>
        <v>RE - WATER'S EDGE SKILLED</v>
      </c>
      <c r="I363">
        <f>VLOOKUP(B363,Sheet2!$B$1:$G$209,5,FALSE)</f>
        <v>46.034784999999999</v>
      </c>
      <c r="J363">
        <f>VLOOKUP(B363,Sheet2!$B$1:$G$209,6,FALSE)</f>
        <v>-91.485416999999998</v>
      </c>
    </row>
    <row r="364" spans="1:10" x14ac:dyDescent="0.25">
      <c r="A364" t="s">
        <v>8</v>
      </c>
      <c r="B364">
        <v>85000</v>
      </c>
      <c r="C364">
        <v>126</v>
      </c>
      <c r="D364">
        <v>215</v>
      </c>
      <c r="E364">
        <v>301</v>
      </c>
      <c r="F364">
        <v>595</v>
      </c>
      <c r="G364">
        <v>3405</v>
      </c>
      <c r="H364" t="str">
        <f>VLOOKUP(B364,Sheet2!$B$1:$G$209,2,FALSE)</f>
        <v>RE - WATER'S EDGE SKILLED</v>
      </c>
      <c r="I364">
        <f>VLOOKUP(B364,Sheet2!$B$1:$G$209,5,FALSE)</f>
        <v>46.034784999999999</v>
      </c>
      <c r="J364">
        <f>VLOOKUP(B364,Sheet2!$B$1:$G$209,6,FALSE)</f>
        <v>-91.485416999999998</v>
      </c>
    </row>
    <row r="365" spans="1:10" x14ac:dyDescent="0.25">
      <c r="A365" t="s">
        <v>8</v>
      </c>
      <c r="B365">
        <v>85000</v>
      </c>
      <c r="C365">
        <v>127</v>
      </c>
      <c r="D365">
        <v>222</v>
      </c>
      <c r="E365">
        <v>310.8</v>
      </c>
      <c r="F365">
        <v>905.8</v>
      </c>
      <c r="G365">
        <v>3094.2</v>
      </c>
      <c r="H365" t="str">
        <f>VLOOKUP(B365,Sheet2!$B$1:$G$209,2,FALSE)</f>
        <v>RE - WATER'S EDGE SKILLED</v>
      </c>
      <c r="I365">
        <f>VLOOKUP(B365,Sheet2!$B$1:$G$209,5,FALSE)</f>
        <v>46.034784999999999</v>
      </c>
      <c r="J365">
        <f>VLOOKUP(B365,Sheet2!$B$1:$G$209,6,FALSE)</f>
        <v>-91.485416999999998</v>
      </c>
    </row>
    <row r="366" spans="1:10" x14ac:dyDescent="0.25">
      <c r="A366" t="s">
        <v>8</v>
      </c>
      <c r="B366">
        <v>85000</v>
      </c>
      <c r="C366">
        <v>128</v>
      </c>
      <c r="D366">
        <v>224</v>
      </c>
      <c r="E366">
        <v>313.60000000000002</v>
      </c>
      <c r="F366">
        <v>1219.4000000000001</v>
      </c>
      <c r="G366">
        <v>2780.6</v>
      </c>
      <c r="H366" t="str">
        <f>VLOOKUP(B366,Sheet2!$B$1:$G$209,2,FALSE)</f>
        <v>RE - WATER'S EDGE SKILLED</v>
      </c>
      <c r="I366">
        <f>VLOOKUP(B366,Sheet2!$B$1:$G$209,5,FALSE)</f>
        <v>46.034784999999999</v>
      </c>
      <c r="J366">
        <f>VLOOKUP(B366,Sheet2!$B$1:$G$209,6,FALSE)</f>
        <v>-91.485416999999998</v>
      </c>
    </row>
    <row r="367" spans="1:10" x14ac:dyDescent="0.25">
      <c r="A367" t="s">
        <v>8</v>
      </c>
      <c r="B367">
        <v>85000</v>
      </c>
      <c r="C367">
        <v>129</v>
      </c>
      <c r="D367">
        <v>240</v>
      </c>
      <c r="E367">
        <v>336</v>
      </c>
      <c r="F367">
        <v>1555.4</v>
      </c>
      <c r="G367">
        <v>2444.6</v>
      </c>
      <c r="H367" t="str">
        <f>VLOOKUP(B367,Sheet2!$B$1:$G$209,2,FALSE)</f>
        <v>RE - WATER'S EDGE SKILLED</v>
      </c>
      <c r="I367">
        <f>VLOOKUP(B367,Sheet2!$B$1:$G$209,5,FALSE)</f>
        <v>46.034784999999999</v>
      </c>
      <c r="J367">
        <f>VLOOKUP(B367,Sheet2!$B$1:$G$209,6,FALSE)</f>
        <v>-91.485416999999998</v>
      </c>
    </row>
    <row r="368" spans="1:10" x14ac:dyDescent="0.25">
      <c r="A368" t="s">
        <v>8</v>
      </c>
      <c r="B368" t="s">
        <v>9</v>
      </c>
      <c r="C368">
        <v>125</v>
      </c>
      <c r="D368">
        <v>412</v>
      </c>
      <c r="E368">
        <v>576.79999999999995</v>
      </c>
      <c r="F368">
        <v>576.79999999999995</v>
      </c>
      <c r="G368">
        <v>3423.2</v>
      </c>
      <c r="H368" t="str">
        <f>VLOOKUP(B368,Sheet2!$B$1:$G$209,2,FALSE)</f>
        <v>BN- LIVING COMM OF WAUSAU</v>
      </c>
      <c r="I368">
        <f>VLOOKUP(B368,Sheet2!$B$1:$G$209,5,FALSE)</f>
        <v>44.989117999999998</v>
      </c>
      <c r="J368">
        <f>VLOOKUP(B368,Sheet2!$B$1:$G$209,6,FALSE)</f>
        <v>-89.640467999999998</v>
      </c>
    </row>
    <row r="369" spans="1:10" x14ac:dyDescent="0.25">
      <c r="A369" t="s">
        <v>8</v>
      </c>
      <c r="B369" t="s">
        <v>9</v>
      </c>
      <c r="C369">
        <v>126</v>
      </c>
      <c r="D369">
        <v>400</v>
      </c>
      <c r="E369">
        <v>560</v>
      </c>
      <c r="F369">
        <v>1136.8</v>
      </c>
      <c r="G369">
        <v>2863.2</v>
      </c>
      <c r="H369" t="str">
        <f>VLOOKUP(B369,Sheet2!$B$1:$G$209,2,FALSE)</f>
        <v>BN- LIVING COMM OF WAUSAU</v>
      </c>
      <c r="I369">
        <f>VLOOKUP(B369,Sheet2!$B$1:$G$209,5,FALSE)</f>
        <v>44.989117999999998</v>
      </c>
      <c r="J369">
        <f>VLOOKUP(B369,Sheet2!$B$1:$G$209,6,FALSE)</f>
        <v>-89.640467999999998</v>
      </c>
    </row>
    <row r="370" spans="1:10" x14ac:dyDescent="0.25">
      <c r="A370" t="s">
        <v>8</v>
      </c>
      <c r="B370" t="s">
        <v>9</v>
      </c>
      <c r="C370">
        <v>127</v>
      </c>
      <c r="D370">
        <v>434</v>
      </c>
      <c r="E370">
        <v>607.6</v>
      </c>
      <c r="F370">
        <v>1744.4</v>
      </c>
      <c r="G370">
        <v>2255.6</v>
      </c>
      <c r="H370" t="str">
        <f>VLOOKUP(B370,Sheet2!$B$1:$G$209,2,FALSE)</f>
        <v>BN- LIVING COMM OF WAUSAU</v>
      </c>
      <c r="I370">
        <f>VLOOKUP(B370,Sheet2!$B$1:$G$209,5,FALSE)</f>
        <v>44.989117999999998</v>
      </c>
      <c r="J370">
        <f>VLOOKUP(B370,Sheet2!$B$1:$G$209,6,FALSE)</f>
        <v>-89.640467999999998</v>
      </c>
    </row>
    <row r="371" spans="1:10" x14ac:dyDescent="0.25">
      <c r="A371" t="s">
        <v>8</v>
      </c>
      <c r="B371" t="s">
        <v>9</v>
      </c>
      <c r="C371">
        <v>128</v>
      </c>
      <c r="D371">
        <v>425</v>
      </c>
      <c r="E371">
        <v>595</v>
      </c>
      <c r="F371">
        <v>2339.4</v>
      </c>
      <c r="G371">
        <v>1660.6</v>
      </c>
      <c r="H371" t="str">
        <f>VLOOKUP(B371,Sheet2!$B$1:$G$209,2,FALSE)</f>
        <v>BN- LIVING COMM OF WAUSAU</v>
      </c>
      <c r="I371">
        <f>VLOOKUP(B371,Sheet2!$B$1:$G$209,5,FALSE)</f>
        <v>44.989117999999998</v>
      </c>
      <c r="J371">
        <f>VLOOKUP(B371,Sheet2!$B$1:$G$209,6,FALSE)</f>
        <v>-89.640467999999998</v>
      </c>
    </row>
    <row r="372" spans="1:10" x14ac:dyDescent="0.25">
      <c r="A372" t="s">
        <v>8</v>
      </c>
      <c r="B372" t="s">
        <v>9</v>
      </c>
      <c r="C372">
        <v>129</v>
      </c>
      <c r="D372">
        <v>443</v>
      </c>
      <c r="E372">
        <v>620.20000000000005</v>
      </c>
      <c r="F372">
        <v>2959.6</v>
      </c>
      <c r="G372">
        <v>1040.4000000000001</v>
      </c>
      <c r="H372" t="str">
        <f>VLOOKUP(B372,Sheet2!$B$1:$G$209,2,FALSE)</f>
        <v>BN- LIVING COMM OF WAUSAU</v>
      </c>
      <c r="I372">
        <f>VLOOKUP(B372,Sheet2!$B$1:$G$209,5,FALSE)</f>
        <v>44.989117999999998</v>
      </c>
      <c r="J372">
        <f>VLOOKUP(B372,Sheet2!$B$1:$G$209,6,FALSE)</f>
        <v>-89.640467999999998</v>
      </c>
    </row>
    <row r="373" spans="1:10" x14ac:dyDescent="0.25">
      <c r="A373" t="s">
        <v>8</v>
      </c>
      <c r="B373" t="s">
        <v>10</v>
      </c>
      <c r="C373">
        <v>125</v>
      </c>
      <c r="D373">
        <v>568</v>
      </c>
      <c r="E373">
        <v>795.2</v>
      </c>
      <c r="F373">
        <v>795.2</v>
      </c>
      <c r="G373">
        <v>3204.8</v>
      </c>
      <c r="H373" t="str">
        <f>VLOOKUP(B373,Sheet2!$B$1:$G$209,2,FALSE)</f>
        <v>BN - VILLA ST VINCENT</v>
      </c>
      <c r="I373">
        <f>VLOOKUP(B373,Sheet2!$B$1:$G$209,5,FALSE)</f>
        <v>47.777943999999998</v>
      </c>
      <c r="J373">
        <f>VLOOKUP(B373,Sheet2!$B$1:$G$209,6,FALSE)</f>
        <v>-96.591712000000001</v>
      </c>
    </row>
    <row r="374" spans="1:10" x14ac:dyDescent="0.25">
      <c r="A374" t="s">
        <v>8</v>
      </c>
      <c r="B374" t="s">
        <v>10</v>
      </c>
      <c r="C374">
        <v>126</v>
      </c>
      <c r="D374">
        <v>569</v>
      </c>
      <c r="E374">
        <v>796.6</v>
      </c>
      <c r="F374">
        <v>1591.8</v>
      </c>
      <c r="G374">
        <v>2408.1999999999998</v>
      </c>
      <c r="H374" t="str">
        <f>VLOOKUP(B374,Sheet2!$B$1:$G$209,2,FALSE)</f>
        <v>BN - VILLA ST VINCENT</v>
      </c>
      <c r="I374">
        <f>VLOOKUP(B374,Sheet2!$B$1:$G$209,5,FALSE)</f>
        <v>47.777943999999998</v>
      </c>
      <c r="J374">
        <f>VLOOKUP(B374,Sheet2!$B$1:$G$209,6,FALSE)</f>
        <v>-96.591712000000001</v>
      </c>
    </row>
    <row r="375" spans="1:10" x14ac:dyDescent="0.25">
      <c r="A375" t="s">
        <v>8</v>
      </c>
      <c r="B375" t="s">
        <v>10</v>
      </c>
      <c r="C375">
        <v>127</v>
      </c>
      <c r="D375">
        <v>561</v>
      </c>
      <c r="E375">
        <v>785.4</v>
      </c>
      <c r="F375">
        <v>2377.1999999999998</v>
      </c>
      <c r="G375">
        <v>1622.8</v>
      </c>
      <c r="H375" t="str">
        <f>VLOOKUP(B375,Sheet2!$B$1:$G$209,2,FALSE)</f>
        <v>BN - VILLA ST VINCENT</v>
      </c>
      <c r="I375">
        <f>VLOOKUP(B375,Sheet2!$B$1:$G$209,5,FALSE)</f>
        <v>47.777943999999998</v>
      </c>
      <c r="J375">
        <f>VLOOKUP(B375,Sheet2!$B$1:$G$209,6,FALSE)</f>
        <v>-96.591712000000001</v>
      </c>
    </row>
    <row r="376" spans="1:10" x14ac:dyDescent="0.25">
      <c r="A376" t="s">
        <v>8</v>
      </c>
      <c r="B376" t="s">
        <v>10</v>
      </c>
      <c r="C376">
        <v>128</v>
      </c>
      <c r="D376">
        <v>552</v>
      </c>
      <c r="E376">
        <v>772.8</v>
      </c>
      <c r="F376">
        <v>3150</v>
      </c>
      <c r="G376">
        <v>850</v>
      </c>
      <c r="H376" t="str">
        <f>VLOOKUP(B376,Sheet2!$B$1:$G$209,2,FALSE)</f>
        <v>BN - VILLA ST VINCENT</v>
      </c>
      <c r="I376">
        <f>VLOOKUP(B376,Sheet2!$B$1:$G$209,5,FALSE)</f>
        <v>47.777943999999998</v>
      </c>
      <c r="J376">
        <f>VLOOKUP(B376,Sheet2!$B$1:$G$209,6,FALSE)</f>
        <v>-96.591712000000001</v>
      </c>
    </row>
    <row r="377" spans="1:10" x14ac:dyDescent="0.25">
      <c r="A377" t="s">
        <v>8</v>
      </c>
      <c r="B377" t="s">
        <v>10</v>
      </c>
      <c r="C377">
        <v>129</v>
      </c>
      <c r="D377">
        <v>548</v>
      </c>
      <c r="E377">
        <v>767.2</v>
      </c>
      <c r="F377">
        <v>3917.2</v>
      </c>
      <c r="G377">
        <v>82.8</v>
      </c>
      <c r="H377" t="str">
        <f>VLOOKUP(B377,Sheet2!$B$1:$G$209,2,FALSE)</f>
        <v>BN - VILLA ST VINCENT</v>
      </c>
      <c r="I377">
        <f>VLOOKUP(B377,Sheet2!$B$1:$G$209,5,FALSE)</f>
        <v>47.777943999999998</v>
      </c>
      <c r="J377">
        <f>VLOOKUP(B377,Sheet2!$B$1:$G$209,6,FALSE)</f>
        <v>-96.591712000000001</v>
      </c>
    </row>
    <row r="378" spans="1:10" x14ac:dyDescent="0.25">
      <c r="A378" t="s">
        <v>8</v>
      </c>
      <c r="B378" t="s">
        <v>11</v>
      </c>
      <c r="C378">
        <v>125</v>
      </c>
      <c r="D378">
        <v>301</v>
      </c>
      <c r="E378">
        <v>421.4</v>
      </c>
      <c r="F378">
        <v>421.4</v>
      </c>
      <c r="G378">
        <v>3578.6</v>
      </c>
      <c r="H378" t="str">
        <f>VLOOKUP(B378,Sheet2!$B$1:$G$209,2,FALSE)</f>
        <v>BN - BRIDGES CARE COMM ADA SNF</v>
      </c>
      <c r="I378">
        <f>VLOOKUP(B378,Sheet2!$B$1:$G$209,5,FALSE)</f>
        <v>47.297348329999998</v>
      </c>
      <c r="J378">
        <f>VLOOKUP(B378,Sheet2!$B$1:$G$209,6,FALSE)</f>
        <v>-96.531301670000005</v>
      </c>
    </row>
    <row r="379" spans="1:10" x14ac:dyDescent="0.25">
      <c r="A379" t="s">
        <v>8</v>
      </c>
      <c r="B379" t="s">
        <v>11</v>
      </c>
      <c r="C379">
        <v>126</v>
      </c>
      <c r="D379">
        <v>302</v>
      </c>
      <c r="E379">
        <v>422.8</v>
      </c>
      <c r="F379">
        <v>844.2</v>
      </c>
      <c r="G379">
        <v>3155.8</v>
      </c>
      <c r="H379" t="str">
        <f>VLOOKUP(B379,Sheet2!$B$1:$G$209,2,FALSE)</f>
        <v>BN - BRIDGES CARE COMM ADA SNF</v>
      </c>
      <c r="I379">
        <f>VLOOKUP(B379,Sheet2!$B$1:$G$209,5,FALSE)</f>
        <v>47.297348329999998</v>
      </c>
      <c r="J379">
        <f>VLOOKUP(B379,Sheet2!$B$1:$G$209,6,FALSE)</f>
        <v>-96.531301670000005</v>
      </c>
    </row>
    <row r="380" spans="1:10" x14ac:dyDescent="0.25">
      <c r="A380" t="s">
        <v>8</v>
      </c>
      <c r="B380" t="s">
        <v>11</v>
      </c>
      <c r="C380">
        <v>127</v>
      </c>
      <c r="D380">
        <v>291</v>
      </c>
      <c r="E380">
        <v>407.4</v>
      </c>
      <c r="F380">
        <v>1251.5999999999999</v>
      </c>
      <c r="G380">
        <v>2748.4</v>
      </c>
      <c r="H380" t="str">
        <f>VLOOKUP(B380,Sheet2!$B$1:$G$209,2,FALSE)</f>
        <v>BN - BRIDGES CARE COMM ADA SNF</v>
      </c>
      <c r="I380">
        <f>VLOOKUP(B380,Sheet2!$B$1:$G$209,5,FALSE)</f>
        <v>47.297348329999998</v>
      </c>
      <c r="J380">
        <f>VLOOKUP(B380,Sheet2!$B$1:$G$209,6,FALSE)</f>
        <v>-96.531301670000005</v>
      </c>
    </row>
    <row r="381" spans="1:10" x14ac:dyDescent="0.25">
      <c r="A381" t="s">
        <v>8</v>
      </c>
      <c r="B381" t="s">
        <v>11</v>
      </c>
      <c r="C381">
        <v>128</v>
      </c>
      <c r="D381">
        <v>293</v>
      </c>
      <c r="E381">
        <v>410.2</v>
      </c>
      <c r="F381">
        <v>1661.8</v>
      </c>
      <c r="G381">
        <v>2338.1999999999998</v>
      </c>
      <c r="H381" t="str">
        <f>VLOOKUP(B381,Sheet2!$B$1:$G$209,2,FALSE)</f>
        <v>BN - BRIDGES CARE COMM ADA SNF</v>
      </c>
      <c r="I381">
        <f>VLOOKUP(B381,Sheet2!$B$1:$G$209,5,FALSE)</f>
        <v>47.297348329999998</v>
      </c>
      <c r="J381">
        <f>VLOOKUP(B381,Sheet2!$B$1:$G$209,6,FALSE)</f>
        <v>-96.531301670000005</v>
      </c>
    </row>
    <row r="382" spans="1:10" x14ac:dyDescent="0.25">
      <c r="A382" t="s">
        <v>8</v>
      </c>
      <c r="B382" t="s">
        <v>11</v>
      </c>
      <c r="C382">
        <v>129</v>
      </c>
      <c r="D382">
        <v>288</v>
      </c>
      <c r="E382">
        <v>403.2</v>
      </c>
      <c r="F382">
        <v>2065</v>
      </c>
      <c r="G382">
        <v>1935</v>
      </c>
      <c r="H382" t="str">
        <f>VLOOKUP(B382,Sheet2!$B$1:$G$209,2,FALSE)</f>
        <v>BN - BRIDGES CARE COMM ADA SNF</v>
      </c>
      <c r="I382">
        <f>VLOOKUP(B382,Sheet2!$B$1:$G$209,5,FALSE)</f>
        <v>47.297348329999998</v>
      </c>
      <c r="J382">
        <f>VLOOKUP(B382,Sheet2!$B$1:$G$209,6,FALSE)</f>
        <v>-96.531301670000005</v>
      </c>
    </row>
    <row r="383" spans="1:10" x14ac:dyDescent="0.25">
      <c r="A383" t="s">
        <v>8</v>
      </c>
      <c r="B383" t="s">
        <v>12</v>
      </c>
      <c r="C383">
        <v>125</v>
      </c>
      <c r="D383">
        <v>577</v>
      </c>
      <c r="E383">
        <v>807.8</v>
      </c>
      <c r="F383">
        <v>807.8</v>
      </c>
      <c r="G383">
        <v>3192.2</v>
      </c>
      <c r="H383" t="str">
        <f>VLOOKUP(B383,Sheet2!$B$1:$G$209,2,FALSE)</f>
        <v>BN - ST CRISPIN SNF</v>
      </c>
      <c r="I383">
        <f>VLOOKUP(B383,Sheet2!$B$1:$G$209,5,FALSE)</f>
        <v>44.559069000000001</v>
      </c>
      <c r="J383">
        <f>VLOOKUP(B383,Sheet2!$B$1:$G$209,6,FALSE)</f>
        <v>-92.537993</v>
      </c>
    </row>
    <row r="384" spans="1:10" x14ac:dyDescent="0.25">
      <c r="A384" t="s">
        <v>8</v>
      </c>
      <c r="B384" t="s">
        <v>12</v>
      </c>
      <c r="C384">
        <v>126</v>
      </c>
      <c r="D384">
        <v>588</v>
      </c>
      <c r="E384">
        <v>823.2</v>
      </c>
      <c r="F384">
        <v>1631</v>
      </c>
      <c r="G384">
        <v>2369</v>
      </c>
      <c r="H384" t="str">
        <f>VLOOKUP(B384,Sheet2!$B$1:$G$209,2,FALSE)</f>
        <v>BN - ST CRISPIN SNF</v>
      </c>
      <c r="I384">
        <f>VLOOKUP(B384,Sheet2!$B$1:$G$209,5,FALSE)</f>
        <v>44.559069000000001</v>
      </c>
      <c r="J384">
        <f>VLOOKUP(B384,Sheet2!$B$1:$G$209,6,FALSE)</f>
        <v>-92.537993</v>
      </c>
    </row>
    <row r="385" spans="1:10" x14ac:dyDescent="0.25">
      <c r="A385" t="s">
        <v>8</v>
      </c>
      <c r="B385" t="s">
        <v>12</v>
      </c>
      <c r="C385">
        <v>127</v>
      </c>
      <c r="D385">
        <v>589</v>
      </c>
      <c r="E385">
        <v>824.6</v>
      </c>
      <c r="F385">
        <v>2455.6</v>
      </c>
      <c r="G385">
        <v>1544.4</v>
      </c>
      <c r="H385" t="str">
        <f>VLOOKUP(B385,Sheet2!$B$1:$G$209,2,FALSE)</f>
        <v>BN - ST CRISPIN SNF</v>
      </c>
      <c r="I385">
        <f>VLOOKUP(B385,Sheet2!$B$1:$G$209,5,FALSE)</f>
        <v>44.559069000000001</v>
      </c>
      <c r="J385">
        <f>VLOOKUP(B385,Sheet2!$B$1:$G$209,6,FALSE)</f>
        <v>-92.537993</v>
      </c>
    </row>
    <row r="386" spans="1:10" x14ac:dyDescent="0.25">
      <c r="A386" t="s">
        <v>8</v>
      </c>
      <c r="B386" t="s">
        <v>12</v>
      </c>
      <c r="C386">
        <v>128</v>
      </c>
      <c r="D386">
        <v>588</v>
      </c>
      <c r="E386">
        <v>823.2</v>
      </c>
      <c r="F386">
        <v>3278.8</v>
      </c>
      <c r="G386">
        <v>721.2</v>
      </c>
      <c r="H386" t="str">
        <f>VLOOKUP(B386,Sheet2!$B$1:$G$209,2,FALSE)</f>
        <v>BN - ST CRISPIN SNF</v>
      </c>
      <c r="I386">
        <f>VLOOKUP(B386,Sheet2!$B$1:$G$209,5,FALSE)</f>
        <v>44.559069000000001</v>
      </c>
      <c r="J386">
        <f>VLOOKUP(B386,Sheet2!$B$1:$G$209,6,FALSE)</f>
        <v>-92.537993</v>
      </c>
    </row>
    <row r="387" spans="1:10" x14ac:dyDescent="0.25">
      <c r="A387" t="s">
        <v>8</v>
      </c>
      <c r="B387" t="s">
        <v>12</v>
      </c>
      <c r="C387">
        <v>129</v>
      </c>
      <c r="D387">
        <v>590</v>
      </c>
      <c r="E387">
        <v>826</v>
      </c>
      <c r="F387">
        <v>4104.8</v>
      </c>
      <c r="G387">
        <v>-104.8</v>
      </c>
      <c r="H387" t="str">
        <f>VLOOKUP(B387,Sheet2!$B$1:$G$209,2,FALSE)</f>
        <v>BN - ST CRISPIN SNF</v>
      </c>
      <c r="I387">
        <f>VLOOKUP(B387,Sheet2!$B$1:$G$209,5,FALSE)</f>
        <v>44.559069000000001</v>
      </c>
      <c r="J387">
        <f>VLOOKUP(B387,Sheet2!$B$1:$G$209,6,FALSE)</f>
        <v>-92.537993</v>
      </c>
    </row>
    <row r="388" spans="1:10" x14ac:dyDescent="0.25">
      <c r="A388" t="s">
        <v>8</v>
      </c>
      <c r="B388" t="s">
        <v>13</v>
      </c>
      <c r="C388">
        <v>125</v>
      </c>
      <c r="D388">
        <v>327</v>
      </c>
      <c r="E388">
        <v>457.8</v>
      </c>
      <c r="F388">
        <v>457.8</v>
      </c>
      <c r="G388">
        <v>3542.2</v>
      </c>
      <c r="H388" t="str">
        <f>VLOOKUP(B388,Sheet2!$B$1:$G$209,2,FALSE)</f>
        <v>BN - MADONNA LIVING COMM</v>
      </c>
      <c r="I388">
        <f>VLOOKUP(B388,Sheet2!$B$1:$G$209,5,FALSE)</f>
        <v>44.064207170000003</v>
      </c>
      <c r="J388">
        <f>VLOOKUP(B388,Sheet2!$B$1:$G$209,6,FALSE)</f>
        <v>-92.493668830000004</v>
      </c>
    </row>
    <row r="389" spans="1:10" x14ac:dyDescent="0.25">
      <c r="A389" t="s">
        <v>8</v>
      </c>
      <c r="B389" t="s">
        <v>13</v>
      </c>
      <c r="C389">
        <v>126</v>
      </c>
      <c r="D389">
        <v>329</v>
      </c>
      <c r="E389">
        <v>460.6</v>
      </c>
      <c r="F389">
        <v>918.4</v>
      </c>
      <c r="G389">
        <v>3081.6</v>
      </c>
      <c r="H389" t="str">
        <f>VLOOKUP(B389,Sheet2!$B$1:$G$209,2,FALSE)</f>
        <v>BN - MADONNA LIVING COMM</v>
      </c>
      <c r="I389">
        <f>VLOOKUP(B389,Sheet2!$B$1:$G$209,5,FALSE)</f>
        <v>44.064207170000003</v>
      </c>
      <c r="J389">
        <f>VLOOKUP(B389,Sheet2!$B$1:$G$209,6,FALSE)</f>
        <v>-92.493668830000004</v>
      </c>
    </row>
    <row r="390" spans="1:10" x14ac:dyDescent="0.25">
      <c r="A390" t="s">
        <v>8</v>
      </c>
      <c r="B390" t="s">
        <v>13</v>
      </c>
      <c r="C390">
        <v>127</v>
      </c>
      <c r="D390">
        <v>347</v>
      </c>
      <c r="E390">
        <v>485.8</v>
      </c>
      <c r="F390">
        <v>1404.2</v>
      </c>
      <c r="G390">
        <v>2595.8000000000002</v>
      </c>
      <c r="H390" t="str">
        <f>VLOOKUP(B390,Sheet2!$B$1:$G$209,2,FALSE)</f>
        <v>BN - MADONNA LIVING COMM</v>
      </c>
      <c r="I390">
        <f>VLOOKUP(B390,Sheet2!$B$1:$G$209,5,FALSE)</f>
        <v>44.064207170000003</v>
      </c>
      <c r="J390">
        <f>VLOOKUP(B390,Sheet2!$B$1:$G$209,6,FALSE)</f>
        <v>-92.493668830000004</v>
      </c>
    </row>
    <row r="391" spans="1:10" x14ac:dyDescent="0.25">
      <c r="A391" t="s">
        <v>8</v>
      </c>
      <c r="B391" t="s">
        <v>13</v>
      </c>
      <c r="C391">
        <v>128</v>
      </c>
      <c r="D391">
        <v>348</v>
      </c>
      <c r="E391">
        <v>487.2</v>
      </c>
      <c r="F391">
        <v>1891.4</v>
      </c>
      <c r="G391">
        <v>2108.6</v>
      </c>
      <c r="H391" t="str">
        <f>VLOOKUP(B391,Sheet2!$B$1:$G$209,2,FALSE)</f>
        <v>BN - MADONNA LIVING COMM</v>
      </c>
      <c r="I391">
        <f>VLOOKUP(B391,Sheet2!$B$1:$G$209,5,FALSE)</f>
        <v>44.064207170000003</v>
      </c>
      <c r="J391">
        <f>VLOOKUP(B391,Sheet2!$B$1:$G$209,6,FALSE)</f>
        <v>-92.493668830000004</v>
      </c>
    </row>
    <row r="392" spans="1:10" x14ac:dyDescent="0.25">
      <c r="A392" t="s">
        <v>8</v>
      </c>
      <c r="B392" t="s">
        <v>13</v>
      </c>
      <c r="C392">
        <v>129</v>
      </c>
      <c r="D392">
        <v>347</v>
      </c>
      <c r="E392">
        <v>485.8</v>
      </c>
      <c r="F392">
        <v>2377.1999999999998</v>
      </c>
      <c r="G392">
        <v>1622.8</v>
      </c>
      <c r="H392" t="str">
        <f>VLOOKUP(B392,Sheet2!$B$1:$G$209,2,FALSE)</f>
        <v>BN - MADONNA LIVING COMM</v>
      </c>
      <c r="I392">
        <f>VLOOKUP(B392,Sheet2!$B$1:$G$209,5,FALSE)</f>
        <v>44.064207170000003</v>
      </c>
      <c r="J392">
        <f>VLOOKUP(B392,Sheet2!$B$1:$G$209,6,FALSE)</f>
        <v>-92.493668830000004</v>
      </c>
    </row>
    <row r="393" spans="1:10" x14ac:dyDescent="0.25">
      <c r="A393" t="s">
        <v>8</v>
      </c>
      <c r="B393" t="s">
        <v>14</v>
      </c>
      <c r="C393">
        <v>125</v>
      </c>
      <c r="D393">
        <v>710</v>
      </c>
      <c r="E393">
        <v>994</v>
      </c>
      <c r="F393">
        <v>994</v>
      </c>
      <c r="G393">
        <v>3006</v>
      </c>
      <c r="H393" t="str">
        <f>VLOOKUP(B393,Sheet2!$B$1:$G$209,2,FALSE)</f>
        <v>BN - DULUTH</v>
      </c>
      <c r="I393">
        <f>VLOOKUP(B393,Sheet2!$B$1:$G$209,5,FALSE)</f>
        <v>46.813341999999999</v>
      </c>
      <c r="J393">
        <f>VLOOKUP(B393,Sheet2!$B$1:$G$209,6,FALSE)</f>
        <v>-92.106632000000005</v>
      </c>
    </row>
    <row r="394" spans="1:10" x14ac:dyDescent="0.25">
      <c r="A394" t="s">
        <v>8</v>
      </c>
      <c r="B394" t="s">
        <v>14</v>
      </c>
      <c r="C394">
        <v>126</v>
      </c>
      <c r="D394">
        <v>732</v>
      </c>
      <c r="E394">
        <v>1024.8</v>
      </c>
      <c r="F394">
        <v>2018.8</v>
      </c>
      <c r="G394">
        <v>1981.2</v>
      </c>
      <c r="H394" t="str">
        <f>VLOOKUP(B394,Sheet2!$B$1:$G$209,2,FALSE)</f>
        <v>BN - DULUTH</v>
      </c>
      <c r="I394">
        <f>VLOOKUP(B394,Sheet2!$B$1:$G$209,5,FALSE)</f>
        <v>46.813341999999999</v>
      </c>
      <c r="J394">
        <f>VLOOKUP(B394,Sheet2!$B$1:$G$209,6,FALSE)</f>
        <v>-92.106632000000005</v>
      </c>
    </row>
    <row r="395" spans="1:10" x14ac:dyDescent="0.25">
      <c r="A395" t="s">
        <v>8</v>
      </c>
      <c r="B395" t="s">
        <v>14</v>
      </c>
      <c r="C395">
        <v>127</v>
      </c>
      <c r="D395">
        <v>777</v>
      </c>
      <c r="E395">
        <v>1087.8</v>
      </c>
      <c r="F395">
        <v>3106.6</v>
      </c>
      <c r="G395">
        <v>893.4</v>
      </c>
      <c r="H395" t="str">
        <f>VLOOKUP(B395,Sheet2!$B$1:$G$209,2,FALSE)</f>
        <v>BN - DULUTH</v>
      </c>
      <c r="I395">
        <f>VLOOKUP(B395,Sheet2!$B$1:$G$209,5,FALSE)</f>
        <v>46.813341999999999</v>
      </c>
      <c r="J395">
        <f>VLOOKUP(B395,Sheet2!$B$1:$G$209,6,FALSE)</f>
        <v>-92.106632000000005</v>
      </c>
    </row>
    <row r="396" spans="1:10" x14ac:dyDescent="0.25">
      <c r="A396" t="s">
        <v>8</v>
      </c>
      <c r="B396" t="s">
        <v>14</v>
      </c>
      <c r="C396">
        <v>128</v>
      </c>
      <c r="D396">
        <v>790</v>
      </c>
      <c r="E396">
        <v>1106</v>
      </c>
      <c r="F396">
        <v>4212.6000000000004</v>
      </c>
      <c r="G396">
        <v>-212.6</v>
      </c>
      <c r="H396" t="str">
        <f>VLOOKUP(B396,Sheet2!$B$1:$G$209,2,FALSE)</f>
        <v>BN - DULUTH</v>
      </c>
      <c r="I396">
        <f>VLOOKUP(B396,Sheet2!$B$1:$G$209,5,FALSE)</f>
        <v>46.813341999999999</v>
      </c>
      <c r="J396">
        <f>VLOOKUP(B396,Sheet2!$B$1:$G$209,6,FALSE)</f>
        <v>-92.106632000000005</v>
      </c>
    </row>
    <row r="397" spans="1:10" x14ac:dyDescent="0.25">
      <c r="A397" t="s">
        <v>8</v>
      </c>
      <c r="B397" t="s">
        <v>14</v>
      </c>
      <c r="C397">
        <v>129</v>
      </c>
      <c r="D397">
        <v>803</v>
      </c>
      <c r="E397">
        <v>1124.2</v>
      </c>
      <c r="F397">
        <v>5336.8</v>
      </c>
      <c r="G397">
        <v>-1336.8</v>
      </c>
      <c r="H397" t="str">
        <f>VLOOKUP(B397,Sheet2!$B$1:$G$209,2,FALSE)</f>
        <v>BN - DULUTH</v>
      </c>
      <c r="I397">
        <f>VLOOKUP(B397,Sheet2!$B$1:$G$209,5,FALSE)</f>
        <v>46.813341999999999</v>
      </c>
      <c r="J397">
        <f>VLOOKUP(B397,Sheet2!$B$1:$G$209,6,FALSE)</f>
        <v>-92.106632000000005</v>
      </c>
    </row>
    <row r="398" spans="1:10" x14ac:dyDescent="0.25">
      <c r="A398" t="s">
        <v>15</v>
      </c>
      <c r="B398">
        <v>88</v>
      </c>
      <c r="C398">
        <v>125</v>
      </c>
      <c r="D398">
        <v>963</v>
      </c>
      <c r="E398">
        <v>1348.2</v>
      </c>
      <c r="F398">
        <v>1348.2</v>
      </c>
      <c r="G398">
        <v>2651.8</v>
      </c>
      <c r="H398" t="str">
        <f>VLOOKUP(B398,Sheet2!$B$1:$G$209,2,FALSE)</f>
        <v>GL - BRANDYWINE</v>
      </c>
      <c r="I398">
        <f>VLOOKUP(B398,Sheet2!$B$1:$G$209,5,FALSE)</f>
        <v>39.793936789999997</v>
      </c>
      <c r="J398">
        <f>VLOOKUP(B398,Sheet2!$B$1:$G$209,6,FALSE)</f>
        <v>-85.765206300000003</v>
      </c>
    </row>
    <row r="399" spans="1:10" x14ac:dyDescent="0.25">
      <c r="A399" t="s">
        <v>15</v>
      </c>
      <c r="B399">
        <v>88</v>
      </c>
      <c r="C399">
        <v>126</v>
      </c>
      <c r="D399">
        <v>976</v>
      </c>
      <c r="E399">
        <v>1366.4</v>
      </c>
      <c r="F399">
        <v>2714.6</v>
      </c>
      <c r="G399">
        <v>1285.4000000000001</v>
      </c>
      <c r="H399" t="str">
        <f>VLOOKUP(B399,Sheet2!$B$1:$G$209,2,FALSE)</f>
        <v>GL - BRANDYWINE</v>
      </c>
      <c r="I399">
        <f>VLOOKUP(B399,Sheet2!$B$1:$G$209,5,FALSE)</f>
        <v>39.793936789999997</v>
      </c>
      <c r="J399">
        <f>VLOOKUP(B399,Sheet2!$B$1:$G$209,6,FALSE)</f>
        <v>-85.765206300000003</v>
      </c>
    </row>
    <row r="400" spans="1:10" x14ac:dyDescent="0.25">
      <c r="A400" t="s">
        <v>15</v>
      </c>
      <c r="B400">
        <v>88</v>
      </c>
      <c r="C400">
        <v>127</v>
      </c>
      <c r="D400">
        <v>1009</v>
      </c>
      <c r="E400">
        <v>1412.6</v>
      </c>
      <c r="F400">
        <v>4127.2</v>
      </c>
      <c r="G400">
        <v>-127.2</v>
      </c>
      <c r="H400" t="str">
        <f>VLOOKUP(B400,Sheet2!$B$1:$G$209,2,FALSE)</f>
        <v>GL - BRANDYWINE</v>
      </c>
      <c r="I400">
        <f>VLOOKUP(B400,Sheet2!$B$1:$G$209,5,FALSE)</f>
        <v>39.793936789999997</v>
      </c>
      <c r="J400">
        <f>VLOOKUP(B400,Sheet2!$B$1:$G$209,6,FALSE)</f>
        <v>-85.765206300000003</v>
      </c>
    </row>
    <row r="401" spans="1:10" x14ac:dyDescent="0.25">
      <c r="A401" t="s">
        <v>15</v>
      </c>
      <c r="B401">
        <v>88</v>
      </c>
      <c r="C401">
        <v>128</v>
      </c>
      <c r="D401">
        <v>981</v>
      </c>
      <c r="E401">
        <v>1373.4</v>
      </c>
      <c r="F401">
        <v>5500.6</v>
      </c>
      <c r="G401">
        <v>-1500.6</v>
      </c>
      <c r="H401" t="str">
        <f>VLOOKUP(B401,Sheet2!$B$1:$G$209,2,FALSE)</f>
        <v>GL - BRANDYWINE</v>
      </c>
      <c r="I401">
        <f>VLOOKUP(B401,Sheet2!$B$1:$G$209,5,FALSE)</f>
        <v>39.793936789999997</v>
      </c>
      <c r="J401">
        <f>VLOOKUP(B401,Sheet2!$B$1:$G$209,6,FALSE)</f>
        <v>-85.765206300000003</v>
      </c>
    </row>
    <row r="402" spans="1:10" x14ac:dyDescent="0.25">
      <c r="A402" t="s">
        <v>15</v>
      </c>
      <c r="B402">
        <v>88</v>
      </c>
      <c r="C402">
        <v>129</v>
      </c>
      <c r="D402">
        <v>1015</v>
      </c>
      <c r="E402">
        <v>1421</v>
      </c>
      <c r="F402">
        <v>6921.6</v>
      </c>
      <c r="G402">
        <v>-2921.6</v>
      </c>
      <c r="H402" t="str">
        <f>VLOOKUP(B402,Sheet2!$B$1:$G$209,2,FALSE)</f>
        <v>GL - BRANDYWINE</v>
      </c>
      <c r="I402">
        <f>VLOOKUP(B402,Sheet2!$B$1:$G$209,5,FALSE)</f>
        <v>39.793936789999997</v>
      </c>
      <c r="J402">
        <f>VLOOKUP(B402,Sheet2!$B$1:$G$209,6,FALSE)</f>
        <v>-85.765206300000003</v>
      </c>
    </row>
    <row r="403" spans="1:10" x14ac:dyDescent="0.25">
      <c r="A403" t="s">
        <v>15</v>
      </c>
      <c r="B403">
        <v>90</v>
      </c>
      <c r="C403">
        <v>125</v>
      </c>
      <c r="D403">
        <v>793</v>
      </c>
      <c r="E403">
        <v>1110.2</v>
      </c>
      <c r="F403">
        <v>1110.2</v>
      </c>
      <c r="G403">
        <v>2889.8</v>
      </c>
      <c r="H403" t="str">
        <f>VLOOKUP(B403,Sheet2!$B$1:$G$209,2,FALSE)</f>
        <v>GL - INDIANAPOLIS</v>
      </c>
      <c r="I403">
        <f>VLOOKUP(B403,Sheet2!$B$1:$G$209,5,FALSE)</f>
        <v>39.730055999999998</v>
      </c>
      <c r="J403">
        <f>VLOOKUP(B403,Sheet2!$B$1:$G$209,6,FALSE)</f>
        <v>-86.112108000000006</v>
      </c>
    </row>
    <row r="404" spans="1:10" x14ac:dyDescent="0.25">
      <c r="A404" t="s">
        <v>15</v>
      </c>
      <c r="B404">
        <v>90</v>
      </c>
      <c r="C404">
        <v>126</v>
      </c>
      <c r="D404">
        <v>785</v>
      </c>
      <c r="E404">
        <v>1099</v>
      </c>
      <c r="F404">
        <v>2209.1999999999998</v>
      </c>
      <c r="G404">
        <v>1790.8</v>
      </c>
      <c r="H404" t="str">
        <f>VLOOKUP(B404,Sheet2!$B$1:$G$209,2,FALSE)</f>
        <v>GL - INDIANAPOLIS</v>
      </c>
      <c r="I404">
        <f>VLOOKUP(B404,Sheet2!$B$1:$G$209,5,FALSE)</f>
        <v>39.730055999999998</v>
      </c>
      <c r="J404">
        <f>VLOOKUP(B404,Sheet2!$B$1:$G$209,6,FALSE)</f>
        <v>-86.112108000000006</v>
      </c>
    </row>
    <row r="405" spans="1:10" x14ac:dyDescent="0.25">
      <c r="A405" t="s">
        <v>15</v>
      </c>
      <c r="B405">
        <v>90</v>
      </c>
      <c r="C405">
        <v>127</v>
      </c>
      <c r="D405">
        <v>796</v>
      </c>
      <c r="E405">
        <v>1114.4000000000001</v>
      </c>
      <c r="F405">
        <v>3323.6</v>
      </c>
      <c r="G405">
        <v>676.4</v>
      </c>
      <c r="H405" t="str">
        <f>VLOOKUP(B405,Sheet2!$B$1:$G$209,2,FALSE)</f>
        <v>GL - INDIANAPOLIS</v>
      </c>
      <c r="I405">
        <f>VLOOKUP(B405,Sheet2!$B$1:$G$209,5,FALSE)</f>
        <v>39.730055999999998</v>
      </c>
      <c r="J405">
        <f>VLOOKUP(B405,Sheet2!$B$1:$G$209,6,FALSE)</f>
        <v>-86.112108000000006</v>
      </c>
    </row>
    <row r="406" spans="1:10" x14ac:dyDescent="0.25">
      <c r="A406" t="s">
        <v>15</v>
      </c>
      <c r="B406">
        <v>90</v>
      </c>
      <c r="C406">
        <v>128</v>
      </c>
      <c r="D406">
        <v>806</v>
      </c>
      <c r="E406">
        <v>1128.4000000000001</v>
      </c>
      <c r="F406">
        <v>4452</v>
      </c>
      <c r="G406">
        <v>-452</v>
      </c>
      <c r="H406" t="str">
        <f>VLOOKUP(B406,Sheet2!$B$1:$G$209,2,FALSE)</f>
        <v>GL - INDIANAPOLIS</v>
      </c>
      <c r="I406">
        <f>VLOOKUP(B406,Sheet2!$B$1:$G$209,5,FALSE)</f>
        <v>39.730055999999998</v>
      </c>
      <c r="J406">
        <f>VLOOKUP(B406,Sheet2!$B$1:$G$209,6,FALSE)</f>
        <v>-86.112108000000006</v>
      </c>
    </row>
    <row r="407" spans="1:10" x14ac:dyDescent="0.25">
      <c r="A407" t="s">
        <v>15</v>
      </c>
      <c r="B407">
        <v>90</v>
      </c>
      <c r="C407">
        <v>129</v>
      </c>
      <c r="D407">
        <v>821</v>
      </c>
      <c r="E407">
        <v>1149.4000000000001</v>
      </c>
      <c r="F407">
        <v>5601.4</v>
      </c>
      <c r="G407">
        <v>-1601.4</v>
      </c>
      <c r="H407" t="str">
        <f>VLOOKUP(B407,Sheet2!$B$1:$G$209,2,FALSE)</f>
        <v>GL - INDIANAPOLIS</v>
      </c>
      <c r="I407">
        <f>VLOOKUP(B407,Sheet2!$B$1:$G$209,5,FALSE)</f>
        <v>39.730055999999998</v>
      </c>
      <c r="J407">
        <f>VLOOKUP(B407,Sheet2!$B$1:$G$209,6,FALSE)</f>
        <v>-86.112108000000006</v>
      </c>
    </row>
    <row r="408" spans="1:10" x14ac:dyDescent="0.25">
      <c r="A408" t="s">
        <v>15</v>
      </c>
      <c r="B408">
        <v>92</v>
      </c>
      <c r="C408">
        <v>125</v>
      </c>
      <c r="D408">
        <v>996</v>
      </c>
      <c r="E408">
        <v>1394.4</v>
      </c>
      <c r="F408">
        <v>1394.4</v>
      </c>
      <c r="G408">
        <v>2605.6</v>
      </c>
      <c r="H408" t="str">
        <f>VLOOKUP(B408,Sheet2!$B$1:$G$209,2,FALSE)</f>
        <v>GL -  WILLOW SPRINGS</v>
      </c>
      <c r="I408">
        <f>VLOOKUP(B408,Sheet2!$B$1:$G$209,5,FALSE)</f>
        <v>39.912571999999997</v>
      </c>
      <c r="J408">
        <f>VLOOKUP(B408,Sheet2!$B$1:$G$209,6,FALSE)</f>
        <v>-86.195779999999999</v>
      </c>
    </row>
    <row r="409" spans="1:10" x14ac:dyDescent="0.25">
      <c r="A409" t="s">
        <v>15</v>
      </c>
      <c r="B409">
        <v>92</v>
      </c>
      <c r="C409">
        <v>126</v>
      </c>
      <c r="D409">
        <v>962</v>
      </c>
      <c r="E409">
        <v>1346.8</v>
      </c>
      <c r="F409">
        <v>2741.2</v>
      </c>
      <c r="G409">
        <v>1258.8</v>
      </c>
      <c r="H409" t="str">
        <f>VLOOKUP(B409,Sheet2!$B$1:$G$209,2,FALSE)</f>
        <v>GL -  WILLOW SPRINGS</v>
      </c>
      <c r="I409">
        <f>VLOOKUP(B409,Sheet2!$B$1:$G$209,5,FALSE)</f>
        <v>39.912571999999997</v>
      </c>
      <c r="J409">
        <f>VLOOKUP(B409,Sheet2!$B$1:$G$209,6,FALSE)</f>
        <v>-86.195779999999999</v>
      </c>
    </row>
    <row r="410" spans="1:10" x14ac:dyDescent="0.25">
      <c r="A410" t="s">
        <v>15</v>
      </c>
      <c r="B410">
        <v>92</v>
      </c>
      <c r="C410">
        <v>127</v>
      </c>
      <c r="D410">
        <v>953</v>
      </c>
      <c r="E410">
        <v>1334.2</v>
      </c>
      <c r="F410">
        <v>4075.4</v>
      </c>
      <c r="G410">
        <v>-75.400000000000006</v>
      </c>
      <c r="H410" t="str">
        <f>VLOOKUP(B410,Sheet2!$B$1:$G$209,2,FALSE)</f>
        <v>GL -  WILLOW SPRINGS</v>
      </c>
      <c r="I410">
        <f>VLOOKUP(B410,Sheet2!$B$1:$G$209,5,FALSE)</f>
        <v>39.912571999999997</v>
      </c>
      <c r="J410">
        <f>VLOOKUP(B410,Sheet2!$B$1:$G$209,6,FALSE)</f>
        <v>-86.195779999999999</v>
      </c>
    </row>
    <row r="411" spans="1:10" x14ac:dyDescent="0.25">
      <c r="A411" t="s">
        <v>15</v>
      </c>
      <c r="B411">
        <v>92</v>
      </c>
      <c r="C411">
        <v>128</v>
      </c>
      <c r="D411">
        <v>926</v>
      </c>
      <c r="E411">
        <v>1296.4000000000001</v>
      </c>
      <c r="F411">
        <v>5371.8</v>
      </c>
      <c r="G411">
        <v>-1371.8</v>
      </c>
      <c r="H411" t="str">
        <f>VLOOKUP(B411,Sheet2!$B$1:$G$209,2,FALSE)</f>
        <v>GL -  WILLOW SPRINGS</v>
      </c>
      <c r="I411">
        <f>VLOOKUP(B411,Sheet2!$B$1:$G$209,5,FALSE)</f>
        <v>39.912571999999997</v>
      </c>
      <c r="J411">
        <f>VLOOKUP(B411,Sheet2!$B$1:$G$209,6,FALSE)</f>
        <v>-86.195779999999999</v>
      </c>
    </row>
    <row r="412" spans="1:10" x14ac:dyDescent="0.25">
      <c r="A412" t="s">
        <v>15</v>
      </c>
      <c r="B412">
        <v>92</v>
      </c>
      <c r="C412">
        <v>129</v>
      </c>
      <c r="D412">
        <v>916</v>
      </c>
      <c r="E412">
        <v>1282.4000000000001</v>
      </c>
      <c r="F412">
        <v>6654.2</v>
      </c>
      <c r="G412">
        <v>-2654.2</v>
      </c>
      <c r="H412" t="str">
        <f>VLOOKUP(B412,Sheet2!$B$1:$G$209,2,FALSE)</f>
        <v>GL -  WILLOW SPRINGS</v>
      </c>
      <c r="I412">
        <f>VLOOKUP(B412,Sheet2!$B$1:$G$209,5,FALSE)</f>
        <v>39.912571999999997</v>
      </c>
      <c r="J412">
        <f>VLOOKUP(B412,Sheet2!$B$1:$G$209,6,FALSE)</f>
        <v>-86.195779999999999</v>
      </c>
    </row>
    <row r="413" spans="1:10" x14ac:dyDescent="0.25">
      <c r="A413" t="s">
        <v>15</v>
      </c>
      <c r="B413">
        <v>93</v>
      </c>
      <c r="C413">
        <v>125</v>
      </c>
      <c r="D413">
        <v>738</v>
      </c>
      <c r="E413">
        <v>1033.2</v>
      </c>
      <c r="F413">
        <v>1033.2</v>
      </c>
      <c r="G413">
        <v>2966.8</v>
      </c>
      <c r="H413" t="str">
        <f>VLOOKUP(B413,Sheet2!$B$1:$G$209,2,FALSE)</f>
        <v>GL - BROOKVIEW</v>
      </c>
      <c r="I413">
        <f>VLOOKUP(B413,Sheet2!$B$1:$G$209,5,FALSE)</f>
        <v>39.795589</v>
      </c>
      <c r="J413">
        <f>VLOOKUP(B413,Sheet2!$B$1:$G$209,6,FALSE)</f>
        <v>-86.042385999999993</v>
      </c>
    </row>
    <row r="414" spans="1:10" x14ac:dyDescent="0.25">
      <c r="A414" t="s">
        <v>15</v>
      </c>
      <c r="B414">
        <v>93</v>
      </c>
      <c r="C414">
        <v>126</v>
      </c>
      <c r="D414">
        <v>741</v>
      </c>
      <c r="E414">
        <v>1037.4000000000001</v>
      </c>
      <c r="F414">
        <v>2070.6</v>
      </c>
      <c r="G414">
        <v>1929.4</v>
      </c>
      <c r="H414" t="str">
        <f>VLOOKUP(B414,Sheet2!$B$1:$G$209,2,FALSE)</f>
        <v>GL - BROOKVIEW</v>
      </c>
      <c r="I414">
        <f>VLOOKUP(B414,Sheet2!$B$1:$G$209,5,FALSE)</f>
        <v>39.795589</v>
      </c>
      <c r="J414">
        <f>VLOOKUP(B414,Sheet2!$B$1:$G$209,6,FALSE)</f>
        <v>-86.042385999999993</v>
      </c>
    </row>
    <row r="415" spans="1:10" x14ac:dyDescent="0.25">
      <c r="A415" t="s">
        <v>15</v>
      </c>
      <c r="B415">
        <v>93</v>
      </c>
      <c r="C415">
        <v>127</v>
      </c>
      <c r="D415">
        <v>791</v>
      </c>
      <c r="E415">
        <v>1107.4000000000001</v>
      </c>
      <c r="F415">
        <v>3178</v>
      </c>
      <c r="G415">
        <v>822</v>
      </c>
      <c r="H415" t="str">
        <f>VLOOKUP(B415,Sheet2!$B$1:$G$209,2,FALSE)</f>
        <v>GL - BROOKVIEW</v>
      </c>
      <c r="I415">
        <f>VLOOKUP(B415,Sheet2!$B$1:$G$209,5,FALSE)</f>
        <v>39.795589</v>
      </c>
      <c r="J415">
        <f>VLOOKUP(B415,Sheet2!$B$1:$G$209,6,FALSE)</f>
        <v>-86.042385999999993</v>
      </c>
    </row>
    <row r="416" spans="1:10" x14ac:dyDescent="0.25">
      <c r="A416" t="s">
        <v>15</v>
      </c>
      <c r="B416">
        <v>93</v>
      </c>
      <c r="C416">
        <v>128</v>
      </c>
      <c r="D416">
        <v>755</v>
      </c>
      <c r="E416">
        <v>1057</v>
      </c>
      <c r="F416">
        <v>4235</v>
      </c>
      <c r="G416">
        <v>-235</v>
      </c>
      <c r="H416" t="str">
        <f>VLOOKUP(B416,Sheet2!$B$1:$G$209,2,FALSE)</f>
        <v>GL - BROOKVIEW</v>
      </c>
      <c r="I416">
        <f>VLOOKUP(B416,Sheet2!$B$1:$G$209,5,FALSE)</f>
        <v>39.795589</v>
      </c>
      <c r="J416">
        <f>VLOOKUP(B416,Sheet2!$B$1:$G$209,6,FALSE)</f>
        <v>-86.042385999999993</v>
      </c>
    </row>
    <row r="417" spans="1:10" x14ac:dyDescent="0.25">
      <c r="A417" t="s">
        <v>15</v>
      </c>
      <c r="B417">
        <v>93</v>
      </c>
      <c r="C417">
        <v>129</v>
      </c>
      <c r="D417">
        <v>768</v>
      </c>
      <c r="E417">
        <v>1075.2</v>
      </c>
      <c r="F417">
        <v>5310.2</v>
      </c>
      <c r="G417">
        <v>-1310.2</v>
      </c>
      <c r="H417" t="str">
        <f>VLOOKUP(B417,Sheet2!$B$1:$G$209,2,FALSE)</f>
        <v>GL - BROOKVIEW</v>
      </c>
      <c r="I417">
        <f>VLOOKUP(B417,Sheet2!$B$1:$G$209,5,FALSE)</f>
        <v>39.795589</v>
      </c>
      <c r="J417">
        <f>VLOOKUP(B417,Sheet2!$B$1:$G$209,6,FALSE)</f>
        <v>-86.042385999999993</v>
      </c>
    </row>
    <row r="418" spans="1:10" x14ac:dyDescent="0.25">
      <c r="A418" t="s">
        <v>15</v>
      </c>
      <c r="B418">
        <v>96</v>
      </c>
      <c r="C418">
        <v>125</v>
      </c>
      <c r="D418">
        <v>680</v>
      </c>
      <c r="E418">
        <v>952</v>
      </c>
      <c r="F418">
        <v>952</v>
      </c>
      <c r="G418">
        <v>3048</v>
      </c>
      <c r="H418" t="str">
        <f>VLOOKUP(B418,Sheet2!$B$1:$G$209,2,FALSE)</f>
        <v xml:space="preserve">GL -  RICHMOND </v>
      </c>
      <c r="I418">
        <f>VLOOKUP(B418,Sheet2!$B$1:$G$209,5,FALSE)</f>
        <v>39.847639999999998</v>
      </c>
      <c r="J418">
        <f>VLOOKUP(B418,Sheet2!$B$1:$G$209,6,FALSE)</f>
        <v>-84.886277000000007</v>
      </c>
    </row>
    <row r="419" spans="1:10" x14ac:dyDescent="0.25">
      <c r="A419" t="s">
        <v>15</v>
      </c>
      <c r="B419">
        <v>96</v>
      </c>
      <c r="C419">
        <v>126</v>
      </c>
      <c r="D419">
        <v>661</v>
      </c>
      <c r="E419">
        <v>925.4</v>
      </c>
      <c r="F419">
        <v>1877.4</v>
      </c>
      <c r="G419">
        <v>2122.6</v>
      </c>
      <c r="H419" t="str">
        <f>VLOOKUP(B419,Sheet2!$B$1:$G$209,2,FALSE)</f>
        <v xml:space="preserve">GL -  RICHMOND </v>
      </c>
      <c r="I419">
        <f>VLOOKUP(B419,Sheet2!$B$1:$G$209,5,FALSE)</f>
        <v>39.847639999999998</v>
      </c>
      <c r="J419">
        <f>VLOOKUP(B419,Sheet2!$B$1:$G$209,6,FALSE)</f>
        <v>-84.886277000000007</v>
      </c>
    </row>
    <row r="420" spans="1:10" x14ac:dyDescent="0.25">
      <c r="A420" t="s">
        <v>15</v>
      </c>
      <c r="B420">
        <v>96</v>
      </c>
      <c r="C420">
        <v>127</v>
      </c>
      <c r="D420">
        <v>348</v>
      </c>
      <c r="E420">
        <v>487.2</v>
      </c>
      <c r="F420">
        <v>2364.6</v>
      </c>
      <c r="G420">
        <v>1635.4</v>
      </c>
      <c r="H420" t="str">
        <f>VLOOKUP(B420,Sheet2!$B$1:$G$209,2,FALSE)</f>
        <v xml:space="preserve">GL -  RICHMOND </v>
      </c>
      <c r="I420">
        <f>VLOOKUP(B420,Sheet2!$B$1:$G$209,5,FALSE)</f>
        <v>39.847639999999998</v>
      </c>
      <c r="J420">
        <f>VLOOKUP(B420,Sheet2!$B$1:$G$209,6,FALSE)</f>
        <v>-84.886277000000007</v>
      </c>
    </row>
    <row r="421" spans="1:10" x14ac:dyDescent="0.25">
      <c r="A421" t="s">
        <v>15</v>
      </c>
      <c r="B421">
        <v>96</v>
      </c>
      <c r="C421">
        <v>128</v>
      </c>
      <c r="D421">
        <v>684</v>
      </c>
      <c r="E421">
        <v>957.6</v>
      </c>
      <c r="F421">
        <v>3322.2</v>
      </c>
      <c r="G421">
        <v>677.8</v>
      </c>
      <c r="H421" t="str">
        <f>VLOOKUP(B421,Sheet2!$B$1:$G$209,2,FALSE)</f>
        <v xml:space="preserve">GL -  RICHMOND </v>
      </c>
      <c r="I421">
        <f>VLOOKUP(B421,Sheet2!$B$1:$G$209,5,FALSE)</f>
        <v>39.847639999999998</v>
      </c>
      <c r="J421">
        <f>VLOOKUP(B421,Sheet2!$B$1:$G$209,6,FALSE)</f>
        <v>-84.886277000000007</v>
      </c>
    </row>
    <row r="422" spans="1:10" x14ac:dyDescent="0.25">
      <c r="A422" t="s">
        <v>15</v>
      </c>
      <c r="B422">
        <v>96</v>
      </c>
      <c r="C422">
        <v>129</v>
      </c>
      <c r="D422">
        <v>459</v>
      </c>
      <c r="E422">
        <v>642.6</v>
      </c>
      <c r="F422">
        <v>3964.8</v>
      </c>
      <c r="G422">
        <v>35.200000000000003</v>
      </c>
      <c r="H422" t="str">
        <f>VLOOKUP(B422,Sheet2!$B$1:$G$209,2,FALSE)</f>
        <v xml:space="preserve">GL -  RICHMOND </v>
      </c>
      <c r="I422">
        <f>VLOOKUP(B422,Sheet2!$B$1:$G$209,5,FALSE)</f>
        <v>39.847639999999998</v>
      </c>
      <c r="J422">
        <f>VLOOKUP(B422,Sheet2!$B$1:$G$209,6,FALSE)</f>
        <v>-84.886277000000007</v>
      </c>
    </row>
    <row r="423" spans="1:10" x14ac:dyDescent="0.25">
      <c r="A423" t="s">
        <v>15</v>
      </c>
      <c r="B423">
        <v>97</v>
      </c>
      <c r="C423">
        <v>125</v>
      </c>
      <c r="D423">
        <v>965</v>
      </c>
      <c r="E423">
        <v>1351</v>
      </c>
      <c r="F423">
        <v>1351</v>
      </c>
      <c r="G423">
        <v>2649</v>
      </c>
      <c r="H423" t="str">
        <f>VLOOKUP(B423,Sheet2!$B$1:$G$209,2,FALSE)</f>
        <v>GL - GOLDEN RULE</v>
      </c>
      <c r="I423">
        <f>VLOOKUP(B423,Sheet2!$B$1:$G$209,5,FALSE)</f>
        <v>39.797732000000003</v>
      </c>
      <c r="J423">
        <f>VLOOKUP(B423,Sheet2!$B$1:$G$209,6,FALSE)</f>
        <v>-84.890355999999997</v>
      </c>
    </row>
    <row r="424" spans="1:10" x14ac:dyDescent="0.25">
      <c r="A424" t="s">
        <v>15</v>
      </c>
      <c r="B424">
        <v>97</v>
      </c>
      <c r="C424">
        <v>126</v>
      </c>
      <c r="D424">
        <v>945</v>
      </c>
      <c r="E424">
        <v>1323</v>
      </c>
      <c r="F424">
        <v>2674</v>
      </c>
      <c r="G424">
        <v>1326</v>
      </c>
      <c r="H424" t="str">
        <f>VLOOKUP(B424,Sheet2!$B$1:$G$209,2,FALSE)</f>
        <v>GL - GOLDEN RULE</v>
      </c>
      <c r="I424">
        <f>VLOOKUP(B424,Sheet2!$B$1:$G$209,5,FALSE)</f>
        <v>39.797732000000003</v>
      </c>
      <c r="J424">
        <f>VLOOKUP(B424,Sheet2!$B$1:$G$209,6,FALSE)</f>
        <v>-84.890355999999997</v>
      </c>
    </row>
    <row r="425" spans="1:10" x14ac:dyDescent="0.25">
      <c r="A425" t="s">
        <v>15</v>
      </c>
      <c r="B425">
        <v>97</v>
      </c>
      <c r="C425">
        <v>127</v>
      </c>
      <c r="D425">
        <v>933</v>
      </c>
      <c r="E425">
        <v>1306.2</v>
      </c>
      <c r="F425">
        <v>3980.2</v>
      </c>
      <c r="G425">
        <v>19.8</v>
      </c>
      <c r="H425" t="str">
        <f>VLOOKUP(B425,Sheet2!$B$1:$G$209,2,FALSE)</f>
        <v>GL - GOLDEN RULE</v>
      </c>
      <c r="I425">
        <f>VLOOKUP(B425,Sheet2!$B$1:$G$209,5,FALSE)</f>
        <v>39.797732000000003</v>
      </c>
      <c r="J425">
        <f>VLOOKUP(B425,Sheet2!$B$1:$G$209,6,FALSE)</f>
        <v>-84.890355999999997</v>
      </c>
    </row>
    <row r="426" spans="1:10" x14ac:dyDescent="0.25">
      <c r="A426" t="s">
        <v>15</v>
      </c>
      <c r="B426">
        <v>97</v>
      </c>
      <c r="C426">
        <v>128</v>
      </c>
      <c r="D426">
        <v>970</v>
      </c>
      <c r="E426">
        <v>1358</v>
      </c>
      <c r="F426">
        <v>5338.2</v>
      </c>
      <c r="G426">
        <v>-1338.2</v>
      </c>
      <c r="H426" t="str">
        <f>VLOOKUP(B426,Sheet2!$B$1:$G$209,2,FALSE)</f>
        <v>GL - GOLDEN RULE</v>
      </c>
      <c r="I426">
        <f>VLOOKUP(B426,Sheet2!$B$1:$G$209,5,FALSE)</f>
        <v>39.797732000000003</v>
      </c>
      <c r="J426">
        <f>VLOOKUP(B426,Sheet2!$B$1:$G$209,6,FALSE)</f>
        <v>-84.890355999999997</v>
      </c>
    </row>
    <row r="427" spans="1:10" x14ac:dyDescent="0.25">
      <c r="A427" t="s">
        <v>15</v>
      </c>
      <c r="B427">
        <v>97</v>
      </c>
      <c r="C427">
        <v>129</v>
      </c>
      <c r="D427">
        <v>942</v>
      </c>
      <c r="E427">
        <v>1318.8</v>
      </c>
      <c r="F427">
        <v>6657</v>
      </c>
      <c r="G427">
        <v>-2657</v>
      </c>
      <c r="H427" t="str">
        <f>VLOOKUP(B427,Sheet2!$B$1:$G$209,2,FALSE)</f>
        <v>GL - GOLDEN RULE</v>
      </c>
      <c r="I427">
        <f>VLOOKUP(B427,Sheet2!$B$1:$G$209,5,FALSE)</f>
        <v>39.797732000000003</v>
      </c>
      <c r="J427">
        <f>VLOOKUP(B427,Sheet2!$B$1:$G$209,6,FALSE)</f>
        <v>-84.890355999999997</v>
      </c>
    </row>
    <row r="428" spans="1:10" x14ac:dyDescent="0.25">
      <c r="A428" t="s">
        <v>15</v>
      </c>
      <c r="B428">
        <v>98</v>
      </c>
      <c r="C428">
        <v>125</v>
      </c>
      <c r="D428">
        <v>381</v>
      </c>
      <c r="E428">
        <v>533.4</v>
      </c>
      <c r="F428">
        <v>533.4</v>
      </c>
      <c r="G428">
        <v>3466.6</v>
      </c>
      <c r="H428" t="str">
        <f>VLOOKUP(B428,Sheet2!$B$1:$G$209,2,FALSE)</f>
        <v>GL - PETERSBURG</v>
      </c>
      <c r="I428">
        <f>VLOOKUP(B428,Sheet2!$B$1:$G$209,5,FALSE)</f>
        <v>38.487264000000003</v>
      </c>
      <c r="J428">
        <f>VLOOKUP(B428,Sheet2!$B$1:$G$209,6,FALSE)</f>
        <v>-87.293626000000003</v>
      </c>
    </row>
    <row r="429" spans="1:10" x14ac:dyDescent="0.25">
      <c r="A429" t="s">
        <v>15</v>
      </c>
      <c r="B429">
        <v>98</v>
      </c>
      <c r="C429">
        <v>126</v>
      </c>
      <c r="D429">
        <v>371</v>
      </c>
      <c r="E429">
        <v>519.4</v>
      </c>
      <c r="F429">
        <v>1052.8</v>
      </c>
      <c r="G429">
        <v>2947.2</v>
      </c>
      <c r="H429" t="str">
        <f>VLOOKUP(B429,Sheet2!$B$1:$G$209,2,FALSE)</f>
        <v>GL - PETERSBURG</v>
      </c>
      <c r="I429">
        <f>VLOOKUP(B429,Sheet2!$B$1:$G$209,5,FALSE)</f>
        <v>38.487264000000003</v>
      </c>
      <c r="J429">
        <f>VLOOKUP(B429,Sheet2!$B$1:$G$209,6,FALSE)</f>
        <v>-87.293626000000003</v>
      </c>
    </row>
    <row r="430" spans="1:10" x14ac:dyDescent="0.25">
      <c r="A430" t="s">
        <v>15</v>
      </c>
      <c r="B430">
        <v>98</v>
      </c>
      <c r="C430">
        <v>127</v>
      </c>
      <c r="D430">
        <v>408</v>
      </c>
      <c r="E430">
        <v>571.20000000000005</v>
      </c>
      <c r="F430">
        <v>1624</v>
      </c>
      <c r="G430">
        <v>2376</v>
      </c>
      <c r="H430" t="str">
        <f>VLOOKUP(B430,Sheet2!$B$1:$G$209,2,FALSE)</f>
        <v>GL - PETERSBURG</v>
      </c>
      <c r="I430">
        <f>VLOOKUP(B430,Sheet2!$B$1:$G$209,5,FALSE)</f>
        <v>38.487264000000003</v>
      </c>
      <c r="J430">
        <f>VLOOKUP(B430,Sheet2!$B$1:$G$209,6,FALSE)</f>
        <v>-87.293626000000003</v>
      </c>
    </row>
    <row r="431" spans="1:10" x14ac:dyDescent="0.25">
      <c r="A431" t="s">
        <v>15</v>
      </c>
      <c r="B431">
        <v>98</v>
      </c>
      <c r="C431">
        <v>128</v>
      </c>
      <c r="D431">
        <v>402</v>
      </c>
      <c r="E431">
        <v>562.79999999999995</v>
      </c>
      <c r="F431">
        <v>2186.8000000000002</v>
      </c>
      <c r="G431">
        <v>1813.2</v>
      </c>
      <c r="H431" t="str">
        <f>VLOOKUP(B431,Sheet2!$B$1:$G$209,2,FALSE)</f>
        <v>GL - PETERSBURG</v>
      </c>
      <c r="I431">
        <f>VLOOKUP(B431,Sheet2!$B$1:$G$209,5,FALSE)</f>
        <v>38.487264000000003</v>
      </c>
      <c r="J431">
        <f>VLOOKUP(B431,Sheet2!$B$1:$G$209,6,FALSE)</f>
        <v>-87.293626000000003</v>
      </c>
    </row>
    <row r="432" spans="1:10" x14ac:dyDescent="0.25">
      <c r="A432" t="s">
        <v>15</v>
      </c>
      <c r="B432">
        <v>98</v>
      </c>
      <c r="C432">
        <v>129</v>
      </c>
      <c r="D432">
        <v>369</v>
      </c>
      <c r="E432">
        <v>516.6</v>
      </c>
      <c r="F432">
        <v>2703.4</v>
      </c>
      <c r="G432">
        <v>1296.5999999999999</v>
      </c>
      <c r="H432" t="str">
        <f>VLOOKUP(B432,Sheet2!$B$1:$G$209,2,FALSE)</f>
        <v>GL - PETERSBURG</v>
      </c>
      <c r="I432">
        <f>VLOOKUP(B432,Sheet2!$B$1:$G$209,5,FALSE)</f>
        <v>38.487264000000003</v>
      </c>
      <c r="J432">
        <f>VLOOKUP(B432,Sheet2!$B$1:$G$209,6,FALSE)</f>
        <v>-87.293626000000003</v>
      </c>
    </row>
    <row r="433" spans="1:10" x14ac:dyDescent="0.25">
      <c r="A433" t="s">
        <v>15</v>
      </c>
      <c r="B433">
        <v>128</v>
      </c>
      <c r="C433">
        <v>125</v>
      </c>
      <c r="D433">
        <v>917</v>
      </c>
      <c r="E433">
        <v>1283.8</v>
      </c>
      <c r="F433">
        <v>1283.8</v>
      </c>
      <c r="G433">
        <v>2716.2</v>
      </c>
      <c r="H433" t="str">
        <f>VLOOKUP(B433,Sheet2!$B$1:$G$209,2,FALSE)</f>
        <v>IMR - AVANTI WELLNESS &amp; REHAB</v>
      </c>
      <c r="I433">
        <f>VLOOKUP(B433,Sheet2!$B$1:$G$209,5,FALSE)</f>
        <v>42.012866000000002</v>
      </c>
      <c r="J433">
        <f>VLOOKUP(B433,Sheet2!$B$1:$G$209,6,FALSE)</f>
        <v>-87.796557000000007</v>
      </c>
    </row>
    <row r="434" spans="1:10" x14ac:dyDescent="0.25">
      <c r="A434" t="s">
        <v>15</v>
      </c>
      <c r="B434">
        <v>128</v>
      </c>
      <c r="C434">
        <v>126</v>
      </c>
      <c r="D434">
        <v>927</v>
      </c>
      <c r="E434">
        <v>1297.8</v>
      </c>
      <c r="F434">
        <v>2581.6</v>
      </c>
      <c r="G434">
        <v>1418.4</v>
      </c>
      <c r="H434" t="str">
        <f>VLOOKUP(B434,Sheet2!$B$1:$G$209,2,FALSE)</f>
        <v>IMR - AVANTI WELLNESS &amp; REHAB</v>
      </c>
      <c r="I434">
        <f>VLOOKUP(B434,Sheet2!$B$1:$G$209,5,FALSE)</f>
        <v>42.012866000000002</v>
      </c>
      <c r="J434">
        <f>VLOOKUP(B434,Sheet2!$B$1:$G$209,6,FALSE)</f>
        <v>-87.796557000000007</v>
      </c>
    </row>
    <row r="435" spans="1:10" x14ac:dyDescent="0.25">
      <c r="A435" t="s">
        <v>15</v>
      </c>
      <c r="B435">
        <v>128</v>
      </c>
      <c r="C435">
        <v>127</v>
      </c>
      <c r="D435">
        <v>916</v>
      </c>
      <c r="E435">
        <v>1282.4000000000001</v>
      </c>
      <c r="F435">
        <v>3864</v>
      </c>
      <c r="G435">
        <v>136</v>
      </c>
      <c r="H435" t="str">
        <f>VLOOKUP(B435,Sheet2!$B$1:$G$209,2,FALSE)</f>
        <v>IMR - AVANTI WELLNESS &amp; REHAB</v>
      </c>
      <c r="I435">
        <f>VLOOKUP(B435,Sheet2!$B$1:$G$209,5,FALSE)</f>
        <v>42.012866000000002</v>
      </c>
      <c r="J435">
        <f>VLOOKUP(B435,Sheet2!$B$1:$G$209,6,FALSE)</f>
        <v>-87.796557000000007</v>
      </c>
    </row>
    <row r="436" spans="1:10" x14ac:dyDescent="0.25">
      <c r="A436" t="s">
        <v>15</v>
      </c>
      <c r="B436">
        <v>128</v>
      </c>
      <c r="C436">
        <v>128</v>
      </c>
      <c r="D436">
        <v>942</v>
      </c>
      <c r="E436">
        <v>1318.8</v>
      </c>
      <c r="F436">
        <v>5182.8</v>
      </c>
      <c r="G436">
        <v>-1182.8</v>
      </c>
      <c r="H436" t="str">
        <f>VLOOKUP(B436,Sheet2!$B$1:$G$209,2,FALSE)</f>
        <v>IMR - AVANTI WELLNESS &amp; REHAB</v>
      </c>
      <c r="I436">
        <f>VLOOKUP(B436,Sheet2!$B$1:$G$209,5,FALSE)</f>
        <v>42.012866000000002</v>
      </c>
      <c r="J436">
        <f>VLOOKUP(B436,Sheet2!$B$1:$G$209,6,FALSE)</f>
        <v>-87.796557000000007</v>
      </c>
    </row>
    <row r="437" spans="1:10" x14ac:dyDescent="0.25">
      <c r="A437" t="s">
        <v>15</v>
      </c>
      <c r="B437">
        <v>128</v>
      </c>
      <c r="C437">
        <v>129</v>
      </c>
      <c r="D437">
        <v>946</v>
      </c>
      <c r="E437">
        <v>1324.4</v>
      </c>
      <c r="F437">
        <v>6507.2</v>
      </c>
      <c r="G437">
        <v>-2507.1999999999998</v>
      </c>
      <c r="H437" t="str">
        <f>VLOOKUP(B437,Sheet2!$B$1:$G$209,2,FALSE)</f>
        <v>IMR - AVANTI WELLNESS &amp; REHAB</v>
      </c>
      <c r="I437">
        <f>VLOOKUP(B437,Sheet2!$B$1:$G$209,5,FALSE)</f>
        <v>42.012866000000002</v>
      </c>
      <c r="J437">
        <f>VLOOKUP(B437,Sheet2!$B$1:$G$209,6,FALSE)</f>
        <v>-87.796557000000007</v>
      </c>
    </row>
    <row r="438" spans="1:10" x14ac:dyDescent="0.25">
      <c r="A438" t="s">
        <v>15</v>
      </c>
      <c r="B438">
        <v>218</v>
      </c>
      <c r="C438">
        <v>125</v>
      </c>
      <c r="D438">
        <v>619</v>
      </c>
      <c r="E438">
        <v>866.6</v>
      </c>
      <c r="F438">
        <v>866.6</v>
      </c>
      <c r="G438">
        <v>3133.4</v>
      </c>
      <c r="H438" t="str">
        <f>VLOOKUP(B438,Sheet2!$B$1:$G$209,2,FALSE)</f>
        <v xml:space="preserve">GL -  VALPARAISO </v>
      </c>
      <c r="I438">
        <f>VLOOKUP(B438,Sheet2!$B$1:$G$209,5,FALSE)</f>
        <v>41.465116000000002</v>
      </c>
      <c r="J438">
        <f>VLOOKUP(B438,Sheet2!$B$1:$G$209,6,FALSE)</f>
        <v>-87.036334999999994</v>
      </c>
    </row>
    <row r="439" spans="1:10" x14ac:dyDescent="0.25">
      <c r="A439" t="s">
        <v>15</v>
      </c>
      <c r="B439">
        <v>218</v>
      </c>
      <c r="C439">
        <v>126</v>
      </c>
      <c r="D439">
        <v>608</v>
      </c>
      <c r="E439">
        <v>851.2</v>
      </c>
      <c r="F439">
        <v>1717.8</v>
      </c>
      <c r="G439">
        <v>2282.1999999999998</v>
      </c>
      <c r="H439" t="str">
        <f>VLOOKUP(B439,Sheet2!$B$1:$G$209,2,FALSE)</f>
        <v xml:space="preserve">GL -  VALPARAISO </v>
      </c>
      <c r="I439">
        <f>VLOOKUP(B439,Sheet2!$B$1:$G$209,5,FALSE)</f>
        <v>41.465116000000002</v>
      </c>
      <c r="J439">
        <f>VLOOKUP(B439,Sheet2!$B$1:$G$209,6,FALSE)</f>
        <v>-87.036334999999994</v>
      </c>
    </row>
    <row r="440" spans="1:10" x14ac:dyDescent="0.25">
      <c r="A440" t="s">
        <v>15</v>
      </c>
      <c r="B440">
        <v>218</v>
      </c>
      <c r="C440">
        <v>127</v>
      </c>
      <c r="D440">
        <v>677</v>
      </c>
      <c r="E440">
        <v>947.8</v>
      </c>
      <c r="F440">
        <v>2665.6</v>
      </c>
      <c r="G440">
        <v>1334.4</v>
      </c>
      <c r="H440" t="str">
        <f>VLOOKUP(B440,Sheet2!$B$1:$G$209,2,FALSE)</f>
        <v xml:space="preserve">GL -  VALPARAISO </v>
      </c>
      <c r="I440">
        <f>VLOOKUP(B440,Sheet2!$B$1:$G$209,5,FALSE)</f>
        <v>41.465116000000002</v>
      </c>
      <c r="J440">
        <f>VLOOKUP(B440,Sheet2!$B$1:$G$209,6,FALSE)</f>
        <v>-87.036334999999994</v>
      </c>
    </row>
    <row r="441" spans="1:10" x14ac:dyDescent="0.25">
      <c r="A441" t="s">
        <v>15</v>
      </c>
      <c r="B441">
        <v>218</v>
      </c>
      <c r="C441">
        <v>128</v>
      </c>
      <c r="D441">
        <v>648</v>
      </c>
      <c r="E441">
        <v>907.2</v>
      </c>
      <c r="F441">
        <v>3572.8</v>
      </c>
      <c r="G441">
        <v>427.2</v>
      </c>
      <c r="H441" t="str">
        <f>VLOOKUP(B441,Sheet2!$B$1:$G$209,2,FALSE)</f>
        <v xml:space="preserve">GL -  VALPARAISO </v>
      </c>
      <c r="I441">
        <f>VLOOKUP(B441,Sheet2!$B$1:$G$209,5,FALSE)</f>
        <v>41.465116000000002</v>
      </c>
      <c r="J441">
        <f>VLOOKUP(B441,Sheet2!$B$1:$G$209,6,FALSE)</f>
        <v>-87.036334999999994</v>
      </c>
    </row>
    <row r="442" spans="1:10" x14ac:dyDescent="0.25">
      <c r="A442" t="s">
        <v>15</v>
      </c>
      <c r="B442">
        <v>218</v>
      </c>
      <c r="C442">
        <v>129</v>
      </c>
      <c r="D442">
        <v>693</v>
      </c>
      <c r="E442">
        <v>970.2</v>
      </c>
      <c r="F442">
        <v>4543</v>
      </c>
      <c r="G442">
        <v>-543</v>
      </c>
      <c r="H442" t="str">
        <f>VLOOKUP(B442,Sheet2!$B$1:$G$209,2,FALSE)</f>
        <v xml:space="preserve">GL -  VALPARAISO </v>
      </c>
      <c r="I442">
        <f>VLOOKUP(B442,Sheet2!$B$1:$G$209,5,FALSE)</f>
        <v>41.465116000000002</v>
      </c>
      <c r="J442">
        <f>VLOOKUP(B442,Sheet2!$B$1:$G$209,6,FALSE)</f>
        <v>-87.036334999999994</v>
      </c>
    </row>
    <row r="443" spans="1:10" x14ac:dyDescent="0.25">
      <c r="A443" t="s">
        <v>15</v>
      </c>
      <c r="B443">
        <v>220</v>
      </c>
      <c r="C443">
        <v>125</v>
      </c>
      <c r="D443">
        <v>528</v>
      </c>
      <c r="E443">
        <v>739.2</v>
      </c>
      <c r="F443">
        <v>739.2</v>
      </c>
      <c r="G443">
        <v>3260.8</v>
      </c>
      <c r="H443" t="str">
        <f>VLOOKUP(B443,Sheet2!$B$1:$G$209,2,FALSE)</f>
        <v xml:space="preserve">GL -  MISHAWAKA </v>
      </c>
      <c r="I443">
        <f>VLOOKUP(B443,Sheet2!$B$1:$G$209,5,FALSE)</f>
        <v>41.650694000000001</v>
      </c>
      <c r="J443">
        <f>VLOOKUP(B443,Sheet2!$B$1:$G$209,6,FALSE)</f>
        <v>-86.169231999999994</v>
      </c>
    </row>
    <row r="444" spans="1:10" x14ac:dyDescent="0.25">
      <c r="A444" t="s">
        <v>15</v>
      </c>
      <c r="B444">
        <v>220</v>
      </c>
      <c r="C444">
        <v>126</v>
      </c>
      <c r="D444">
        <v>521</v>
      </c>
      <c r="E444">
        <v>729.4</v>
      </c>
      <c r="F444">
        <v>1468.6</v>
      </c>
      <c r="G444">
        <v>2531.4</v>
      </c>
      <c r="H444" t="str">
        <f>VLOOKUP(B444,Sheet2!$B$1:$G$209,2,FALSE)</f>
        <v xml:space="preserve">GL -  MISHAWAKA </v>
      </c>
      <c r="I444">
        <f>VLOOKUP(B444,Sheet2!$B$1:$G$209,5,FALSE)</f>
        <v>41.650694000000001</v>
      </c>
      <c r="J444">
        <f>VLOOKUP(B444,Sheet2!$B$1:$G$209,6,FALSE)</f>
        <v>-86.169231999999994</v>
      </c>
    </row>
    <row r="445" spans="1:10" x14ac:dyDescent="0.25">
      <c r="A445" t="s">
        <v>15</v>
      </c>
      <c r="B445">
        <v>220</v>
      </c>
      <c r="C445">
        <v>127</v>
      </c>
      <c r="D445">
        <v>505</v>
      </c>
      <c r="E445">
        <v>707</v>
      </c>
      <c r="F445">
        <v>2175.6</v>
      </c>
      <c r="G445">
        <v>1824.4</v>
      </c>
      <c r="H445" t="str">
        <f>VLOOKUP(B445,Sheet2!$B$1:$G$209,2,FALSE)</f>
        <v xml:space="preserve">GL -  MISHAWAKA </v>
      </c>
      <c r="I445">
        <f>VLOOKUP(B445,Sheet2!$B$1:$G$209,5,FALSE)</f>
        <v>41.650694000000001</v>
      </c>
      <c r="J445">
        <f>VLOOKUP(B445,Sheet2!$B$1:$G$209,6,FALSE)</f>
        <v>-86.169231999999994</v>
      </c>
    </row>
    <row r="446" spans="1:10" x14ac:dyDescent="0.25">
      <c r="A446" t="s">
        <v>15</v>
      </c>
      <c r="B446">
        <v>220</v>
      </c>
      <c r="C446">
        <v>128</v>
      </c>
      <c r="D446">
        <v>516</v>
      </c>
      <c r="E446">
        <v>722.4</v>
      </c>
      <c r="F446">
        <v>2898</v>
      </c>
      <c r="G446">
        <v>1102</v>
      </c>
      <c r="H446" t="str">
        <f>VLOOKUP(B446,Sheet2!$B$1:$G$209,2,FALSE)</f>
        <v xml:space="preserve">GL -  MISHAWAKA </v>
      </c>
      <c r="I446">
        <f>VLOOKUP(B446,Sheet2!$B$1:$G$209,5,FALSE)</f>
        <v>41.650694000000001</v>
      </c>
      <c r="J446">
        <f>VLOOKUP(B446,Sheet2!$B$1:$G$209,6,FALSE)</f>
        <v>-86.169231999999994</v>
      </c>
    </row>
    <row r="447" spans="1:10" x14ac:dyDescent="0.25">
      <c r="A447" t="s">
        <v>15</v>
      </c>
      <c r="B447">
        <v>220</v>
      </c>
      <c r="C447">
        <v>129</v>
      </c>
      <c r="D447">
        <v>507</v>
      </c>
      <c r="E447">
        <v>709.8</v>
      </c>
      <c r="F447">
        <v>3607.8</v>
      </c>
      <c r="G447">
        <v>392.2</v>
      </c>
      <c r="H447" t="str">
        <f>VLOOKUP(B447,Sheet2!$B$1:$G$209,2,FALSE)</f>
        <v xml:space="preserve">GL -  MISHAWAKA </v>
      </c>
      <c r="I447">
        <f>VLOOKUP(B447,Sheet2!$B$1:$G$209,5,FALSE)</f>
        <v>41.650694000000001</v>
      </c>
      <c r="J447">
        <f>VLOOKUP(B447,Sheet2!$B$1:$G$209,6,FALSE)</f>
        <v>-86.169231999999994</v>
      </c>
    </row>
    <row r="448" spans="1:10" x14ac:dyDescent="0.25">
      <c r="A448" t="s">
        <v>15</v>
      </c>
      <c r="B448">
        <v>242</v>
      </c>
      <c r="C448">
        <v>125</v>
      </c>
      <c r="D448">
        <v>623</v>
      </c>
      <c r="E448">
        <v>872.2</v>
      </c>
      <c r="F448">
        <v>872.2</v>
      </c>
      <c r="G448">
        <v>3127.8</v>
      </c>
      <c r="H448" t="str">
        <f>VLOOKUP(B448,Sheet2!$B$1:$G$209,2,FALSE)</f>
        <v xml:space="preserve">GL -  FOUNTAINVIEW </v>
      </c>
      <c r="I448">
        <f>VLOOKUP(B448,Sheet2!$B$1:$G$209,5,FALSE)</f>
        <v>41.70026</v>
      </c>
      <c r="J448">
        <f>VLOOKUP(B448,Sheet2!$B$1:$G$209,6,FALSE)</f>
        <v>-86.192359999999994</v>
      </c>
    </row>
    <row r="449" spans="1:10" x14ac:dyDescent="0.25">
      <c r="A449" t="s">
        <v>15</v>
      </c>
      <c r="B449">
        <v>242</v>
      </c>
      <c r="C449">
        <v>126</v>
      </c>
      <c r="D449">
        <v>608</v>
      </c>
      <c r="E449">
        <v>851.2</v>
      </c>
      <c r="F449">
        <v>1723.4</v>
      </c>
      <c r="G449">
        <v>2276.6</v>
      </c>
      <c r="H449" t="str">
        <f>VLOOKUP(B449,Sheet2!$B$1:$G$209,2,FALSE)</f>
        <v xml:space="preserve">GL -  FOUNTAINVIEW </v>
      </c>
      <c r="I449">
        <f>VLOOKUP(B449,Sheet2!$B$1:$G$209,5,FALSE)</f>
        <v>41.70026</v>
      </c>
      <c r="J449">
        <f>VLOOKUP(B449,Sheet2!$B$1:$G$209,6,FALSE)</f>
        <v>-86.192359999999994</v>
      </c>
    </row>
    <row r="450" spans="1:10" x14ac:dyDescent="0.25">
      <c r="A450" t="s">
        <v>15</v>
      </c>
      <c r="B450">
        <v>242</v>
      </c>
      <c r="C450">
        <v>127</v>
      </c>
      <c r="D450">
        <v>642</v>
      </c>
      <c r="E450">
        <v>898.8</v>
      </c>
      <c r="F450">
        <v>2622.2</v>
      </c>
      <c r="G450">
        <v>1377.8</v>
      </c>
      <c r="H450" t="str">
        <f>VLOOKUP(B450,Sheet2!$B$1:$G$209,2,FALSE)</f>
        <v xml:space="preserve">GL -  FOUNTAINVIEW </v>
      </c>
      <c r="I450">
        <f>VLOOKUP(B450,Sheet2!$B$1:$G$209,5,FALSE)</f>
        <v>41.70026</v>
      </c>
      <c r="J450">
        <f>VLOOKUP(B450,Sheet2!$B$1:$G$209,6,FALSE)</f>
        <v>-86.192359999999994</v>
      </c>
    </row>
    <row r="451" spans="1:10" x14ac:dyDescent="0.25">
      <c r="A451" t="s">
        <v>15</v>
      </c>
      <c r="B451">
        <v>242</v>
      </c>
      <c r="C451">
        <v>128</v>
      </c>
      <c r="D451">
        <v>620</v>
      </c>
      <c r="E451">
        <v>868</v>
      </c>
      <c r="F451">
        <v>3490.2</v>
      </c>
      <c r="G451">
        <v>509.8</v>
      </c>
      <c r="H451" t="str">
        <f>VLOOKUP(B451,Sheet2!$B$1:$G$209,2,FALSE)</f>
        <v xml:space="preserve">GL -  FOUNTAINVIEW </v>
      </c>
      <c r="I451">
        <f>VLOOKUP(B451,Sheet2!$B$1:$G$209,5,FALSE)</f>
        <v>41.70026</v>
      </c>
      <c r="J451">
        <f>VLOOKUP(B451,Sheet2!$B$1:$G$209,6,FALSE)</f>
        <v>-86.192359999999994</v>
      </c>
    </row>
    <row r="452" spans="1:10" x14ac:dyDescent="0.25">
      <c r="A452" t="s">
        <v>15</v>
      </c>
      <c r="B452">
        <v>242</v>
      </c>
      <c r="C452">
        <v>129</v>
      </c>
      <c r="D452">
        <v>633</v>
      </c>
      <c r="E452">
        <v>886.2</v>
      </c>
      <c r="F452">
        <v>4376.3999999999996</v>
      </c>
      <c r="G452">
        <v>-376.4</v>
      </c>
      <c r="H452" t="str">
        <f>VLOOKUP(B452,Sheet2!$B$1:$G$209,2,FALSE)</f>
        <v xml:space="preserve">GL -  FOUNTAINVIEW </v>
      </c>
      <c r="I452">
        <f>VLOOKUP(B452,Sheet2!$B$1:$G$209,5,FALSE)</f>
        <v>41.70026</v>
      </c>
      <c r="J452">
        <f>VLOOKUP(B452,Sheet2!$B$1:$G$209,6,FALSE)</f>
        <v>-86.192359999999994</v>
      </c>
    </row>
    <row r="453" spans="1:10" x14ac:dyDescent="0.25">
      <c r="A453" t="s">
        <v>15</v>
      </c>
      <c r="B453">
        <v>256</v>
      </c>
      <c r="C453">
        <v>125</v>
      </c>
      <c r="D453">
        <v>1052</v>
      </c>
      <c r="E453">
        <v>1472.8</v>
      </c>
      <c r="F453">
        <v>1472.8</v>
      </c>
      <c r="G453">
        <v>2527.1999999999998</v>
      </c>
      <c r="H453" t="str">
        <f>VLOOKUP(B453,Sheet2!$B$1:$G$209,2,FALSE)</f>
        <v xml:space="preserve">GL -  FOUNTAINVIEW TERRACE </v>
      </c>
      <c r="I453">
        <f>VLOOKUP(B453,Sheet2!$B$1:$G$209,5,FALSE)</f>
        <v>41.589378000000004</v>
      </c>
      <c r="J453">
        <f>VLOOKUP(B453,Sheet2!$B$1:$G$209,6,FALSE)</f>
        <v>-86.735403000000005</v>
      </c>
    </row>
    <row r="454" spans="1:10" x14ac:dyDescent="0.25">
      <c r="A454" t="s">
        <v>15</v>
      </c>
      <c r="B454">
        <v>256</v>
      </c>
      <c r="C454">
        <v>126</v>
      </c>
      <c r="D454">
        <v>1052</v>
      </c>
      <c r="E454">
        <v>1472.8</v>
      </c>
      <c r="F454">
        <v>2945.6</v>
      </c>
      <c r="G454">
        <v>1054.4000000000001</v>
      </c>
      <c r="H454" t="str">
        <f>VLOOKUP(B454,Sheet2!$B$1:$G$209,2,FALSE)</f>
        <v xml:space="preserve">GL -  FOUNTAINVIEW TERRACE </v>
      </c>
      <c r="I454">
        <f>VLOOKUP(B454,Sheet2!$B$1:$G$209,5,FALSE)</f>
        <v>41.589378000000004</v>
      </c>
      <c r="J454">
        <f>VLOOKUP(B454,Sheet2!$B$1:$G$209,6,FALSE)</f>
        <v>-86.735403000000005</v>
      </c>
    </row>
    <row r="455" spans="1:10" x14ac:dyDescent="0.25">
      <c r="A455" t="s">
        <v>15</v>
      </c>
      <c r="B455">
        <v>256</v>
      </c>
      <c r="C455">
        <v>127</v>
      </c>
      <c r="D455">
        <v>1041</v>
      </c>
      <c r="E455">
        <v>1457.4</v>
      </c>
      <c r="F455">
        <v>4403</v>
      </c>
      <c r="G455">
        <v>-403</v>
      </c>
      <c r="H455" t="str">
        <f>VLOOKUP(B455,Sheet2!$B$1:$G$209,2,FALSE)</f>
        <v xml:space="preserve">GL -  FOUNTAINVIEW TERRACE </v>
      </c>
      <c r="I455">
        <f>VLOOKUP(B455,Sheet2!$B$1:$G$209,5,FALSE)</f>
        <v>41.589378000000004</v>
      </c>
      <c r="J455">
        <f>VLOOKUP(B455,Sheet2!$B$1:$G$209,6,FALSE)</f>
        <v>-86.735403000000005</v>
      </c>
    </row>
    <row r="456" spans="1:10" x14ac:dyDescent="0.25">
      <c r="A456" t="s">
        <v>15</v>
      </c>
      <c r="B456">
        <v>256</v>
      </c>
      <c r="C456">
        <v>128</v>
      </c>
      <c r="D456">
        <v>1040</v>
      </c>
      <c r="E456">
        <v>1456</v>
      </c>
      <c r="F456">
        <v>5859</v>
      </c>
      <c r="G456">
        <v>-1859</v>
      </c>
      <c r="H456" t="str">
        <f>VLOOKUP(B456,Sheet2!$B$1:$G$209,2,FALSE)</f>
        <v xml:space="preserve">GL -  FOUNTAINVIEW TERRACE </v>
      </c>
      <c r="I456">
        <f>VLOOKUP(B456,Sheet2!$B$1:$G$209,5,FALSE)</f>
        <v>41.589378000000004</v>
      </c>
      <c r="J456">
        <f>VLOOKUP(B456,Sheet2!$B$1:$G$209,6,FALSE)</f>
        <v>-86.735403000000005</v>
      </c>
    </row>
    <row r="457" spans="1:10" x14ac:dyDescent="0.25">
      <c r="A457" t="s">
        <v>15</v>
      </c>
      <c r="B457">
        <v>256</v>
      </c>
      <c r="C457">
        <v>129</v>
      </c>
      <c r="D457">
        <v>1051</v>
      </c>
      <c r="E457">
        <v>1471.4</v>
      </c>
      <c r="F457">
        <v>7330.4</v>
      </c>
      <c r="G457">
        <v>-3330.4</v>
      </c>
      <c r="H457" t="str">
        <f>VLOOKUP(B457,Sheet2!$B$1:$G$209,2,FALSE)</f>
        <v xml:space="preserve">GL -  FOUNTAINVIEW TERRACE </v>
      </c>
      <c r="I457">
        <f>VLOOKUP(B457,Sheet2!$B$1:$G$209,5,FALSE)</f>
        <v>41.589378000000004</v>
      </c>
      <c r="J457">
        <f>VLOOKUP(B457,Sheet2!$B$1:$G$209,6,FALSE)</f>
        <v>-86.735403000000005</v>
      </c>
    </row>
    <row r="458" spans="1:10" x14ac:dyDescent="0.25">
      <c r="A458" t="s">
        <v>15</v>
      </c>
      <c r="B458">
        <v>257</v>
      </c>
      <c r="C458">
        <v>125</v>
      </c>
      <c r="D458">
        <v>538</v>
      </c>
      <c r="E458">
        <v>753.2</v>
      </c>
      <c r="F458">
        <v>753.2</v>
      </c>
      <c r="G458">
        <v>3246.8</v>
      </c>
      <c r="H458" t="str">
        <f>VLOOKUP(B458,Sheet2!$B$1:$G$209,2,FALSE)</f>
        <v xml:space="preserve">GL -  LAPORTE </v>
      </c>
      <c r="I458">
        <f>VLOOKUP(B458,Sheet2!$B$1:$G$209,5,FALSE)</f>
        <v>41.592140999999998</v>
      </c>
      <c r="J458">
        <f>VLOOKUP(B458,Sheet2!$B$1:$G$209,6,FALSE)</f>
        <v>-86.730048999999994</v>
      </c>
    </row>
    <row r="459" spans="1:10" x14ac:dyDescent="0.25">
      <c r="A459" t="s">
        <v>15</v>
      </c>
      <c r="B459">
        <v>257</v>
      </c>
      <c r="C459">
        <v>126</v>
      </c>
      <c r="D459">
        <v>530</v>
      </c>
      <c r="E459">
        <v>742</v>
      </c>
      <c r="F459">
        <v>1495.2</v>
      </c>
      <c r="G459">
        <v>2504.8000000000002</v>
      </c>
      <c r="H459" t="str">
        <f>VLOOKUP(B459,Sheet2!$B$1:$G$209,2,FALSE)</f>
        <v xml:space="preserve">GL -  LAPORTE </v>
      </c>
      <c r="I459">
        <f>VLOOKUP(B459,Sheet2!$B$1:$G$209,5,FALSE)</f>
        <v>41.592140999999998</v>
      </c>
      <c r="J459">
        <f>VLOOKUP(B459,Sheet2!$B$1:$G$209,6,FALSE)</f>
        <v>-86.730048999999994</v>
      </c>
    </row>
    <row r="460" spans="1:10" x14ac:dyDescent="0.25">
      <c r="A460" t="s">
        <v>15</v>
      </c>
      <c r="B460">
        <v>257</v>
      </c>
      <c r="C460">
        <v>127</v>
      </c>
      <c r="D460">
        <v>554</v>
      </c>
      <c r="E460">
        <v>775.6</v>
      </c>
      <c r="F460">
        <v>2270.8000000000002</v>
      </c>
      <c r="G460">
        <v>1729.2</v>
      </c>
      <c r="H460" t="str">
        <f>VLOOKUP(B460,Sheet2!$B$1:$G$209,2,FALSE)</f>
        <v xml:space="preserve">GL -  LAPORTE </v>
      </c>
      <c r="I460">
        <f>VLOOKUP(B460,Sheet2!$B$1:$G$209,5,FALSE)</f>
        <v>41.592140999999998</v>
      </c>
      <c r="J460">
        <f>VLOOKUP(B460,Sheet2!$B$1:$G$209,6,FALSE)</f>
        <v>-86.730048999999994</v>
      </c>
    </row>
    <row r="461" spans="1:10" x14ac:dyDescent="0.25">
      <c r="A461" t="s">
        <v>15</v>
      </c>
      <c r="B461">
        <v>257</v>
      </c>
      <c r="C461">
        <v>128</v>
      </c>
      <c r="D461">
        <v>521</v>
      </c>
      <c r="E461">
        <v>729.4</v>
      </c>
      <c r="F461">
        <v>3000.2</v>
      </c>
      <c r="G461">
        <v>999.8</v>
      </c>
      <c r="H461" t="str">
        <f>VLOOKUP(B461,Sheet2!$B$1:$G$209,2,FALSE)</f>
        <v xml:space="preserve">GL -  LAPORTE </v>
      </c>
      <c r="I461">
        <f>VLOOKUP(B461,Sheet2!$B$1:$G$209,5,FALSE)</f>
        <v>41.592140999999998</v>
      </c>
      <c r="J461">
        <f>VLOOKUP(B461,Sheet2!$B$1:$G$209,6,FALSE)</f>
        <v>-86.730048999999994</v>
      </c>
    </row>
    <row r="462" spans="1:10" x14ac:dyDescent="0.25">
      <c r="A462" t="s">
        <v>15</v>
      </c>
      <c r="B462">
        <v>257</v>
      </c>
      <c r="C462">
        <v>129</v>
      </c>
      <c r="D462">
        <v>569</v>
      </c>
      <c r="E462">
        <v>796.6</v>
      </c>
      <c r="F462">
        <v>3796.8</v>
      </c>
      <c r="G462">
        <v>203.2</v>
      </c>
      <c r="H462" t="str">
        <f>VLOOKUP(B462,Sheet2!$B$1:$G$209,2,FALSE)</f>
        <v xml:space="preserve">GL -  LAPORTE </v>
      </c>
      <c r="I462">
        <f>VLOOKUP(B462,Sheet2!$B$1:$G$209,5,FALSE)</f>
        <v>41.592140999999998</v>
      </c>
      <c r="J462">
        <f>VLOOKUP(B462,Sheet2!$B$1:$G$209,6,FALSE)</f>
        <v>-86.730048999999994</v>
      </c>
    </row>
    <row r="463" spans="1:10" x14ac:dyDescent="0.25">
      <c r="A463" t="s">
        <v>15</v>
      </c>
      <c r="B463">
        <v>259</v>
      </c>
      <c r="C463">
        <v>125</v>
      </c>
      <c r="D463">
        <v>1593</v>
      </c>
      <c r="E463">
        <v>2230.1999999999998</v>
      </c>
      <c r="F463">
        <v>2230.1999999999998</v>
      </c>
      <c r="G463">
        <v>1769.8</v>
      </c>
      <c r="H463" t="str">
        <f>VLOOKUP(B463,Sheet2!$B$1:$G$209,2,FALSE)</f>
        <v xml:space="preserve">GL -  FOUNTAINVIEW PLACE </v>
      </c>
      <c r="I463">
        <f>VLOOKUP(B463,Sheet2!$B$1:$G$209,5,FALSE)</f>
        <v>41.559854999999999</v>
      </c>
      <c r="J463">
        <f>VLOOKUP(B463,Sheet2!$B$1:$G$209,6,FALSE)</f>
        <v>-87.178971000000004</v>
      </c>
    </row>
    <row r="464" spans="1:10" x14ac:dyDescent="0.25">
      <c r="A464" t="s">
        <v>15</v>
      </c>
      <c r="B464">
        <v>259</v>
      </c>
      <c r="C464">
        <v>126</v>
      </c>
      <c r="D464">
        <v>1526</v>
      </c>
      <c r="E464">
        <v>2136.4</v>
      </c>
      <c r="F464">
        <v>4366.6000000000004</v>
      </c>
      <c r="G464">
        <v>-366.6</v>
      </c>
      <c r="H464" t="str">
        <f>VLOOKUP(B464,Sheet2!$B$1:$G$209,2,FALSE)</f>
        <v xml:space="preserve">GL -  FOUNTAINVIEW PLACE </v>
      </c>
      <c r="I464">
        <f>VLOOKUP(B464,Sheet2!$B$1:$G$209,5,FALSE)</f>
        <v>41.559854999999999</v>
      </c>
      <c r="J464">
        <f>VLOOKUP(B464,Sheet2!$B$1:$G$209,6,FALSE)</f>
        <v>-87.178971000000004</v>
      </c>
    </row>
    <row r="465" spans="1:10" x14ac:dyDescent="0.25">
      <c r="A465" t="s">
        <v>15</v>
      </c>
      <c r="B465">
        <v>259</v>
      </c>
      <c r="C465">
        <v>127</v>
      </c>
      <c r="D465">
        <v>1542</v>
      </c>
      <c r="E465">
        <v>2158.8000000000002</v>
      </c>
      <c r="F465">
        <v>6525.4</v>
      </c>
      <c r="G465">
        <v>-2525.4</v>
      </c>
      <c r="H465" t="str">
        <f>VLOOKUP(B465,Sheet2!$B$1:$G$209,2,FALSE)</f>
        <v xml:space="preserve">GL -  FOUNTAINVIEW PLACE </v>
      </c>
      <c r="I465">
        <f>VLOOKUP(B465,Sheet2!$B$1:$G$209,5,FALSE)</f>
        <v>41.559854999999999</v>
      </c>
      <c r="J465">
        <f>VLOOKUP(B465,Sheet2!$B$1:$G$209,6,FALSE)</f>
        <v>-87.178971000000004</v>
      </c>
    </row>
    <row r="466" spans="1:10" x14ac:dyDescent="0.25">
      <c r="A466" t="s">
        <v>15</v>
      </c>
      <c r="B466">
        <v>259</v>
      </c>
      <c r="C466">
        <v>128</v>
      </c>
      <c r="D466">
        <v>1554</v>
      </c>
      <c r="E466">
        <v>2175.6</v>
      </c>
      <c r="F466">
        <v>8701</v>
      </c>
      <c r="G466">
        <v>-4701</v>
      </c>
      <c r="H466" t="str">
        <f>VLOOKUP(B466,Sheet2!$B$1:$G$209,2,FALSE)</f>
        <v xml:space="preserve">GL -  FOUNTAINVIEW PLACE </v>
      </c>
      <c r="I466">
        <f>VLOOKUP(B466,Sheet2!$B$1:$G$209,5,FALSE)</f>
        <v>41.559854999999999</v>
      </c>
      <c r="J466">
        <f>VLOOKUP(B466,Sheet2!$B$1:$G$209,6,FALSE)</f>
        <v>-87.178971000000004</v>
      </c>
    </row>
    <row r="467" spans="1:10" x14ac:dyDescent="0.25">
      <c r="A467" t="s">
        <v>15</v>
      </c>
      <c r="B467">
        <v>259</v>
      </c>
      <c r="C467">
        <v>129</v>
      </c>
      <c r="D467">
        <v>1628</v>
      </c>
      <c r="E467">
        <v>2279.1999999999998</v>
      </c>
      <c r="F467">
        <v>10980.2</v>
      </c>
      <c r="G467">
        <v>-6980.2</v>
      </c>
      <c r="H467" t="str">
        <f>VLOOKUP(B467,Sheet2!$B$1:$G$209,2,FALSE)</f>
        <v xml:space="preserve">GL -  FOUNTAINVIEW PLACE </v>
      </c>
      <c r="I467">
        <f>VLOOKUP(B467,Sheet2!$B$1:$G$209,5,FALSE)</f>
        <v>41.559854999999999</v>
      </c>
      <c r="J467">
        <f>VLOOKUP(B467,Sheet2!$B$1:$G$209,6,FALSE)</f>
        <v>-87.178971000000004</v>
      </c>
    </row>
    <row r="468" spans="1:10" x14ac:dyDescent="0.25">
      <c r="A468" t="s">
        <v>15</v>
      </c>
      <c r="B468">
        <v>276</v>
      </c>
      <c r="C468">
        <v>125</v>
      </c>
      <c r="D468">
        <v>1155</v>
      </c>
      <c r="E468">
        <v>1617</v>
      </c>
      <c r="F468">
        <v>1617</v>
      </c>
      <c r="G468">
        <v>2383</v>
      </c>
      <c r="H468" t="str">
        <f>VLOOKUP(B468,Sheet2!$B$1:$G$209,2,FALSE)</f>
        <v xml:space="preserve">GL -  MERRILLVILLE </v>
      </c>
      <c r="I468">
        <f>VLOOKUP(B468,Sheet2!$B$1:$G$209,5,FALSE)</f>
        <v>41.455894000000001</v>
      </c>
      <c r="J468">
        <f>VLOOKUP(B468,Sheet2!$B$1:$G$209,6,FALSE)</f>
        <v>-87.326854999999995</v>
      </c>
    </row>
    <row r="469" spans="1:10" x14ac:dyDescent="0.25">
      <c r="A469" t="s">
        <v>15</v>
      </c>
      <c r="B469">
        <v>276</v>
      </c>
      <c r="C469">
        <v>126</v>
      </c>
      <c r="D469">
        <v>1056</v>
      </c>
      <c r="E469">
        <v>1478.4</v>
      </c>
      <c r="F469">
        <v>3095.4</v>
      </c>
      <c r="G469">
        <v>904.6</v>
      </c>
      <c r="H469" t="str">
        <f>VLOOKUP(B469,Sheet2!$B$1:$G$209,2,FALSE)</f>
        <v xml:space="preserve">GL -  MERRILLVILLE </v>
      </c>
      <c r="I469">
        <f>VLOOKUP(B469,Sheet2!$B$1:$G$209,5,FALSE)</f>
        <v>41.455894000000001</v>
      </c>
      <c r="J469">
        <f>VLOOKUP(B469,Sheet2!$B$1:$G$209,6,FALSE)</f>
        <v>-87.326854999999995</v>
      </c>
    </row>
    <row r="470" spans="1:10" x14ac:dyDescent="0.25">
      <c r="A470" t="s">
        <v>15</v>
      </c>
      <c r="B470">
        <v>276</v>
      </c>
      <c r="C470">
        <v>127</v>
      </c>
      <c r="D470">
        <v>466</v>
      </c>
      <c r="E470">
        <v>652.4</v>
      </c>
      <c r="F470">
        <v>3747.8</v>
      </c>
      <c r="G470">
        <v>252.2</v>
      </c>
      <c r="H470" t="str">
        <f>VLOOKUP(B470,Sheet2!$B$1:$G$209,2,FALSE)</f>
        <v xml:space="preserve">GL -  MERRILLVILLE </v>
      </c>
      <c r="I470">
        <f>VLOOKUP(B470,Sheet2!$B$1:$G$209,5,FALSE)</f>
        <v>41.455894000000001</v>
      </c>
      <c r="J470">
        <f>VLOOKUP(B470,Sheet2!$B$1:$G$209,6,FALSE)</f>
        <v>-87.326854999999995</v>
      </c>
    </row>
    <row r="471" spans="1:10" x14ac:dyDescent="0.25">
      <c r="A471" t="s">
        <v>15</v>
      </c>
      <c r="B471">
        <v>276</v>
      </c>
      <c r="C471">
        <v>128</v>
      </c>
      <c r="D471">
        <v>1303</v>
      </c>
      <c r="E471">
        <v>1824.2</v>
      </c>
      <c r="F471">
        <v>5572</v>
      </c>
      <c r="G471">
        <v>-1572</v>
      </c>
      <c r="H471" t="str">
        <f>VLOOKUP(B471,Sheet2!$B$1:$G$209,2,FALSE)</f>
        <v xml:space="preserve">GL -  MERRILLVILLE </v>
      </c>
      <c r="I471">
        <f>VLOOKUP(B471,Sheet2!$B$1:$G$209,5,FALSE)</f>
        <v>41.455894000000001</v>
      </c>
      <c r="J471">
        <f>VLOOKUP(B471,Sheet2!$B$1:$G$209,6,FALSE)</f>
        <v>-87.326854999999995</v>
      </c>
    </row>
    <row r="472" spans="1:10" x14ac:dyDescent="0.25">
      <c r="A472" t="s">
        <v>15</v>
      </c>
      <c r="B472">
        <v>276</v>
      </c>
      <c r="C472">
        <v>129</v>
      </c>
      <c r="D472">
        <v>1347</v>
      </c>
      <c r="E472">
        <v>1885.8</v>
      </c>
      <c r="F472">
        <v>7457.8</v>
      </c>
      <c r="G472">
        <v>-3457.8</v>
      </c>
      <c r="H472" t="str">
        <f>VLOOKUP(B472,Sheet2!$B$1:$G$209,2,FALSE)</f>
        <v xml:space="preserve">GL -  MERRILLVILLE </v>
      </c>
      <c r="I472">
        <f>VLOOKUP(B472,Sheet2!$B$1:$G$209,5,FALSE)</f>
        <v>41.455894000000001</v>
      </c>
      <c r="J472">
        <f>VLOOKUP(B472,Sheet2!$B$1:$G$209,6,FALSE)</f>
        <v>-87.326854999999995</v>
      </c>
    </row>
    <row r="473" spans="1:10" x14ac:dyDescent="0.25">
      <c r="A473" t="s">
        <v>15</v>
      </c>
      <c r="B473">
        <v>1109</v>
      </c>
      <c r="C473">
        <v>125</v>
      </c>
      <c r="D473">
        <v>937</v>
      </c>
      <c r="E473">
        <v>1311.8</v>
      </c>
      <c r="F473">
        <v>1311.8</v>
      </c>
      <c r="G473">
        <v>2688.2</v>
      </c>
      <c r="H473" t="str">
        <f>VLOOKUP(B473,Sheet2!$B$1:$G$209,2,FALSE)</f>
        <v>HSM - PLAINFIELD HEALTH CARE</v>
      </c>
      <c r="I473">
        <f>VLOOKUP(B473,Sheet2!$B$1:$G$209,5,FALSE)</f>
        <v>39.708483000000001</v>
      </c>
      <c r="J473">
        <f>VLOOKUP(B473,Sheet2!$B$1:$G$209,6,FALSE)</f>
        <v>-86.372140999999999</v>
      </c>
    </row>
    <row r="474" spans="1:10" x14ac:dyDescent="0.25">
      <c r="A474" t="s">
        <v>15</v>
      </c>
      <c r="B474">
        <v>1109</v>
      </c>
      <c r="C474">
        <v>126</v>
      </c>
      <c r="D474">
        <v>932</v>
      </c>
      <c r="E474">
        <v>1304.8</v>
      </c>
      <c r="F474">
        <v>2616.6</v>
      </c>
      <c r="G474">
        <v>1383.4</v>
      </c>
      <c r="H474" t="str">
        <f>VLOOKUP(B474,Sheet2!$B$1:$G$209,2,FALSE)</f>
        <v>HSM - PLAINFIELD HEALTH CARE</v>
      </c>
      <c r="I474">
        <f>VLOOKUP(B474,Sheet2!$B$1:$G$209,5,FALSE)</f>
        <v>39.708483000000001</v>
      </c>
      <c r="J474">
        <f>VLOOKUP(B474,Sheet2!$B$1:$G$209,6,FALSE)</f>
        <v>-86.372140999999999</v>
      </c>
    </row>
    <row r="475" spans="1:10" x14ac:dyDescent="0.25">
      <c r="A475" t="s">
        <v>15</v>
      </c>
      <c r="B475">
        <v>1109</v>
      </c>
      <c r="C475">
        <v>127</v>
      </c>
      <c r="D475">
        <v>921</v>
      </c>
      <c r="E475">
        <v>1289.4000000000001</v>
      </c>
      <c r="F475">
        <v>3906</v>
      </c>
      <c r="G475">
        <v>94</v>
      </c>
      <c r="H475" t="str">
        <f>VLOOKUP(B475,Sheet2!$B$1:$G$209,2,FALSE)</f>
        <v>HSM - PLAINFIELD HEALTH CARE</v>
      </c>
      <c r="I475">
        <f>VLOOKUP(B475,Sheet2!$B$1:$G$209,5,FALSE)</f>
        <v>39.708483000000001</v>
      </c>
      <c r="J475">
        <f>VLOOKUP(B475,Sheet2!$B$1:$G$209,6,FALSE)</f>
        <v>-86.372140999999999</v>
      </c>
    </row>
    <row r="476" spans="1:10" x14ac:dyDescent="0.25">
      <c r="A476" t="s">
        <v>15</v>
      </c>
      <c r="B476">
        <v>1109</v>
      </c>
      <c r="C476">
        <v>128</v>
      </c>
      <c r="D476">
        <v>918</v>
      </c>
      <c r="E476">
        <v>1285.2</v>
      </c>
      <c r="F476">
        <v>5191.2</v>
      </c>
      <c r="G476">
        <v>-1191.2</v>
      </c>
      <c r="H476" t="str">
        <f>VLOOKUP(B476,Sheet2!$B$1:$G$209,2,FALSE)</f>
        <v>HSM - PLAINFIELD HEALTH CARE</v>
      </c>
      <c r="I476">
        <f>VLOOKUP(B476,Sheet2!$B$1:$G$209,5,FALSE)</f>
        <v>39.708483000000001</v>
      </c>
      <c r="J476">
        <f>VLOOKUP(B476,Sheet2!$B$1:$G$209,6,FALSE)</f>
        <v>-86.372140999999999</v>
      </c>
    </row>
    <row r="477" spans="1:10" x14ac:dyDescent="0.25">
      <c r="A477" t="s">
        <v>15</v>
      </c>
      <c r="B477">
        <v>1109</v>
      </c>
      <c r="C477">
        <v>129</v>
      </c>
      <c r="D477">
        <v>835</v>
      </c>
      <c r="E477">
        <v>1169</v>
      </c>
      <c r="F477">
        <v>6360.2</v>
      </c>
      <c r="G477">
        <v>-2360.1999999999998</v>
      </c>
      <c r="H477" t="str">
        <f>VLOOKUP(B477,Sheet2!$B$1:$G$209,2,FALSE)</f>
        <v>HSM - PLAINFIELD HEALTH CARE</v>
      </c>
      <c r="I477">
        <f>VLOOKUP(B477,Sheet2!$B$1:$G$209,5,FALSE)</f>
        <v>39.708483000000001</v>
      </c>
      <c r="J477">
        <f>VLOOKUP(B477,Sheet2!$B$1:$G$209,6,FALSE)</f>
        <v>-86.372140999999999</v>
      </c>
    </row>
    <row r="478" spans="1:10" x14ac:dyDescent="0.25">
      <c r="A478" t="s">
        <v>15</v>
      </c>
      <c r="B478">
        <v>1110</v>
      </c>
      <c r="C478">
        <v>125</v>
      </c>
      <c r="D478">
        <v>747</v>
      </c>
      <c r="E478">
        <v>1045.8</v>
      </c>
      <c r="F478">
        <v>1045.8</v>
      </c>
      <c r="G478">
        <v>2954.2</v>
      </c>
      <c r="H478" t="str">
        <f>VLOOKUP(B478,Sheet2!$B$1:$G$209,2,FALSE)</f>
        <v>HSM - BROWNSBURG HEALTH CARE</v>
      </c>
      <c r="I478">
        <f>VLOOKUP(B478,Sheet2!$B$1:$G$209,5,FALSE)</f>
        <v>39.830232000000002</v>
      </c>
      <c r="J478">
        <f>VLOOKUP(B478,Sheet2!$B$1:$G$209,6,FALSE)</f>
        <v>-86.383322000000007</v>
      </c>
    </row>
    <row r="479" spans="1:10" x14ac:dyDescent="0.25">
      <c r="A479" t="s">
        <v>15</v>
      </c>
      <c r="B479">
        <v>1110</v>
      </c>
      <c r="C479">
        <v>126</v>
      </c>
      <c r="D479">
        <v>749</v>
      </c>
      <c r="E479">
        <v>1048.5999999999999</v>
      </c>
      <c r="F479">
        <v>2094.4</v>
      </c>
      <c r="G479">
        <v>1905.6</v>
      </c>
      <c r="H479" t="str">
        <f>VLOOKUP(B479,Sheet2!$B$1:$G$209,2,FALSE)</f>
        <v>HSM - BROWNSBURG HEALTH CARE</v>
      </c>
      <c r="I479">
        <f>VLOOKUP(B479,Sheet2!$B$1:$G$209,5,FALSE)</f>
        <v>39.830232000000002</v>
      </c>
      <c r="J479">
        <f>VLOOKUP(B479,Sheet2!$B$1:$G$209,6,FALSE)</f>
        <v>-86.383322000000007</v>
      </c>
    </row>
    <row r="480" spans="1:10" x14ac:dyDescent="0.25">
      <c r="A480" t="s">
        <v>15</v>
      </c>
      <c r="B480">
        <v>1110</v>
      </c>
      <c r="C480">
        <v>127</v>
      </c>
      <c r="D480">
        <v>740</v>
      </c>
      <c r="E480">
        <v>1036</v>
      </c>
      <c r="F480">
        <v>3130.4</v>
      </c>
      <c r="G480">
        <v>869.6</v>
      </c>
      <c r="H480" t="str">
        <f>VLOOKUP(B480,Sheet2!$B$1:$G$209,2,FALSE)</f>
        <v>HSM - BROWNSBURG HEALTH CARE</v>
      </c>
      <c r="I480">
        <f>VLOOKUP(B480,Sheet2!$B$1:$G$209,5,FALSE)</f>
        <v>39.830232000000002</v>
      </c>
      <c r="J480">
        <f>VLOOKUP(B480,Sheet2!$B$1:$G$209,6,FALSE)</f>
        <v>-86.383322000000007</v>
      </c>
    </row>
    <row r="481" spans="1:10" x14ac:dyDescent="0.25">
      <c r="A481" t="s">
        <v>15</v>
      </c>
      <c r="B481">
        <v>1110</v>
      </c>
      <c r="C481">
        <v>128</v>
      </c>
      <c r="D481">
        <v>746</v>
      </c>
      <c r="E481">
        <v>1044.4000000000001</v>
      </c>
      <c r="F481">
        <v>4174.8</v>
      </c>
      <c r="G481">
        <v>-174.8</v>
      </c>
      <c r="H481" t="str">
        <f>VLOOKUP(B481,Sheet2!$B$1:$G$209,2,FALSE)</f>
        <v>HSM - BROWNSBURG HEALTH CARE</v>
      </c>
      <c r="I481">
        <f>VLOOKUP(B481,Sheet2!$B$1:$G$209,5,FALSE)</f>
        <v>39.830232000000002</v>
      </c>
      <c r="J481">
        <f>VLOOKUP(B481,Sheet2!$B$1:$G$209,6,FALSE)</f>
        <v>-86.383322000000007</v>
      </c>
    </row>
    <row r="482" spans="1:10" x14ac:dyDescent="0.25">
      <c r="A482" t="s">
        <v>15</v>
      </c>
      <c r="B482">
        <v>1110</v>
      </c>
      <c r="C482">
        <v>129</v>
      </c>
      <c r="D482">
        <v>731</v>
      </c>
      <c r="E482">
        <v>1023.4</v>
      </c>
      <c r="F482">
        <v>5198.2</v>
      </c>
      <c r="G482">
        <v>-1198.2</v>
      </c>
      <c r="H482" t="str">
        <f>VLOOKUP(B482,Sheet2!$B$1:$G$209,2,FALSE)</f>
        <v>HSM - BROWNSBURG HEALTH CARE</v>
      </c>
      <c r="I482">
        <f>VLOOKUP(B482,Sheet2!$B$1:$G$209,5,FALSE)</f>
        <v>39.830232000000002</v>
      </c>
      <c r="J482">
        <f>VLOOKUP(B482,Sheet2!$B$1:$G$209,6,FALSE)</f>
        <v>-86.383322000000007</v>
      </c>
    </row>
    <row r="483" spans="1:10" x14ac:dyDescent="0.25">
      <c r="A483" t="s">
        <v>15</v>
      </c>
      <c r="B483">
        <v>1111</v>
      </c>
      <c r="C483">
        <v>125</v>
      </c>
      <c r="D483">
        <v>375</v>
      </c>
      <c r="E483">
        <v>525</v>
      </c>
      <c r="F483">
        <v>525</v>
      </c>
      <c r="G483">
        <v>3475</v>
      </c>
      <c r="H483" t="str">
        <f>VLOOKUP(B483,Sheet2!$B$1:$G$209,2,FALSE)</f>
        <v>HSM - CASTLETON HEALTH CARE</v>
      </c>
      <c r="I483">
        <f>VLOOKUP(B483,Sheet2!$B$1:$G$209,5,FALSE)</f>
        <v>39.913195000000002</v>
      </c>
      <c r="J483">
        <f>VLOOKUP(B483,Sheet2!$B$1:$G$209,6,FALSE)</f>
        <v>-86.033850999999999</v>
      </c>
    </row>
    <row r="484" spans="1:10" x14ac:dyDescent="0.25">
      <c r="A484" t="s">
        <v>15</v>
      </c>
      <c r="B484">
        <v>1111</v>
      </c>
      <c r="C484">
        <v>126</v>
      </c>
      <c r="D484">
        <v>364</v>
      </c>
      <c r="E484">
        <v>509.6</v>
      </c>
      <c r="F484">
        <v>1034.5999999999999</v>
      </c>
      <c r="G484">
        <v>2965.4</v>
      </c>
      <c r="H484" t="str">
        <f>VLOOKUP(B484,Sheet2!$B$1:$G$209,2,FALSE)</f>
        <v>HSM - CASTLETON HEALTH CARE</v>
      </c>
      <c r="I484">
        <f>VLOOKUP(B484,Sheet2!$B$1:$G$209,5,FALSE)</f>
        <v>39.913195000000002</v>
      </c>
      <c r="J484">
        <f>VLOOKUP(B484,Sheet2!$B$1:$G$209,6,FALSE)</f>
        <v>-86.033850999999999</v>
      </c>
    </row>
    <row r="485" spans="1:10" x14ac:dyDescent="0.25">
      <c r="A485" t="s">
        <v>15</v>
      </c>
      <c r="B485">
        <v>1111</v>
      </c>
      <c r="C485">
        <v>127</v>
      </c>
      <c r="D485">
        <v>371</v>
      </c>
      <c r="E485">
        <v>519.4</v>
      </c>
      <c r="F485">
        <v>1554</v>
      </c>
      <c r="G485">
        <v>2446</v>
      </c>
      <c r="H485" t="str">
        <f>VLOOKUP(B485,Sheet2!$B$1:$G$209,2,FALSE)</f>
        <v>HSM - CASTLETON HEALTH CARE</v>
      </c>
      <c r="I485">
        <f>VLOOKUP(B485,Sheet2!$B$1:$G$209,5,FALSE)</f>
        <v>39.913195000000002</v>
      </c>
      <c r="J485">
        <f>VLOOKUP(B485,Sheet2!$B$1:$G$209,6,FALSE)</f>
        <v>-86.033850999999999</v>
      </c>
    </row>
    <row r="486" spans="1:10" x14ac:dyDescent="0.25">
      <c r="A486" t="s">
        <v>15</v>
      </c>
      <c r="B486">
        <v>1111</v>
      </c>
      <c r="C486">
        <v>128</v>
      </c>
      <c r="D486">
        <v>379</v>
      </c>
      <c r="E486">
        <v>530.6</v>
      </c>
      <c r="F486">
        <v>2084.6</v>
      </c>
      <c r="G486">
        <v>1915.4</v>
      </c>
      <c r="H486" t="str">
        <f>VLOOKUP(B486,Sheet2!$B$1:$G$209,2,FALSE)</f>
        <v>HSM - CASTLETON HEALTH CARE</v>
      </c>
      <c r="I486">
        <f>VLOOKUP(B486,Sheet2!$B$1:$G$209,5,FALSE)</f>
        <v>39.913195000000002</v>
      </c>
      <c r="J486">
        <f>VLOOKUP(B486,Sheet2!$B$1:$G$209,6,FALSE)</f>
        <v>-86.033850999999999</v>
      </c>
    </row>
    <row r="487" spans="1:10" x14ac:dyDescent="0.25">
      <c r="A487" t="s">
        <v>15</v>
      </c>
      <c r="B487">
        <v>1111</v>
      </c>
      <c r="C487">
        <v>129</v>
      </c>
      <c r="D487">
        <v>353</v>
      </c>
      <c r="E487">
        <v>494.2</v>
      </c>
      <c r="F487">
        <v>2578.8000000000002</v>
      </c>
      <c r="G487">
        <v>1421.2</v>
      </c>
      <c r="H487" t="str">
        <f>VLOOKUP(B487,Sheet2!$B$1:$G$209,2,FALSE)</f>
        <v>HSM - CASTLETON HEALTH CARE</v>
      </c>
      <c r="I487">
        <f>VLOOKUP(B487,Sheet2!$B$1:$G$209,5,FALSE)</f>
        <v>39.913195000000002</v>
      </c>
      <c r="J487">
        <f>VLOOKUP(B487,Sheet2!$B$1:$G$209,6,FALSE)</f>
        <v>-86.033850999999999</v>
      </c>
    </row>
    <row r="488" spans="1:10" x14ac:dyDescent="0.25">
      <c r="A488" t="s">
        <v>15</v>
      </c>
      <c r="B488">
        <v>1202</v>
      </c>
      <c r="C488">
        <v>125</v>
      </c>
      <c r="D488">
        <v>739</v>
      </c>
      <c r="E488">
        <v>1034.5999999999999</v>
      </c>
      <c r="F488">
        <v>1034.5999999999999</v>
      </c>
      <c r="G488">
        <v>2965.4</v>
      </c>
      <c r="H488" t="str">
        <f>VLOOKUP(B488,Sheet2!$B$1:$G$209,2,FALSE)</f>
        <v>AH - NORTHERN LAKES NURSING</v>
      </c>
      <c r="I488">
        <f>VLOOKUP(B488,Sheet2!$B$1:$G$209,5,FALSE)</f>
        <v>41.640329999999999</v>
      </c>
      <c r="J488">
        <f>VLOOKUP(B488,Sheet2!$B$1:$G$209,6,FALSE)</f>
        <v>-84.993797999999998</v>
      </c>
    </row>
    <row r="489" spans="1:10" x14ac:dyDescent="0.25">
      <c r="A489" t="s">
        <v>15</v>
      </c>
      <c r="B489">
        <v>1202</v>
      </c>
      <c r="C489">
        <v>126</v>
      </c>
      <c r="D489">
        <v>743</v>
      </c>
      <c r="E489">
        <v>1040.2</v>
      </c>
      <c r="F489">
        <v>2074.8000000000002</v>
      </c>
      <c r="G489">
        <v>1925.2</v>
      </c>
      <c r="H489" t="str">
        <f>VLOOKUP(B489,Sheet2!$B$1:$G$209,2,FALSE)</f>
        <v>AH - NORTHERN LAKES NURSING</v>
      </c>
      <c r="I489">
        <f>VLOOKUP(B489,Sheet2!$B$1:$G$209,5,FALSE)</f>
        <v>41.640329999999999</v>
      </c>
      <c r="J489">
        <f>VLOOKUP(B489,Sheet2!$B$1:$G$209,6,FALSE)</f>
        <v>-84.993797999999998</v>
      </c>
    </row>
    <row r="490" spans="1:10" x14ac:dyDescent="0.25">
      <c r="A490" t="s">
        <v>15</v>
      </c>
      <c r="B490">
        <v>1202</v>
      </c>
      <c r="C490">
        <v>127</v>
      </c>
      <c r="D490">
        <v>808</v>
      </c>
      <c r="E490">
        <v>1131.2</v>
      </c>
      <c r="F490">
        <v>3206</v>
      </c>
      <c r="G490">
        <v>794</v>
      </c>
      <c r="H490" t="str">
        <f>VLOOKUP(B490,Sheet2!$B$1:$G$209,2,FALSE)</f>
        <v>AH - NORTHERN LAKES NURSING</v>
      </c>
      <c r="I490">
        <f>VLOOKUP(B490,Sheet2!$B$1:$G$209,5,FALSE)</f>
        <v>41.640329999999999</v>
      </c>
      <c r="J490">
        <f>VLOOKUP(B490,Sheet2!$B$1:$G$209,6,FALSE)</f>
        <v>-84.993797999999998</v>
      </c>
    </row>
    <row r="491" spans="1:10" x14ac:dyDescent="0.25">
      <c r="A491" t="s">
        <v>15</v>
      </c>
      <c r="B491">
        <v>1202</v>
      </c>
      <c r="C491">
        <v>128</v>
      </c>
      <c r="D491">
        <v>801</v>
      </c>
      <c r="E491">
        <v>1121.4000000000001</v>
      </c>
      <c r="F491">
        <v>4327.3999999999996</v>
      </c>
      <c r="G491">
        <v>-327.39999999999998</v>
      </c>
      <c r="H491" t="str">
        <f>VLOOKUP(B491,Sheet2!$B$1:$G$209,2,FALSE)</f>
        <v>AH - NORTHERN LAKES NURSING</v>
      </c>
      <c r="I491">
        <f>VLOOKUP(B491,Sheet2!$B$1:$G$209,5,FALSE)</f>
        <v>41.640329999999999</v>
      </c>
      <c r="J491">
        <f>VLOOKUP(B491,Sheet2!$B$1:$G$209,6,FALSE)</f>
        <v>-84.993797999999998</v>
      </c>
    </row>
    <row r="492" spans="1:10" x14ac:dyDescent="0.25">
      <c r="A492" t="s">
        <v>15</v>
      </c>
      <c r="B492">
        <v>1202</v>
      </c>
      <c r="C492">
        <v>129</v>
      </c>
      <c r="D492">
        <v>804</v>
      </c>
      <c r="E492">
        <v>1125.5999999999999</v>
      </c>
      <c r="F492">
        <v>5453</v>
      </c>
      <c r="G492">
        <v>-1453</v>
      </c>
      <c r="H492" t="str">
        <f>VLOOKUP(B492,Sheet2!$B$1:$G$209,2,FALSE)</f>
        <v>AH - NORTHERN LAKES NURSING</v>
      </c>
      <c r="I492">
        <f>VLOOKUP(B492,Sheet2!$B$1:$G$209,5,FALSE)</f>
        <v>41.640329999999999</v>
      </c>
      <c r="J492">
        <f>VLOOKUP(B492,Sheet2!$B$1:$G$209,6,FALSE)</f>
        <v>-84.993797999999998</v>
      </c>
    </row>
    <row r="493" spans="1:10" x14ac:dyDescent="0.25">
      <c r="A493" t="s">
        <v>15</v>
      </c>
      <c r="B493">
        <v>1324</v>
      </c>
      <c r="C493">
        <v>125</v>
      </c>
      <c r="D493">
        <v>1274</v>
      </c>
      <c r="E493">
        <v>1783.6</v>
      </c>
      <c r="F493">
        <v>1783.6</v>
      </c>
      <c r="G493">
        <v>2216.4</v>
      </c>
      <c r="H493" t="str">
        <f>VLOOKUP(B493,Sheet2!$B$1:$G$209,2,FALSE)</f>
        <v>KS - KINGSTON FORT WAYNE</v>
      </c>
      <c r="I493">
        <f>VLOOKUP(B493,Sheet2!$B$1:$G$209,5,FALSE)</f>
        <v>41.133139999999997</v>
      </c>
      <c r="J493">
        <f>VLOOKUP(B493,Sheet2!$B$1:$G$209,6,FALSE)</f>
        <v>-85.152726999999999</v>
      </c>
    </row>
    <row r="494" spans="1:10" x14ac:dyDescent="0.25">
      <c r="A494" t="s">
        <v>15</v>
      </c>
      <c r="B494">
        <v>1324</v>
      </c>
      <c r="C494">
        <v>126</v>
      </c>
      <c r="D494">
        <v>1244</v>
      </c>
      <c r="E494">
        <v>1741.6</v>
      </c>
      <c r="F494">
        <v>3525.2</v>
      </c>
      <c r="G494">
        <v>474.8</v>
      </c>
      <c r="H494" t="str">
        <f>VLOOKUP(B494,Sheet2!$B$1:$G$209,2,FALSE)</f>
        <v>KS - KINGSTON FORT WAYNE</v>
      </c>
      <c r="I494">
        <f>VLOOKUP(B494,Sheet2!$B$1:$G$209,5,FALSE)</f>
        <v>41.133139999999997</v>
      </c>
      <c r="J494">
        <f>VLOOKUP(B494,Sheet2!$B$1:$G$209,6,FALSE)</f>
        <v>-85.152726999999999</v>
      </c>
    </row>
    <row r="495" spans="1:10" x14ac:dyDescent="0.25">
      <c r="A495" t="s">
        <v>15</v>
      </c>
      <c r="B495">
        <v>1324</v>
      </c>
      <c r="C495">
        <v>127</v>
      </c>
      <c r="D495">
        <v>1242</v>
      </c>
      <c r="E495">
        <v>1738.8</v>
      </c>
      <c r="F495">
        <v>5264</v>
      </c>
      <c r="G495">
        <v>-1264</v>
      </c>
      <c r="H495" t="str">
        <f>VLOOKUP(B495,Sheet2!$B$1:$G$209,2,FALSE)</f>
        <v>KS - KINGSTON FORT WAYNE</v>
      </c>
      <c r="I495">
        <f>VLOOKUP(B495,Sheet2!$B$1:$G$209,5,FALSE)</f>
        <v>41.133139999999997</v>
      </c>
      <c r="J495">
        <f>VLOOKUP(B495,Sheet2!$B$1:$G$209,6,FALSE)</f>
        <v>-85.152726999999999</v>
      </c>
    </row>
    <row r="496" spans="1:10" x14ac:dyDescent="0.25">
      <c r="A496" t="s">
        <v>15</v>
      </c>
      <c r="B496">
        <v>1324</v>
      </c>
      <c r="C496">
        <v>128</v>
      </c>
      <c r="D496">
        <v>1270</v>
      </c>
      <c r="E496">
        <v>1778</v>
      </c>
      <c r="F496">
        <v>7042</v>
      </c>
      <c r="G496">
        <v>-3042</v>
      </c>
      <c r="H496" t="str">
        <f>VLOOKUP(B496,Sheet2!$B$1:$G$209,2,FALSE)</f>
        <v>KS - KINGSTON FORT WAYNE</v>
      </c>
      <c r="I496">
        <f>VLOOKUP(B496,Sheet2!$B$1:$G$209,5,FALSE)</f>
        <v>41.133139999999997</v>
      </c>
      <c r="J496">
        <f>VLOOKUP(B496,Sheet2!$B$1:$G$209,6,FALSE)</f>
        <v>-85.152726999999999</v>
      </c>
    </row>
    <row r="497" spans="1:10" x14ac:dyDescent="0.25">
      <c r="A497" t="s">
        <v>15</v>
      </c>
      <c r="B497">
        <v>1324</v>
      </c>
      <c r="C497">
        <v>129</v>
      </c>
      <c r="D497">
        <v>1222</v>
      </c>
      <c r="E497">
        <v>1710.8</v>
      </c>
      <c r="F497">
        <v>8752.7999999999993</v>
      </c>
      <c r="G497">
        <v>-4752.8</v>
      </c>
      <c r="H497" t="str">
        <f>VLOOKUP(B497,Sheet2!$B$1:$G$209,2,FALSE)</f>
        <v>KS - KINGSTON FORT WAYNE</v>
      </c>
      <c r="I497">
        <f>VLOOKUP(B497,Sheet2!$B$1:$G$209,5,FALSE)</f>
        <v>41.133139999999997</v>
      </c>
      <c r="J497">
        <f>VLOOKUP(B497,Sheet2!$B$1:$G$209,6,FALSE)</f>
        <v>-85.152726999999999</v>
      </c>
    </row>
    <row r="498" spans="1:10" x14ac:dyDescent="0.25">
      <c r="A498" t="s">
        <v>15</v>
      </c>
      <c r="B498">
        <v>2046</v>
      </c>
      <c r="C498">
        <v>125</v>
      </c>
      <c r="D498">
        <v>1502</v>
      </c>
      <c r="E498">
        <v>2102.8000000000002</v>
      </c>
      <c r="F498">
        <v>2102.8000000000002</v>
      </c>
      <c r="G498">
        <v>1897.2</v>
      </c>
      <c r="H498" t="str">
        <f>VLOOKUP(B498,Sheet2!$B$1:$G$209,2,FALSE)</f>
        <v xml:space="preserve">GL -  BLOOMINGTON </v>
      </c>
      <c r="I498">
        <f>VLOOKUP(B498,Sheet2!$B$1:$G$209,5,FALSE)</f>
        <v>39.127719999999997</v>
      </c>
      <c r="J498">
        <f>VLOOKUP(B498,Sheet2!$B$1:$G$209,6,FALSE)</f>
        <v>-86.529404999999997</v>
      </c>
    </row>
    <row r="499" spans="1:10" x14ac:dyDescent="0.25">
      <c r="A499" t="s">
        <v>15</v>
      </c>
      <c r="B499">
        <v>2046</v>
      </c>
      <c r="C499">
        <v>126</v>
      </c>
      <c r="D499">
        <v>1532</v>
      </c>
      <c r="E499">
        <v>2144.8000000000002</v>
      </c>
      <c r="F499">
        <v>4247.6000000000004</v>
      </c>
      <c r="G499">
        <v>-247.6</v>
      </c>
      <c r="H499" t="str">
        <f>VLOOKUP(B499,Sheet2!$B$1:$G$209,2,FALSE)</f>
        <v xml:space="preserve">GL -  BLOOMINGTON </v>
      </c>
      <c r="I499">
        <f>VLOOKUP(B499,Sheet2!$B$1:$G$209,5,FALSE)</f>
        <v>39.127719999999997</v>
      </c>
      <c r="J499">
        <f>VLOOKUP(B499,Sheet2!$B$1:$G$209,6,FALSE)</f>
        <v>-86.529404999999997</v>
      </c>
    </row>
    <row r="500" spans="1:10" x14ac:dyDescent="0.25">
      <c r="A500" t="s">
        <v>15</v>
      </c>
      <c r="B500">
        <v>2046</v>
      </c>
      <c r="C500">
        <v>127</v>
      </c>
      <c r="D500">
        <v>1510</v>
      </c>
      <c r="E500">
        <v>2114</v>
      </c>
      <c r="F500">
        <v>6361.6</v>
      </c>
      <c r="G500">
        <v>-2361.6</v>
      </c>
      <c r="H500" t="str">
        <f>VLOOKUP(B500,Sheet2!$B$1:$G$209,2,FALSE)</f>
        <v xml:space="preserve">GL -  BLOOMINGTON </v>
      </c>
      <c r="I500">
        <f>VLOOKUP(B500,Sheet2!$B$1:$G$209,5,FALSE)</f>
        <v>39.127719999999997</v>
      </c>
      <c r="J500">
        <f>VLOOKUP(B500,Sheet2!$B$1:$G$209,6,FALSE)</f>
        <v>-86.529404999999997</v>
      </c>
    </row>
    <row r="501" spans="1:10" x14ac:dyDescent="0.25">
      <c r="A501" t="s">
        <v>15</v>
      </c>
      <c r="B501">
        <v>2046</v>
      </c>
      <c r="C501">
        <v>128</v>
      </c>
      <c r="D501">
        <v>1530</v>
      </c>
      <c r="E501">
        <v>2142</v>
      </c>
      <c r="F501">
        <v>8503.6</v>
      </c>
      <c r="G501">
        <v>-4503.6000000000004</v>
      </c>
      <c r="H501" t="str">
        <f>VLOOKUP(B501,Sheet2!$B$1:$G$209,2,FALSE)</f>
        <v xml:space="preserve">GL -  BLOOMINGTON </v>
      </c>
      <c r="I501">
        <f>VLOOKUP(B501,Sheet2!$B$1:$G$209,5,FALSE)</f>
        <v>39.127719999999997</v>
      </c>
      <c r="J501">
        <f>VLOOKUP(B501,Sheet2!$B$1:$G$209,6,FALSE)</f>
        <v>-86.529404999999997</v>
      </c>
    </row>
    <row r="502" spans="1:10" x14ac:dyDescent="0.25">
      <c r="A502" t="s">
        <v>15</v>
      </c>
      <c r="B502">
        <v>2046</v>
      </c>
      <c r="C502">
        <v>129</v>
      </c>
      <c r="D502">
        <v>1510</v>
      </c>
      <c r="E502">
        <v>2114</v>
      </c>
      <c r="F502">
        <v>10617.6</v>
      </c>
      <c r="G502">
        <v>-6617.6</v>
      </c>
      <c r="H502" t="str">
        <f>VLOOKUP(B502,Sheet2!$B$1:$G$209,2,FALSE)</f>
        <v xml:space="preserve">GL -  BLOOMINGTON </v>
      </c>
      <c r="I502">
        <f>VLOOKUP(B502,Sheet2!$B$1:$G$209,5,FALSE)</f>
        <v>39.127719999999997</v>
      </c>
      <c r="J502">
        <f>VLOOKUP(B502,Sheet2!$B$1:$G$209,6,FALSE)</f>
        <v>-86.529404999999997</v>
      </c>
    </row>
    <row r="503" spans="1:10" x14ac:dyDescent="0.25">
      <c r="A503" t="s">
        <v>15</v>
      </c>
      <c r="B503">
        <v>2158</v>
      </c>
      <c r="C503">
        <v>125</v>
      </c>
      <c r="D503">
        <v>826</v>
      </c>
      <c r="E503">
        <v>1156.4000000000001</v>
      </c>
      <c r="F503">
        <v>1156.4000000000001</v>
      </c>
      <c r="G503">
        <v>2843.6</v>
      </c>
      <c r="H503" t="str">
        <f>VLOOKUP(B503,Sheet2!$B$1:$G$209,2,FALSE)</f>
        <v xml:space="preserve">GL -  WOODBRIDGE </v>
      </c>
      <c r="I503">
        <f>VLOOKUP(B503,Sheet2!$B$1:$G$209,5,FALSE)</f>
        <v>37.985510830000003</v>
      </c>
      <c r="J503">
        <f>VLOOKUP(B503,Sheet2!$B$1:$G$209,6,FALSE)</f>
        <v>-87.575271330000007</v>
      </c>
    </row>
    <row r="504" spans="1:10" x14ac:dyDescent="0.25">
      <c r="A504" t="s">
        <v>15</v>
      </c>
      <c r="B504">
        <v>2158</v>
      </c>
      <c r="C504">
        <v>126</v>
      </c>
      <c r="D504">
        <v>807</v>
      </c>
      <c r="E504">
        <v>1129.8</v>
      </c>
      <c r="F504">
        <v>2286.1999999999998</v>
      </c>
      <c r="G504">
        <v>1713.8</v>
      </c>
      <c r="H504" t="str">
        <f>VLOOKUP(B504,Sheet2!$B$1:$G$209,2,FALSE)</f>
        <v xml:space="preserve">GL -  WOODBRIDGE </v>
      </c>
      <c r="I504">
        <f>VLOOKUP(B504,Sheet2!$B$1:$G$209,5,FALSE)</f>
        <v>37.985510830000003</v>
      </c>
      <c r="J504">
        <f>VLOOKUP(B504,Sheet2!$B$1:$G$209,6,FALSE)</f>
        <v>-87.575271330000007</v>
      </c>
    </row>
    <row r="505" spans="1:10" x14ac:dyDescent="0.25">
      <c r="A505" t="s">
        <v>15</v>
      </c>
      <c r="B505">
        <v>2158</v>
      </c>
      <c r="C505">
        <v>127</v>
      </c>
      <c r="D505">
        <v>812</v>
      </c>
      <c r="E505">
        <v>1136.8</v>
      </c>
      <c r="F505">
        <v>3423</v>
      </c>
      <c r="G505">
        <v>577</v>
      </c>
      <c r="H505" t="str">
        <f>VLOOKUP(B505,Sheet2!$B$1:$G$209,2,FALSE)</f>
        <v xml:space="preserve">GL -  WOODBRIDGE </v>
      </c>
      <c r="I505">
        <f>VLOOKUP(B505,Sheet2!$B$1:$G$209,5,FALSE)</f>
        <v>37.985510830000003</v>
      </c>
      <c r="J505">
        <f>VLOOKUP(B505,Sheet2!$B$1:$G$209,6,FALSE)</f>
        <v>-87.575271330000007</v>
      </c>
    </row>
    <row r="506" spans="1:10" x14ac:dyDescent="0.25">
      <c r="A506" t="s">
        <v>15</v>
      </c>
      <c r="B506">
        <v>2158</v>
      </c>
      <c r="C506">
        <v>128</v>
      </c>
      <c r="D506">
        <v>812</v>
      </c>
      <c r="E506">
        <v>1136.8</v>
      </c>
      <c r="F506">
        <v>4559.8</v>
      </c>
      <c r="G506">
        <v>-559.79999999999995</v>
      </c>
      <c r="H506" t="str">
        <f>VLOOKUP(B506,Sheet2!$B$1:$G$209,2,FALSE)</f>
        <v xml:space="preserve">GL -  WOODBRIDGE </v>
      </c>
      <c r="I506">
        <f>VLOOKUP(B506,Sheet2!$B$1:$G$209,5,FALSE)</f>
        <v>37.985510830000003</v>
      </c>
      <c r="J506">
        <f>VLOOKUP(B506,Sheet2!$B$1:$G$209,6,FALSE)</f>
        <v>-87.575271330000007</v>
      </c>
    </row>
    <row r="507" spans="1:10" x14ac:dyDescent="0.25">
      <c r="A507" t="s">
        <v>15</v>
      </c>
      <c r="B507">
        <v>2158</v>
      </c>
      <c r="C507">
        <v>129</v>
      </c>
      <c r="D507">
        <v>793</v>
      </c>
      <c r="E507">
        <v>1110.2</v>
      </c>
      <c r="F507">
        <v>5670</v>
      </c>
      <c r="G507">
        <v>-1670</v>
      </c>
      <c r="H507" t="str">
        <f>VLOOKUP(B507,Sheet2!$B$1:$G$209,2,FALSE)</f>
        <v xml:space="preserve">GL -  WOODBRIDGE </v>
      </c>
      <c r="I507">
        <f>VLOOKUP(B507,Sheet2!$B$1:$G$209,5,FALSE)</f>
        <v>37.985510830000003</v>
      </c>
      <c r="J507">
        <f>VLOOKUP(B507,Sheet2!$B$1:$G$209,6,FALSE)</f>
        <v>-87.575271330000007</v>
      </c>
    </row>
    <row r="508" spans="1:10" x14ac:dyDescent="0.25">
      <c r="A508" t="s">
        <v>15</v>
      </c>
      <c r="B508">
        <v>2272</v>
      </c>
      <c r="C508">
        <v>125</v>
      </c>
      <c r="D508">
        <v>695</v>
      </c>
      <c r="E508">
        <v>973</v>
      </c>
      <c r="F508">
        <v>973</v>
      </c>
      <c r="G508">
        <v>3027</v>
      </c>
      <c r="H508" t="str">
        <f>VLOOKUP(B508,Sheet2!$B$1:$G$209,2,FALSE)</f>
        <v xml:space="preserve">GL -  LINCOLN HILLS </v>
      </c>
      <c r="I508">
        <f>VLOOKUP(B508,Sheet2!$B$1:$G$209,5,FALSE)</f>
        <v>37.946698670000004</v>
      </c>
      <c r="J508">
        <f>VLOOKUP(B508,Sheet2!$B$1:$G$209,6,FALSE)</f>
        <v>-86.754471170000002</v>
      </c>
    </row>
    <row r="509" spans="1:10" x14ac:dyDescent="0.25">
      <c r="A509" t="s">
        <v>15</v>
      </c>
      <c r="B509">
        <v>2272</v>
      </c>
      <c r="C509">
        <v>126</v>
      </c>
      <c r="D509">
        <v>686</v>
      </c>
      <c r="E509">
        <v>960.4</v>
      </c>
      <c r="F509">
        <v>1933.4</v>
      </c>
      <c r="G509">
        <v>2066.6</v>
      </c>
      <c r="H509" t="str">
        <f>VLOOKUP(B509,Sheet2!$B$1:$G$209,2,FALSE)</f>
        <v xml:space="preserve">GL -  LINCOLN HILLS </v>
      </c>
      <c r="I509">
        <f>VLOOKUP(B509,Sheet2!$B$1:$G$209,5,FALSE)</f>
        <v>37.946698670000004</v>
      </c>
      <c r="J509">
        <f>VLOOKUP(B509,Sheet2!$B$1:$G$209,6,FALSE)</f>
        <v>-86.754471170000002</v>
      </c>
    </row>
    <row r="510" spans="1:10" x14ac:dyDescent="0.25">
      <c r="A510" t="s">
        <v>15</v>
      </c>
      <c r="B510">
        <v>2272</v>
      </c>
      <c r="C510">
        <v>127</v>
      </c>
      <c r="D510">
        <v>676</v>
      </c>
      <c r="E510">
        <v>946.4</v>
      </c>
      <c r="F510">
        <v>2879.8</v>
      </c>
      <c r="G510">
        <v>1120.2</v>
      </c>
      <c r="H510" t="str">
        <f>VLOOKUP(B510,Sheet2!$B$1:$G$209,2,FALSE)</f>
        <v xml:space="preserve">GL -  LINCOLN HILLS </v>
      </c>
      <c r="I510">
        <f>VLOOKUP(B510,Sheet2!$B$1:$G$209,5,FALSE)</f>
        <v>37.946698670000004</v>
      </c>
      <c r="J510">
        <f>VLOOKUP(B510,Sheet2!$B$1:$G$209,6,FALSE)</f>
        <v>-86.754471170000002</v>
      </c>
    </row>
    <row r="511" spans="1:10" x14ac:dyDescent="0.25">
      <c r="A511" t="s">
        <v>15</v>
      </c>
      <c r="B511">
        <v>2272</v>
      </c>
      <c r="C511">
        <v>128</v>
      </c>
      <c r="D511">
        <v>676</v>
      </c>
      <c r="E511">
        <v>946.4</v>
      </c>
      <c r="F511">
        <v>3826.2</v>
      </c>
      <c r="G511">
        <v>173.8</v>
      </c>
      <c r="H511" t="str">
        <f>VLOOKUP(B511,Sheet2!$B$1:$G$209,2,FALSE)</f>
        <v xml:space="preserve">GL -  LINCOLN HILLS </v>
      </c>
      <c r="I511">
        <f>VLOOKUP(B511,Sheet2!$B$1:$G$209,5,FALSE)</f>
        <v>37.946698670000004</v>
      </c>
      <c r="J511">
        <f>VLOOKUP(B511,Sheet2!$B$1:$G$209,6,FALSE)</f>
        <v>-86.754471170000002</v>
      </c>
    </row>
    <row r="512" spans="1:10" x14ac:dyDescent="0.25">
      <c r="A512" t="s">
        <v>15</v>
      </c>
      <c r="B512">
        <v>2272</v>
      </c>
      <c r="C512">
        <v>129</v>
      </c>
      <c r="D512">
        <v>681</v>
      </c>
      <c r="E512">
        <v>953.4</v>
      </c>
      <c r="F512">
        <v>4779.6000000000004</v>
      </c>
      <c r="G512">
        <v>-779.6</v>
      </c>
      <c r="H512" t="str">
        <f>VLOOKUP(B512,Sheet2!$B$1:$G$209,2,FALSE)</f>
        <v xml:space="preserve">GL -  LINCOLN HILLS </v>
      </c>
      <c r="I512">
        <f>VLOOKUP(B512,Sheet2!$B$1:$G$209,5,FALSE)</f>
        <v>37.946698670000004</v>
      </c>
      <c r="J512">
        <f>VLOOKUP(B512,Sheet2!$B$1:$G$209,6,FALSE)</f>
        <v>-86.754471170000002</v>
      </c>
    </row>
    <row r="513" spans="1:10" x14ac:dyDescent="0.25">
      <c r="A513" t="s">
        <v>15</v>
      </c>
      <c r="B513">
        <v>2281</v>
      </c>
      <c r="C513">
        <v>125</v>
      </c>
      <c r="D513">
        <v>840</v>
      </c>
      <c r="E513">
        <v>1176</v>
      </c>
      <c r="F513">
        <v>1176</v>
      </c>
      <c r="G513">
        <v>2824</v>
      </c>
      <c r="H513" t="str">
        <f>VLOOKUP(B513,Sheet2!$B$1:$G$209,2,FALSE)</f>
        <v xml:space="preserve">GL -  SYCAMORE VILLAGE </v>
      </c>
      <c r="I513">
        <f>VLOOKUP(B513,Sheet2!$B$1:$G$209,5,FALSE)</f>
        <v>40.487447000000003</v>
      </c>
      <c r="J513">
        <f>VLOOKUP(B513,Sheet2!$B$1:$G$209,6,FALSE)</f>
        <v>-86.172943000000004</v>
      </c>
    </row>
    <row r="514" spans="1:10" x14ac:dyDescent="0.25">
      <c r="A514" t="s">
        <v>15</v>
      </c>
      <c r="B514">
        <v>2281</v>
      </c>
      <c r="C514">
        <v>126</v>
      </c>
      <c r="D514">
        <v>903</v>
      </c>
      <c r="E514">
        <v>1264.2</v>
      </c>
      <c r="F514">
        <v>2440.1999999999998</v>
      </c>
      <c r="G514">
        <v>1559.8</v>
      </c>
      <c r="H514" t="str">
        <f>VLOOKUP(B514,Sheet2!$B$1:$G$209,2,FALSE)</f>
        <v xml:space="preserve">GL -  SYCAMORE VILLAGE </v>
      </c>
      <c r="I514">
        <f>VLOOKUP(B514,Sheet2!$B$1:$G$209,5,FALSE)</f>
        <v>40.487447000000003</v>
      </c>
      <c r="J514">
        <f>VLOOKUP(B514,Sheet2!$B$1:$G$209,6,FALSE)</f>
        <v>-86.172943000000004</v>
      </c>
    </row>
    <row r="515" spans="1:10" x14ac:dyDescent="0.25">
      <c r="A515" t="s">
        <v>15</v>
      </c>
      <c r="B515">
        <v>2281</v>
      </c>
      <c r="C515">
        <v>127</v>
      </c>
      <c r="D515">
        <v>855</v>
      </c>
      <c r="E515">
        <v>1197</v>
      </c>
      <c r="F515">
        <v>3637.2</v>
      </c>
      <c r="G515">
        <v>362.8</v>
      </c>
      <c r="H515" t="str">
        <f>VLOOKUP(B515,Sheet2!$B$1:$G$209,2,FALSE)</f>
        <v xml:space="preserve">GL -  SYCAMORE VILLAGE </v>
      </c>
      <c r="I515">
        <f>VLOOKUP(B515,Sheet2!$B$1:$G$209,5,FALSE)</f>
        <v>40.487447000000003</v>
      </c>
      <c r="J515">
        <f>VLOOKUP(B515,Sheet2!$B$1:$G$209,6,FALSE)</f>
        <v>-86.172943000000004</v>
      </c>
    </row>
    <row r="516" spans="1:10" x14ac:dyDescent="0.25">
      <c r="A516" t="s">
        <v>15</v>
      </c>
      <c r="B516">
        <v>2281</v>
      </c>
      <c r="C516">
        <v>128</v>
      </c>
      <c r="D516">
        <v>937</v>
      </c>
      <c r="E516">
        <v>1311.8</v>
      </c>
      <c r="F516">
        <v>4949</v>
      </c>
      <c r="G516">
        <v>-949</v>
      </c>
      <c r="H516" t="str">
        <f>VLOOKUP(B516,Sheet2!$B$1:$G$209,2,FALSE)</f>
        <v xml:space="preserve">GL -  SYCAMORE VILLAGE </v>
      </c>
      <c r="I516">
        <f>VLOOKUP(B516,Sheet2!$B$1:$G$209,5,FALSE)</f>
        <v>40.487447000000003</v>
      </c>
      <c r="J516">
        <f>VLOOKUP(B516,Sheet2!$B$1:$G$209,6,FALSE)</f>
        <v>-86.172943000000004</v>
      </c>
    </row>
    <row r="517" spans="1:10" x14ac:dyDescent="0.25">
      <c r="A517" t="s">
        <v>15</v>
      </c>
      <c r="B517">
        <v>2281</v>
      </c>
      <c r="C517">
        <v>129</v>
      </c>
      <c r="D517">
        <v>893</v>
      </c>
      <c r="E517">
        <v>1250.2</v>
      </c>
      <c r="F517">
        <v>6199.2</v>
      </c>
      <c r="G517">
        <v>-2199.1999999999998</v>
      </c>
      <c r="H517" t="str">
        <f>VLOOKUP(B517,Sheet2!$B$1:$G$209,2,FALSE)</f>
        <v xml:space="preserve">GL -  SYCAMORE VILLAGE </v>
      </c>
      <c r="I517">
        <f>VLOOKUP(B517,Sheet2!$B$1:$G$209,5,FALSE)</f>
        <v>40.487447000000003</v>
      </c>
      <c r="J517">
        <f>VLOOKUP(B517,Sheet2!$B$1:$G$209,6,FALSE)</f>
        <v>-86.172943000000004</v>
      </c>
    </row>
    <row r="518" spans="1:10" x14ac:dyDescent="0.25">
      <c r="A518" t="s">
        <v>15</v>
      </c>
      <c r="B518">
        <v>3678</v>
      </c>
      <c r="C518">
        <v>125</v>
      </c>
      <c r="D518">
        <v>1198</v>
      </c>
      <c r="E518">
        <v>1677.2</v>
      </c>
      <c r="F518">
        <v>1677.2</v>
      </c>
      <c r="G518">
        <v>2322.8000000000002</v>
      </c>
      <c r="H518" t="str">
        <f>VLOOKUP(B518,Sheet2!$B$1:$G$209,2,FALSE)</f>
        <v xml:space="preserve">GL -  WOODLANDS </v>
      </c>
      <c r="I518">
        <f>VLOOKUP(B518,Sheet2!$B$1:$G$209,5,FALSE)</f>
        <v>37.974983999999999</v>
      </c>
      <c r="J518">
        <f>VLOOKUP(B518,Sheet2!$B$1:$G$209,6,FALSE)</f>
        <v>-87.412908999999999</v>
      </c>
    </row>
    <row r="519" spans="1:10" x14ac:dyDescent="0.25">
      <c r="A519" t="s">
        <v>15</v>
      </c>
      <c r="B519">
        <v>3678</v>
      </c>
      <c r="C519">
        <v>126</v>
      </c>
      <c r="D519">
        <v>1204</v>
      </c>
      <c r="E519">
        <v>1685.6</v>
      </c>
      <c r="F519">
        <v>3362.8</v>
      </c>
      <c r="G519">
        <v>637.20000000000005</v>
      </c>
      <c r="H519" t="str">
        <f>VLOOKUP(B519,Sheet2!$B$1:$G$209,2,FALSE)</f>
        <v xml:space="preserve">GL -  WOODLANDS </v>
      </c>
      <c r="I519">
        <f>VLOOKUP(B519,Sheet2!$B$1:$G$209,5,FALSE)</f>
        <v>37.974983999999999</v>
      </c>
      <c r="J519">
        <f>VLOOKUP(B519,Sheet2!$B$1:$G$209,6,FALSE)</f>
        <v>-87.412908999999999</v>
      </c>
    </row>
    <row r="520" spans="1:10" x14ac:dyDescent="0.25">
      <c r="A520" t="s">
        <v>15</v>
      </c>
      <c r="B520">
        <v>3678</v>
      </c>
      <c r="C520">
        <v>127</v>
      </c>
      <c r="D520">
        <v>1233</v>
      </c>
      <c r="E520">
        <v>1726.2</v>
      </c>
      <c r="F520">
        <v>5089</v>
      </c>
      <c r="G520">
        <v>-1089</v>
      </c>
      <c r="H520" t="str">
        <f>VLOOKUP(B520,Sheet2!$B$1:$G$209,2,FALSE)</f>
        <v xml:space="preserve">GL -  WOODLANDS </v>
      </c>
      <c r="I520">
        <f>VLOOKUP(B520,Sheet2!$B$1:$G$209,5,FALSE)</f>
        <v>37.974983999999999</v>
      </c>
      <c r="J520">
        <f>VLOOKUP(B520,Sheet2!$B$1:$G$209,6,FALSE)</f>
        <v>-87.412908999999999</v>
      </c>
    </row>
    <row r="521" spans="1:10" x14ac:dyDescent="0.25">
      <c r="A521" t="s">
        <v>15</v>
      </c>
      <c r="B521">
        <v>3678</v>
      </c>
      <c r="C521">
        <v>128</v>
      </c>
      <c r="D521">
        <v>1189</v>
      </c>
      <c r="E521">
        <v>1664.6</v>
      </c>
      <c r="F521">
        <v>6753.6</v>
      </c>
      <c r="G521">
        <v>-2753.6</v>
      </c>
      <c r="H521" t="str">
        <f>VLOOKUP(B521,Sheet2!$B$1:$G$209,2,FALSE)</f>
        <v xml:space="preserve">GL -  WOODLANDS </v>
      </c>
      <c r="I521">
        <f>VLOOKUP(B521,Sheet2!$B$1:$G$209,5,FALSE)</f>
        <v>37.974983999999999</v>
      </c>
      <c r="J521">
        <f>VLOOKUP(B521,Sheet2!$B$1:$G$209,6,FALSE)</f>
        <v>-87.412908999999999</v>
      </c>
    </row>
    <row r="522" spans="1:10" x14ac:dyDescent="0.25">
      <c r="A522" t="s">
        <v>15</v>
      </c>
      <c r="B522">
        <v>3678</v>
      </c>
      <c r="C522">
        <v>129</v>
      </c>
      <c r="D522">
        <v>1265</v>
      </c>
      <c r="E522">
        <v>1771</v>
      </c>
      <c r="F522">
        <v>8524.6</v>
      </c>
      <c r="G522">
        <v>-4524.6000000000004</v>
      </c>
      <c r="H522" t="str">
        <f>VLOOKUP(B522,Sheet2!$B$1:$G$209,2,FALSE)</f>
        <v xml:space="preserve">GL -  WOODLANDS </v>
      </c>
      <c r="I522">
        <f>VLOOKUP(B522,Sheet2!$B$1:$G$209,5,FALSE)</f>
        <v>37.974983999999999</v>
      </c>
      <c r="J522">
        <f>VLOOKUP(B522,Sheet2!$B$1:$G$209,6,FALSE)</f>
        <v>-87.412908999999999</v>
      </c>
    </row>
    <row r="523" spans="1:10" x14ac:dyDescent="0.25">
      <c r="A523" t="s">
        <v>15</v>
      </c>
      <c r="B523">
        <v>3679</v>
      </c>
      <c r="C523">
        <v>125</v>
      </c>
      <c r="D523">
        <v>786</v>
      </c>
      <c r="E523">
        <v>1100.4000000000001</v>
      </c>
      <c r="F523">
        <v>1100.4000000000001</v>
      </c>
      <c r="G523">
        <v>2899.6</v>
      </c>
      <c r="H523" t="str">
        <f>VLOOKUP(B523,Sheet2!$B$1:$G$209,2,FALSE)</f>
        <v xml:space="preserve">GL -  BRENTWOOD </v>
      </c>
      <c r="I523">
        <f>VLOOKUP(B523,Sheet2!$B$1:$G$209,5,FALSE)</f>
        <v>37.966574000000001</v>
      </c>
      <c r="J523">
        <f>VLOOKUP(B523,Sheet2!$B$1:$G$209,6,FALSE)</f>
        <v>-87.565061</v>
      </c>
    </row>
    <row r="524" spans="1:10" x14ac:dyDescent="0.25">
      <c r="A524" t="s">
        <v>15</v>
      </c>
      <c r="B524">
        <v>3679</v>
      </c>
      <c r="C524">
        <v>126</v>
      </c>
      <c r="D524">
        <v>1515</v>
      </c>
      <c r="E524">
        <v>2121</v>
      </c>
      <c r="F524">
        <v>3221.4</v>
      </c>
      <c r="G524">
        <v>778.6</v>
      </c>
      <c r="H524" t="str">
        <f>VLOOKUP(B524,Sheet2!$B$1:$G$209,2,FALSE)</f>
        <v xml:space="preserve">GL -  BRENTWOOD </v>
      </c>
      <c r="I524">
        <f>VLOOKUP(B524,Sheet2!$B$1:$G$209,5,FALSE)</f>
        <v>37.966574000000001</v>
      </c>
      <c r="J524">
        <f>VLOOKUP(B524,Sheet2!$B$1:$G$209,6,FALSE)</f>
        <v>-87.565061</v>
      </c>
    </row>
    <row r="525" spans="1:10" x14ac:dyDescent="0.25">
      <c r="A525" t="s">
        <v>15</v>
      </c>
      <c r="B525">
        <v>3679</v>
      </c>
      <c r="C525">
        <v>127</v>
      </c>
      <c r="D525">
        <v>1157</v>
      </c>
      <c r="E525">
        <v>1619.8</v>
      </c>
      <c r="F525">
        <v>4841.2</v>
      </c>
      <c r="G525">
        <v>-841.2</v>
      </c>
      <c r="H525" t="str">
        <f>VLOOKUP(B525,Sheet2!$B$1:$G$209,2,FALSE)</f>
        <v xml:space="preserve">GL -  BRENTWOOD </v>
      </c>
      <c r="I525">
        <f>VLOOKUP(B525,Sheet2!$B$1:$G$209,5,FALSE)</f>
        <v>37.966574000000001</v>
      </c>
      <c r="J525">
        <f>VLOOKUP(B525,Sheet2!$B$1:$G$209,6,FALSE)</f>
        <v>-87.565061</v>
      </c>
    </row>
    <row r="526" spans="1:10" x14ac:dyDescent="0.25">
      <c r="A526" t="s">
        <v>15</v>
      </c>
      <c r="B526">
        <v>3679</v>
      </c>
      <c r="C526">
        <v>128</v>
      </c>
      <c r="D526">
        <v>1278</v>
      </c>
      <c r="E526">
        <v>1789.2</v>
      </c>
      <c r="F526">
        <v>6630.4</v>
      </c>
      <c r="G526">
        <v>-2630.4</v>
      </c>
      <c r="H526" t="str">
        <f>VLOOKUP(B526,Sheet2!$B$1:$G$209,2,FALSE)</f>
        <v xml:space="preserve">GL -  BRENTWOOD </v>
      </c>
      <c r="I526">
        <f>VLOOKUP(B526,Sheet2!$B$1:$G$209,5,FALSE)</f>
        <v>37.966574000000001</v>
      </c>
      <c r="J526">
        <f>VLOOKUP(B526,Sheet2!$B$1:$G$209,6,FALSE)</f>
        <v>-87.565061</v>
      </c>
    </row>
    <row r="527" spans="1:10" x14ac:dyDescent="0.25">
      <c r="A527" t="s">
        <v>15</v>
      </c>
      <c r="B527">
        <v>3679</v>
      </c>
      <c r="C527">
        <v>129</v>
      </c>
      <c r="D527">
        <v>1138</v>
      </c>
      <c r="E527">
        <v>1593.2</v>
      </c>
      <c r="F527">
        <v>8223.6</v>
      </c>
      <c r="G527">
        <v>-4223.6000000000004</v>
      </c>
      <c r="H527" t="str">
        <f>VLOOKUP(B527,Sheet2!$B$1:$G$209,2,FALSE)</f>
        <v xml:space="preserve">GL -  BRENTWOOD </v>
      </c>
      <c r="I527">
        <f>VLOOKUP(B527,Sheet2!$B$1:$G$209,5,FALSE)</f>
        <v>37.966574000000001</v>
      </c>
      <c r="J527">
        <f>VLOOKUP(B527,Sheet2!$B$1:$G$209,6,FALSE)</f>
        <v>-87.565061</v>
      </c>
    </row>
    <row r="528" spans="1:10" x14ac:dyDescent="0.25">
      <c r="A528" t="s">
        <v>15</v>
      </c>
      <c r="B528">
        <v>4875</v>
      </c>
      <c r="C528">
        <v>125</v>
      </c>
      <c r="D528">
        <v>440</v>
      </c>
      <c r="E528">
        <v>616</v>
      </c>
      <c r="F528">
        <v>616</v>
      </c>
      <c r="G528">
        <v>3384</v>
      </c>
      <c r="H528" t="str">
        <f>VLOOKUP(B528,Sheet2!$B$1:$G$209,2,FALSE)</f>
        <v xml:space="preserve">GL -  KNOX </v>
      </c>
      <c r="I528">
        <f>VLOOKUP(B528,Sheet2!$B$1:$G$209,5,FALSE)</f>
        <v>41.287548000000001</v>
      </c>
      <c r="J528">
        <f>VLOOKUP(B528,Sheet2!$B$1:$G$209,6,FALSE)</f>
        <v>-86.617587999999998</v>
      </c>
    </row>
    <row r="529" spans="1:10" x14ac:dyDescent="0.25">
      <c r="A529" t="s">
        <v>15</v>
      </c>
      <c r="B529">
        <v>4875</v>
      </c>
      <c r="C529">
        <v>126</v>
      </c>
      <c r="D529">
        <v>450</v>
      </c>
      <c r="E529">
        <v>630</v>
      </c>
      <c r="F529">
        <v>1246</v>
      </c>
      <c r="G529">
        <v>2754</v>
      </c>
      <c r="H529" t="str">
        <f>VLOOKUP(B529,Sheet2!$B$1:$G$209,2,FALSE)</f>
        <v xml:space="preserve">GL -  KNOX </v>
      </c>
      <c r="I529">
        <f>VLOOKUP(B529,Sheet2!$B$1:$G$209,5,FALSE)</f>
        <v>41.287548000000001</v>
      </c>
      <c r="J529">
        <f>VLOOKUP(B529,Sheet2!$B$1:$G$209,6,FALSE)</f>
        <v>-86.617587999999998</v>
      </c>
    </row>
    <row r="530" spans="1:10" x14ac:dyDescent="0.25">
      <c r="A530" t="s">
        <v>15</v>
      </c>
      <c r="B530">
        <v>4875</v>
      </c>
      <c r="C530">
        <v>127</v>
      </c>
      <c r="D530">
        <v>444</v>
      </c>
      <c r="E530">
        <v>621.6</v>
      </c>
      <c r="F530">
        <v>1867.6</v>
      </c>
      <c r="G530">
        <v>2132.4</v>
      </c>
      <c r="H530" t="str">
        <f>VLOOKUP(B530,Sheet2!$B$1:$G$209,2,FALSE)</f>
        <v xml:space="preserve">GL -  KNOX </v>
      </c>
      <c r="I530">
        <f>VLOOKUP(B530,Sheet2!$B$1:$G$209,5,FALSE)</f>
        <v>41.287548000000001</v>
      </c>
      <c r="J530">
        <f>VLOOKUP(B530,Sheet2!$B$1:$G$209,6,FALSE)</f>
        <v>-86.617587999999998</v>
      </c>
    </row>
    <row r="531" spans="1:10" x14ac:dyDescent="0.25">
      <c r="A531" t="s">
        <v>15</v>
      </c>
      <c r="B531">
        <v>4875</v>
      </c>
      <c r="C531">
        <v>128</v>
      </c>
      <c r="D531">
        <v>457</v>
      </c>
      <c r="E531">
        <v>639.79999999999995</v>
      </c>
      <c r="F531">
        <v>2507.4</v>
      </c>
      <c r="G531">
        <v>1492.6</v>
      </c>
      <c r="H531" t="str">
        <f>VLOOKUP(B531,Sheet2!$B$1:$G$209,2,FALSE)</f>
        <v xml:space="preserve">GL -  KNOX </v>
      </c>
      <c r="I531">
        <f>VLOOKUP(B531,Sheet2!$B$1:$G$209,5,FALSE)</f>
        <v>41.287548000000001</v>
      </c>
      <c r="J531">
        <f>VLOOKUP(B531,Sheet2!$B$1:$G$209,6,FALSE)</f>
        <v>-86.617587999999998</v>
      </c>
    </row>
    <row r="532" spans="1:10" x14ac:dyDescent="0.25">
      <c r="A532" t="s">
        <v>15</v>
      </c>
      <c r="B532">
        <v>4875</v>
      </c>
      <c r="C532">
        <v>129</v>
      </c>
      <c r="D532">
        <v>436</v>
      </c>
      <c r="E532">
        <v>610.4</v>
      </c>
      <c r="F532">
        <v>3117.8</v>
      </c>
      <c r="G532">
        <v>882.2</v>
      </c>
      <c r="H532" t="str">
        <f>VLOOKUP(B532,Sheet2!$B$1:$G$209,2,FALSE)</f>
        <v xml:space="preserve">GL -  KNOX </v>
      </c>
      <c r="I532">
        <f>VLOOKUP(B532,Sheet2!$B$1:$G$209,5,FALSE)</f>
        <v>41.287548000000001</v>
      </c>
      <c r="J532">
        <f>VLOOKUP(B532,Sheet2!$B$1:$G$209,6,FALSE)</f>
        <v>-86.617587999999998</v>
      </c>
    </row>
    <row r="533" spans="1:10" x14ac:dyDescent="0.25">
      <c r="A533" t="s">
        <v>15</v>
      </c>
      <c r="B533">
        <v>4877</v>
      </c>
      <c r="C533">
        <v>125</v>
      </c>
      <c r="D533">
        <v>1202</v>
      </c>
      <c r="E533">
        <v>1682.8</v>
      </c>
      <c r="F533">
        <v>1682.8</v>
      </c>
      <c r="G533">
        <v>2317.1999999999998</v>
      </c>
      <c r="H533" t="str">
        <f>VLOOKUP(B533,Sheet2!$B$1:$G$209,2,FALSE)</f>
        <v xml:space="preserve">GL -  ELKHART </v>
      </c>
      <c r="I533">
        <f>VLOOKUP(B533,Sheet2!$B$1:$G$209,5,FALSE)</f>
        <v>41.65849</v>
      </c>
      <c r="J533">
        <f>VLOOKUP(B533,Sheet2!$B$1:$G$209,6,FALSE)</f>
        <v>-85.981275999999994</v>
      </c>
    </row>
    <row r="534" spans="1:10" x14ac:dyDescent="0.25">
      <c r="A534" t="s">
        <v>15</v>
      </c>
      <c r="B534">
        <v>4877</v>
      </c>
      <c r="C534">
        <v>126</v>
      </c>
      <c r="D534">
        <v>978</v>
      </c>
      <c r="E534">
        <v>1369.2</v>
      </c>
      <c r="F534">
        <v>3052</v>
      </c>
      <c r="G534">
        <v>948</v>
      </c>
      <c r="H534" t="str">
        <f>VLOOKUP(B534,Sheet2!$B$1:$G$209,2,FALSE)</f>
        <v xml:space="preserve">GL -  ELKHART </v>
      </c>
      <c r="I534">
        <f>VLOOKUP(B534,Sheet2!$B$1:$G$209,5,FALSE)</f>
        <v>41.65849</v>
      </c>
      <c r="J534">
        <f>VLOOKUP(B534,Sheet2!$B$1:$G$209,6,FALSE)</f>
        <v>-85.981275999999994</v>
      </c>
    </row>
    <row r="535" spans="1:10" x14ac:dyDescent="0.25">
      <c r="A535" t="s">
        <v>15</v>
      </c>
      <c r="B535">
        <v>4877</v>
      </c>
      <c r="C535">
        <v>127</v>
      </c>
      <c r="D535">
        <v>992</v>
      </c>
      <c r="E535">
        <v>1388.8</v>
      </c>
      <c r="F535">
        <v>4440.8</v>
      </c>
      <c r="G535">
        <v>-440.8</v>
      </c>
      <c r="H535" t="str">
        <f>VLOOKUP(B535,Sheet2!$B$1:$G$209,2,FALSE)</f>
        <v xml:space="preserve">GL -  ELKHART </v>
      </c>
      <c r="I535">
        <f>VLOOKUP(B535,Sheet2!$B$1:$G$209,5,FALSE)</f>
        <v>41.65849</v>
      </c>
      <c r="J535">
        <f>VLOOKUP(B535,Sheet2!$B$1:$G$209,6,FALSE)</f>
        <v>-85.981275999999994</v>
      </c>
    </row>
    <row r="536" spans="1:10" x14ac:dyDescent="0.25">
      <c r="A536" t="s">
        <v>15</v>
      </c>
      <c r="B536">
        <v>4877</v>
      </c>
      <c r="C536">
        <v>128</v>
      </c>
      <c r="D536">
        <v>968</v>
      </c>
      <c r="E536">
        <v>1355.2</v>
      </c>
      <c r="F536">
        <v>5796</v>
      </c>
      <c r="G536">
        <v>-1796</v>
      </c>
      <c r="H536" t="str">
        <f>VLOOKUP(B536,Sheet2!$B$1:$G$209,2,FALSE)</f>
        <v xml:space="preserve">GL -  ELKHART </v>
      </c>
      <c r="I536">
        <f>VLOOKUP(B536,Sheet2!$B$1:$G$209,5,FALSE)</f>
        <v>41.65849</v>
      </c>
      <c r="J536">
        <f>VLOOKUP(B536,Sheet2!$B$1:$G$209,6,FALSE)</f>
        <v>-85.981275999999994</v>
      </c>
    </row>
    <row r="537" spans="1:10" x14ac:dyDescent="0.25">
      <c r="A537" t="s">
        <v>15</v>
      </c>
      <c r="B537">
        <v>4877</v>
      </c>
      <c r="C537">
        <v>129</v>
      </c>
      <c r="D537">
        <v>993</v>
      </c>
      <c r="E537">
        <v>1390.2</v>
      </c>
      <c r="F537">
        <v>7186.2</v>
      </c>
      <c r="G537">
        <v>-3186.2</v>
      </c>
      <c r="H537" t="str">
        <f>VLOOKUP(B537,Sheet2!$B$1:$G$209,2,FALSE)</f>
        <v xml:space="preserve">GL -  ELKHART </v>
      </c>
      <c r="I537">
        <f>VLOOKUP(B537,Sheet2!$B$1:$G$209,5,FALSE)</f>
        <v>41.65849</v>
      </c>
      <c r="J537">
        <f>VLOOKUP(B537,Sheet2!$B$1:$G$209,6,FALSE)</f>
        <v>-85.981275999999994</v>
      </c>
    </row>
    <row r="538" spans="1:10" x14ac:dyDescent="0.25">
      <c r="A538" t="s">
        <v>15</v>
      </c>
      <c r="B538">
        <v>4878</v>
      </c>
      <c r="C538">
        <v>125</v>
      </c>
      <c r="D538">
        <v>1032</v>
      </c>
      <c r="E538">
        <v>1444.8</v>
      </c>
      <c r="F538">
        <v>1444.8</v>
      </c>
      <c r="G538">
        <v>2555.1999999999998</v>
      </c>
      <c r="H538" t="str">
        <f>VLOOKUP(B538,Sheet2!$B$1:$G$209,2,FALSE)</f>
        <v xml:space="preserve">GL -  MUNCIE </v>
      </c>
      <c r="I538">
        <f>VLOOKUP(B538,Sheet2!$B$1:$G$209,5,FALSE)</f>
        <v>40.215531669999997</v>
      </c>
      <c r="J538">
        <f>VLOOKUP(B538,Sheet2!$B$1:$G$209,6,FALSE)</f>
        <v>-85.433038330000002</v>
      </c>
    </row>
    <row r="539" spans="1:10" x14ac:dyDescent="0.25">
      <c r="A539" t="s">
        <v>15</v>
      </c>
      <c r="B539">
        <v>4878</v>
      </c>
      <c r="C539">
        <v>126</v>
      </c>
      <c r="D539">
        <v>976</v>
      </c>
      <c r="E539">
        <v>1366.4</v>
      </c>
      <c r="F539">
        <v>2811.2</v>
      </c>
      <c r="G539">
        <v>1188.8</v>
      </c>
      <c r="H539" t="str">
        <f>VLOOKUP(B539,Sheet2!$B$1:$G$209,2,FALSE)</f>
        <v xml:space="preserve">GL -  MUNCIE </v>
      </c>
      <c r="I539">
        <f>VLOOKUP(B539,Sheet2!$B$1:$G$209,5,FALSE)</f>
        <v>40.215531669999997</v>
      </c>
      <c r="J539">
        <f>VLOOKUP(B539,Sheet2!$B$1:$G$209,6,FALSE)</f>
        <v>-85.433038330000002</v>
      </c>
    </row>
    <row r="540" spans="1:10" x14ac:dyDescent="0.25">
      <c r="A540" t="s">
        <v>15</v>
      </c>
      <c r="B540">
        <v>4878</v>
      </c>
      <c r="C540">
        <v>127</v>
      </c>
      <c r="D540">
        <v>985</v>
      </c>
      <c r="E540">
        <v>1379</v>
      </c>
      <c r="F540">
        <v>4190.2</v>
      </c>
      <c r="G540">
        <v>-190.2</v>
      </c>
      <c r="H540" t="str">
        <f>VLOOKUP(B540,Sheet2!$B$1:$G$209,2,FALSE)</f>
        <v xml:space="preserve">GL -  MUNCIE </v>
      </c>
      <c r="I540">
        <f>VLOOKUP(B540,Sheet2!$B$1:$G$209,5,FALSE)</f>
        <v>40.215531669999997</v>
      </c>
      <c r="J540">
        <f>VLOOKUP(B540,Sheet2!$B$1:$G$209,6,FALSE)</f>
        <v>-85.433038330000002</v>
      </c>
    </row>
    <row r="541" spans="1:10" x14ac:dyDescent="0.25">
      <c r="A541" t="s">
        <v>15</v>
      </c>
      <c r="B541">
        <v>4878</v>
      </c>
      <c r="C541">
        <v>128</v>
      </c>
      <c r="D541">
        <v>989</v>
      </c>
      <c r="E541">
        <v>1384.6</v>
      </c>
      <c r="F541">
        <v>5574.8</v>
      </c>
      <c r="G541">
        <v>-1574.8</v>
      </c>
      <c r="H541" t="str">
        <f>VLOOKUP(B541,Sheet2!$B$1:$G$209,2,FALSE)</f>
        <v xml:space="preserve">GL -  MUNCIE </v>
      </c>
      <c r="I541">
        <f>VLOOKUP(B541,Sheet2!$B$1:$G$209,5,FALSE)</f>
        <v>40.215531669999997</v>
      </c>
      <c r="J541">
        <f>VLOOKUP(B541,Sheet2!$B$1:$G$209,6,FALSE)</f>
        <v>-85.433038330000002</v>
      </c>
    </row>
    <row r="542" spans="1:10" x14ac:dyDescent="0.25">
      <c r="A542" t="s">
        <v>15</v>
      </c>
      <c r="B542">
        <v>4878</v>
      </c>
      <c r="C542">
        <v>129</v>
      </c>
      <c r="D542">
        <v>1010</v>
      </c>
      <c r="E542">
        <v>1414</v>
      </c>
      <c r="F542">
        <v>6988.8</v>
      </c>
      <c r="G542">
        <v>-2988.8</v>
      </c>
      <c r="H542" t="str">
        <f>VLOOKUP(B542,Sheet2!$B$1:$G$209,2,FALSE)</f>
        <v xml:space="preserve">GL -  MUNCIE </v>
      </c>
      <c r="I542">
        <f>VLOOKUP(B542,Sheet2!$B$1:$G$209,5,FALSE)</f>
        <v>40.215531669999997</v>
      </c>
      <c r="J542">
        <f>VLOOKUP(B542,Sheet2!$B$1:$G$209,6,FALSE)</f>
        <v>-85.433038330000002</v>
      </c>
    </row>
    <row r="543" spans="1:10" x14ac:dyDescent="0.25">
      <c r="A543" t="s">
        <v>15</v>
      </c>
      <c r="B543" t="s">
        <v>16</v>
      </c>
      <c r="C543">
        <v>125</v>
      </c>
      <c r="D543">
        <v>581</v>
      </c>
      <c r="E543">
        <v>813.4</v>
      </c>
      <c r="F543">
        <v>813.4</v>
      </c>
      <c r="G543">
        <v>3186.6</v>
      </c>
      <c r="H543" t="str">
        <f>VLOOKUP(B543,Sheet2!$B$1:$G$209,2,FALSE)</f>
        <v>HH - NEW CASTLE</v>
      </c>
      <c r="I543">
        <f>VLOOKUP(B543,Sheet2!$B$1:$G$209,5,FALSE)</f>
        <v>39.942149999999998</v>
      </c>
      <c r="J543">
        <f>VLOOKUP(B543,Sheet2!$B$1:$G$209,6,FALSE)</f>
        <v>-85.361689999999996</v>
      </c>
    </row>
    <row r="544" spans="1:10" x14ac:dyDescent="0.25">
      <c r="A544" t="s">
        <v>15</v>
      </c>
      <c r="B544" t="s">
        <v>16</v>
      </c>
      <c r="C544">
        <v>126</v>
      </c>
      <c r="D544">
        <v>599</v>
      </c>
      <c r="E544">
        <v>838.6</v>
      </c>
      <c r="F544">
        <v>1652</v>
      </c>
      <c r="G544">
        <v>2348</v>
      </c>
      <c r="H544" t="str">
        <f>VLOOKUP(B544,Sheet2!$B$1:$G$209,2,FALSE)</f>
        <v>HH - NEW CASTLE</v>
      </c>
      <c r="I544">
        <f>VLOOKUP(B544,Sheet2!$B$1:$G$209,5,FALSE)</f>
        <v>39.942149999999998</v>
      </c>
      <c r="J544">
        <f>VLOOKUP(B544,Sheet2!$B$1:$G$209,6,FALSE)</f>
        <v>-85.361689999999996</v>
      </c>
    </row>
    <row r="545" spans="1:10" x14ac:dyDescent="0.25">
      <c r="A545" t="s">
        <v>15</v>
      </c>
      <c r="B545" t="s">
        <v>16</v>
      </c>
      <c r="C545">
        <v>127</v>
      </c>
      <c r="D545">
        <v>579</v>
      </c>
      <c r="E545">
        <v>810.6</v>
      </c>
      <c r="F545">
        <v>2462.6</v>
      </c>
      <c r="G545">
        <v>1537.4</v>
      </c>
      <c r="H545" t="str">
        <f>VLOOKUP(B545,Sheet2!$B$1:$G$209,2,FALSE)</f>
        <v>HH - NEW CASTLE</v>
      </c>
      <c r="I545">
        <f>VLOOKUP(B545,Sheet2!$B$1:$G$209,5,FALSE)</f>
        <v>39.942149999999998</v>
      </c>
      <c r="J545">
        <f>VLOOKUP(B545,Sheet2!$B$1:$G$209,6,FALSE)</f>
        <v>-85.361689999999996</v>
      </c>
    </row>
    <row r="546" spans="1:10" x14ac:dyDescent="0.25">
      <c r="A546" t="s">
        <v>15</v>
      </c>
      <c r="B546" t="s">
        <v>16</v>
      </c>
      <c r="C546">
        <v>128</v>
      </c>
      <c r="D546">
        <v>587</v>
      </c>
      <c r="E546">
        <v>821.8</v>
      </c>
      <c r="F546">
        <v>3284.4</v>
      </c>
      <c r="G546">
        <v>715.6</v>
      </c>
      <c r="H546" t="str">
        <f>VLOOKUP(B546,Sheet2!$B$1:$G$209,2,FALSE)</f>
        <v>HH - NEW CASTLE</v>
      </c>
      <c r="I546">
        <f>VLOOKUP(B546,Sheet2!$B$1:$G$209,5,FALSE)</f>
        <v>39.942149999999998</v>
      </c>
      <c r="J546">
        <f>VLOOKUP(B546,Sheet2!$B$1:$G$209,6,FALSE)</f>
        <v>-85.361689999999996</v>
      </c>
    </row>
    <row r="547" spans="1:10" x14ac:dyDescent="0.25">
      <c r="A547" t="s">
        <v>15</v>
      </c>
      <c r="B547" t="s">
        <v>16</v>
      </c>
      <c r="C547">
        <v>129</v>
      </c>
      <c r="D547">
        <v>580</v>
      </c>
      <c r="E547">
        <v>812</v>
      </c>
      <c r="F547">
        <v>4096.3999999999996</v>
      </c>
      <c r="G547">
        <v>-96.4</v>
      </c>
      <c r="H547" t="str">
        <f>VLOOKUP(B547,Sheet2!$B$1:$G$209,2,FALSE)</f>
        <v>HH - NEW CASTLE</v>
      </c>
      <c r="I547">
        <f>VLOOKUP(B547,Sheet2!$B$1:$G$209,5,FALSE)</f>
        <v>39.942149999999998</v>
      </c>
      <c r="J547">
        <f>VLOOKUP(B547,Sheet2!$B$1:$G$209,6,FALSE)</f>
        <v>-85.361689999999996</v>
      </c>
    </row>
    <row r="548" spans="1:10" x14ac:dyDescent="0.25">
      <c r="A548" t="s">
        <v>15</v>
      </c>
      <c r="B548" t="s">
        <v>17</v>
      </c>
      <c r="C548">
        <v>125</v>
      </c>
      <c r="D548">
        <v>652</v>
      </c>
      <c r="E548">
        <v>912.8</v>
      </c>
      <c r="F548">
        <v>912.8</v>
      </c>
      <c r="G548">
        <v>3087.2</v>
      </c>
      <c r="H548" t="str">
        <f>VLOOKUP(B548,Sheet2!$B$1:$G$209,2,FALSE)</f>
        <v>HH - RICHMOND</v>
      </c>
      <c r="I548">
        <f>VLOOKUP(B548,Sheet2!$B$1:$G$209,5,FALSE)</f>
        <v>39.861829499999999</v>
      </c>
      <c r="J548">
        <f>VLOOKUP(B548,Sheet2!$B$1:$G$209,6,FALSE)</f>
        <v>-84.891596500000006</v>
      </c>
    </row>
    <row r="549" spans="1:10" x14ac:dyDescent="0.25">
      <c r="A549" t="s">
        <v>15</v>
      </c>
      <c r="B549" t="s">
        <v>17</v>
      </c>
      <c r="C549">
        <v>126</v>
      </c>
      <c r="D549">
        <v>636</v>
      </c>
      <c r="E549">
        <v>890.4</v>
      </c>
      <c r="F549">
        <v>1803.2</v>
      </c>
      <c r="G549">
        <v>2196.8000000000002</v>
      </c>
      <c r="H549" t="str">
        <f>VLOOKUP(B549,Sheet2!$B$1:$G$209,2,FALSE)</f>
        <v>HH - RICHMOND</v>
      </c>
      <c r="I549">
        <f>VLOOKUP(B549,Sheet2!$B$1:$G$209,5,FALSE)</f>
        <v>39.861829499999999</v>
      </c>
      <c r="J549">
        <f>VLOOKUP(B549,Sheet2!$B$1:$G$209,6,FALSE)</f>
        <v>-84.891596500000006</v>
      </c>
    </row>
    <row r="550" spans="1:10" x14ac:dyDescent="0.25">
      <c r="A550" t="s">
        <v>15</v>
      </c>
      <c r="B550" t="s">
        <v>17</v>
      </c>
      <c r="C550">
        <v>127</v>
      </c>
      <c r="D550">
        <v>424</v>
      </c>
      <c r="E550">
        <v>593.6</v>
      </c>
      <c r="F550">
        <v>2396.8000000000002</v>
      </c>
      <c r="G550">
        <v>1603.2</v>
      </c>
      <c r="H550" t="str">
        <f>VLOOKUP(B550,Sheet2!$B$1:$G$209,2,FALSE)</f>
        <v>HH - RICHMOND</v>
      </c>
      <c r="I550">
        <f>VLOOKUP(B550,Sheet2!$B$1:$G$209,5,FALSE)</f>
        <v>39.861829499999999</v>
      </c>
      <c r="J550">
        <f>VLOOKUP(B550,Sheet2!$B$1:$G$209,6,FALSE)</f>
        <v>-84.891596500000006</v>
      </c>
    </row>
    <row r="551" spans="1:10" x14ac:dyDescent="0.25">
      <c r="A551" t="s">
        <v>15</v>
      </c>
      <c r="B551" t="s">
        <v>17</v>
      </c>
      <c r="C551">
        <v>128</v>
      </c>
      <c r="D551">
        <v>958</v>
      </c>
      <c r="E551">
        <v>1341.2</v>
      </c>
      <c r="F551">
        <v>3738</v>
      </c>
      <c r="G551">
        <v>262</v>
      </c>
      <c r="H551" t="str">
        <f>VLOOKUP(B551,Sheet2!$B$1:$G$209,2,FALSE)</f>
        <v>HH - RICHMOND</v>
      </c>
      <c r="I551">
        <f>VLOOKUP(B551,Sheet2!$B$1:$G$209,5,FALSE)</f>
        <v>39.861829499999999</v>
      </c>
      <c r="J551">
        <f>VLOOKUP(B551,Sheet2!$B$1:$G$209,6,FALSE)</f>
        <v>-84.891596500000006</v>
      </c>
    </row>
    <row r="552" spans="1:10" x14ac:dyDescent="0.25">
      <c r="A552" t="s">
        <v>15</v>
      </c>
      <c r="B552" t="s">
        <v>17</v>
      </c>
      <c r="C552">
        <v>129</v>
      </c>
      <c r="D552">
        <v>683</v>
      </c>
      <c r="E552">
        <v>956.2</v>
      </c>
      <c r="F552">
        <v>4694.2</v>
      </c>
      <c r="G552">
        <v>-694.2</v>
      </c>
      <c r="H552" t="str">
        <f>VLOOKUP(B552,Sheet2!$B$1:$G$209,2,FALSE)</f>
        <v>HH - RICHMOND</v>
      </c>
      <c r="I552">
        <f>VLOOKUP(B552,Sheet2!$B$1:$G$209,5,FALSE)</f>
        <v>39.861829499999999</v>
      </c>
      <c r="J552">
        <f>VLOOKUP(B552,Sheet2!$B$1:$G$209,6,FALSE)</f>
        <v>-84.891596500000006</v>
      </c>
    </row>
    <row r="553" spans="1:10" x14ac:dyDescent="0.25">
      <c r="A553" t="s">
        <v>15</v>
      </c>
      <c r="B553" t="s">
        <v>18</v>
      </c>
      <c r="C553">
        <v>125</v>
      </c>
      <c r="D553">
        <v>702</v>
      </c>
      <c r="E553">
        <v>982.8</v>
      </c>
      <c r="F553">
        <v>982.8</v>
      </c>
      <c r="G553">
        <v>3017.2</v>
      </c>
      <c r="H553" t="str">
        <f>VLOOKUP(B553,Sheet2!$B$1:$G$209,2,FALSE)</f>
        <v>HH - SHELBYVILLE</v>
      </c>
      <c r="I553">
        <f>VLOOKUP(B553,Sheet2!$B$1:$G$209,5,FALSE)</f>
        <v>39.503205000000001</v>
      </c>
      <c r="J553">
        <f>VLOOKUP(B553,Sheet2!$B$1:$G$209,6,FALSE)</f>
        <v>-85.788043999999999</v>
      </c>
    </row>
    <row r="554" spans="1:10" x14ac:dyDescent="0.25">
      <c r="A554" t="s">
        <v>15</v>
      </c>
      <c r="B554" t="s">
        <v>18</v>
      </c>
      <c r="C554">
        <v>126</v>
      </c>
      <c r="D554">
        <v>697</v>
      </c>
      <c r="E554">
        <v>975.8</v>
      </c>
      <c r="F554">
        <v>1958.6</v>
      </c>
      <c r="G554">
        <v>2041.4</v>
      </c>
      <c r="H554" t="str">
        <f>VLOOKUP(B554,Sheet2!$B$1:$G$209,2,FALSE)</f>
        <v>HH - SHELBYVILLE</v>
      </c>
      <c r="I554">
        <f>VLOOKUP(B554,Sheet2!$B$1:$G$209,5,FALSE)</f>
        <v>39.503205000000001</v>
      </c>
      <c r="J554">
        <f>VLOOKUP(B554,Sheet2!$B$1:$G$209,6,FALSE)</f>
        <v>-85.788043999999999</v>
      </c>
    </row>
    <row r="555" spans="1:10" x14ac:dyDescent="0.25">
      <c r="A555" t="s">
        <v>15</v>
      </c>
      <c r="B555" t="s">
        <v>18</v>
      </c>
      <c r="C555">
        <v>127</v>
      </c>
      <c r="D555">
        <v>696</v>
      </c>
      <c r="E555">
        <v>974.4</v>
      </c>
      <c r="F555">
        <v>2933</v>
      </c>
      <c r="G555">
        <v>1067</v>
      </c>
      <c r="H555" t="str">
        <f>VLOOKUP(B555,Sheet2!$B$1:$G$209,2,FALSE)</f>
        <v>HH - SHELBYVILLE</v>
      </c>
      <c r="I555">
        <f>VLOOKUP(B555,Sheet2!$B$1:$G$209,5,FALSE)</f>
        <v>39.503205000000001</v>
      </c>
      <c r="J555">
        <f>VLOOKUP(B555,Sheet2!$B$1:$G$209,6,FALSE)</f>
        <v>-85.788043999999999</v>
      </c>
    </row>
    <row r="556" spans="1:10" x14ac:dyDescent="0.25">
      <c r="A556" t="s">
        <v>15</v>
      </c>
      <c r="B556" t="s">
        <v>18</v>
      </c>
      <c r="C556">
        <v>128</v>
      </c>
      <c r="D556">
        <v>690</v>
      </c>
      <c r="E556">
        <v>966</v>
      </c>
      <c r="F556">
        <v>3899</v>
      </c>
      <c r="G556">
        <v>101</v>
      </c>
      <c r="H556" t="str">
        <f>VLOOKUP(B556,Sheet2!$B$1:$G$209,2,FALSE)</f>
        <v>HH - SHELBYVILLE</v>
      </c>
      <c r="I556">
        <f>VLOOKUP(B556,Sheet2!$B$1:$G$209,5,FALSE)</f>
        <v>39.503205000000001</v>
      </c>
      <c r="J556">
        <f>VLOOKUP(B556,Sheet2!$B$1:$G$209,6,FALSE)</f>
        <v>-85.788043999999999</v>
      </c>
    </row>
    <row r="557" spans="1:10" x14ac:dyDescent="0.25">
      <c r="A557" t="s">
        <v>15</v>
      </c>
      <c r="B557" t="s">
        <v>18</v>
      </c>
      <c r="C557">
        <v>129</v>
      </c>
      <c r="D557">
        <v>692</v>
      </c>
      <c r="E557">
        <v>968.8</v>
      </c>
      <c r="F557">
        <v>4867.8</v>
      </c>
      <c r="G557">
        <v>-867.8</v>
      </c>
      <c r="H557" t="str">
        <f>VLOOKUP(B557,Sheet2!$B$1:$G$209,2,FALSE)</f>
        <v>HH - SHELBYVILLE</v>
      </c>
      <c r="I557">
        <f>VLOOKUP(B557,Sheet2!$B$1:$G$209,5,FALSE)</f>
        <v>39.503205000000001</v>
      </c>
      <c r="J557">
        <f>VLOOKUP(B557,Sheet2!$B$1:$G$209,6,FALSE)</f>
        <v>-85.788043999999999</v>
      </c>
    </row>
    <row r="558" spans="1:10" x14ac:dyDescent="0.25">
      <c r="A558" t="s">
        <v>15</v>
      </c>
      <c r="B558" t="s">
        <v>19</v>
      </c>
      <c r="C558">
        <v>125</v>
      </c>
      <c r="D558">
        <v>570</v>
      </c>
      <c r="E558">
        <v>798</v>
      </c>
      <c r="F558">
        <v>798</v>
      </c>
      <c r="G558">
        <v>3202</v>
      </c>
      <c r="H558" t="str">
        <f>VLOOKUP(B558,Sheet2!$B$1:$G$209,2,FALSE)</f>
        <v>HH - GREENSBURG</v>
      </c>
      <c r="I558">
        <f>VLOOKUP(B558,Sheet2!$B$1:$G$209,5,FALSE)</f>
        <v>39.329666000000003</v>
      </c>
      <c r="J558">
        <f>VLOOKUP(B558,Sheet2!$B$1:$G$209,6,FALSE)</f>
        <v>-85.490420999999998</v>
      </c>
    </row>
    <row r="559" spans="1:10" x14ac:dyDescent="0.25">
      <c r="A559" t="s">
        <v>15</v>
      </c>
      <c r="B559" t="s">
        <v>19</v>
      </c>
      <c r="C559">
        <v>126</v>
      </c>
      <c r="D559">
        <v>566</v>
      </c>
      <c r="E559">
        <v>792.4</v>
      </c>
      <c r="F559">
        <v>1590.4</v>
      </c>
      <c r="G559">
        <v>2409.6</v>
      </c>
      <c r="H559" t="str">
        <f>VLOOKUP(B559,Sheet2!$B$1:$G$209,2,FALSE)</f>
        <v>HH - GREENSBURG</v>
      </c>
      <c r="I559">
        <f>VLOOKUP(B559,Sheet2!$B$1:$G$209,5,FALSE)</f>
        <v>39.329666000000003</v>
      </c>
      <c r="J559">
        <f>VLOOKUP(B559,Sheet2!$B$1:$G$209,6,FALSE)</f>
        <v>-85.490420999999998</v>
      </c>
    </row>
    <row r="560" spans="1:10" x14ac:dyDescent="0.25">
      <c r="A560" t="s">
        <v>15</v>
      </c>
      <c r="B560" t="s">
        <v>19</v>
      </c>
      <c r="C560">
        <v>127</v>
      </c>
      <c r="D560">
        <v>577</v>
      </c>
      <c r="E560">
        <v>807.8</v>
      </c>
      <c r="F560">
        <v>2398.1999999999998</v>
      </c>
      <c r="G560">
        <v>1601.8</v>
      </c>
      <c r="H560" t="str">
        <f>VLOOKUP(B560,Sheet2!$B$1:$G$209,2,FALSE)</f>
        <v>HH - GREENSBURG</v>
      </c>
      <c r="I560">
        <f>VLOOKUP(B560,Sheet2!$B$1:$G$209,5,FALSE)</f>
        <v>39.329666000000003</v>
      </c>
      <c r="J560">
        <f>VLOOKUP(B560,Sheet2!$B$1:$G$209,6,FALSE)</f>
        <v>-85.490420999999998</v>
      </c>
    </row>
    <row r="561" spans="1:10" x14ac:dyDescent="0.25">
      <c r="A561" t="s">
        <v>15</v>
      </c>
      <c r="B561" t="s">
        <v>19</v>
      </c>
      <c r="C561">
        <v>128</v>
      </c>
      <c r="D561">
        <v>558</v>
      </c>
      <c r="E561">
        <v>781.2</v>
      </c>
      <c r="F561">
        <v>3179.4</v>
      </c>
      <c r="G561">
        <v>820.6</v>
      </c>
      <c r="H561" t="str">
        <f>VLOOKUP(B561,Sheet2!$B$1:$G$209,2,FALSE)</f>
        <v>HH - GREENSBURG</v>
      </c>
      <c r="I561">
        <f>VLOOKUP(B561,Sheet2!$B$1:$G$209,5,FALSE)</f>
        <v>39.329666000000003</v>
      </c>
      <c r="J561">
        <f>VLOOKUP(B561,Sheet2!$B$1:$G$209,6,FALSE)</f>
        <v>-85.490420999999998</v>
      </c>
    </row>
    <row r="562" spans="1:10" x14ac:dyDescent="0.25">
      <c r="A562" t="s">
        <v>15</v>
      </c>
      <c r="B562" t="s">
        <v>19</v>
      </c>
      <c r="C562">
        <v>129</v>
      </c>
      <c r="D562">
        <v>535</v>
      </c>
      <c r="E562">
        <v>749</v>
      </c>
      <c r="F562">
        <v>3928.4</v>
      </c>
      <c r="G562">
        <v>71.599999999999994</v>
      </c>
      <c r="H562" t="str">
        <f>VLOOKUP(B562,Sheet2!$B$1:$G$209,2,FALSE)</f>
        <v>HH - GREENSBURG</v>
      </c>
      <c r="I562">
        <f>VLOOKUP(B562,Sheet2!$B$1:$G$209,5,FALSE)</f>
        <v>39.329666000000003</v>
      </c>
      <c r="J562">
        <f>VLOOKUP(B562,Sheet2!$B$1:$G$209,6,FALSE)</f>
        <v>-85.490420999999998</v>
      </c>
    </row>
    <row r="563" spans="1:10" x14ac:dyDescent="0.25">
      <c r="A563" t="s">
        <v>15</v>
      </c>
      <c r="B563" t="s">
        <v>20</v>
      </c>
      <c r="C563">
        <v>125</v>
      </c>
      <c r="D563">
        <v>989</v>
      </c>
      <c r="E563">
        <v>1384.6</v>
      </c>
      <c r="F563">
        <v>1384.6</v>
      </c>
      <c r="G563">
        <v>2615.4</v>
      </c>
      <c r="H563" t="str">
        <f>VLOOKUP(B563,Sheet2!$B$1:$G$209,2,FALSE)</f>
        <v>NW - NORTHWEST HEALTHCARE CENTER</v>
      </c>
      <c r="I563">
        <f>VLOOKUP(B563,Sheet2!$B$1:$G$209,5,FALSE)</f>
        <v>39.816572999999998</v>
      </c>
      <c r="J563">
        <f>VLOOKUP(B563,Sheet2!$B$1:$G$209,6,FALSE)</f>
        <v>-86.272784000000001</v>
      </c>
    </row>
    <row r="564" spans="1:10" x14ac:dyDescent="0.25">
      <c r="A564" t="s">
        <v>15</v>
      </c>
      <c r="B564" t="s">
        <v>20</v>
      </c>
      <c r="C564">
        <v>126</v>
      </c>
      <c r="D564">
        <v>685</v>
      </c>
      <c r="E564">
        <v>959</v>
      </c>
      <c r="F564">
        <v>2343.6</v>
      </c>
      <c r="G564">
        <v>1656.4</v>
      </c>
      <c r="H564" t="str">
        <f>VLOOKUP(B564,Sheet2!$B$1:$G$209,2,FALSE)</f>
        <v>NW - NORTHWEST HEALTHCARE CENTER</v>
      </c>
      <c r="I564">
        <f>VLOOKUP(B564,Sheet2!$B$1:$G$209,5,FALSE)</f>
        <v>39.816572999999998</v>
      </c>
      <c r="J564">
        <f>VLOOKUP(B564,Sheet2!$B$1:$G$209,6,FALSE)</f>
        <v>-86.272784000000001</v>
      </c>
    </row>
    <row r="565" spans="1:10" x14ac:dyDescent="0.25">
      <c r="A565" t="s">
        <v>15</v>
      </c>
      <c r="B565" t="s">
        <v>20</v>
      </c>
      <c r="C565">
        <v>127</v>
      </c>
      <c r="D565">
        <v>1325</v>
      </c>
      <c r="E565">
        <v>1855</v>
      </c>
      <c r="F565">
        <v>4198.6000000000004</v>
      </c>
      <c r="G565">
        <v>-198.6</v>
      </c>
      <c r="H565" t="str">
        <f>VLOOKUP(B565,Sheet2!$B$1:$G$209,2,FALSE)</f>
        <v>NW - NORTHWEST HEALTHCARE CENTER</v>
      </c>
      <c r="I565">
        <f>VLOOKUP(B565,Sheet2!$B$1:$G$209,5,FALSE)</f>
        <v>39.816572999999998</v>
      </c>
      <c r="J565">
        <f>VLOOKUP(B565,Sheet2!$B$1:$G$209,6,FALSE)</f>
        <v>-86.272784000000001</v>
      </c>
    </row>
    <row r="566" spans="1:10" x14ac:dyDescent="0.25">
      <c r="A566" t="s">
        <v>15</v>
      </c>
      <c r="B566" t="s">
        <v>20</v>
      </c>
      <c r="C566">
        <v>128</v>
      </c>
      <c r="D566">
        <v>1010</v>
      </c>
      <c r="E566">
        <v>1414</v>
      </c>
      <c r="F566">
        <v>5612.6</v>
      </c>
      <c r="G566">
        <v>-1612.6</v>
      </c>
      <c r="H566" t="str">
        <f>VLOOKUP(B566,Sheet2!$B$1:$G$209,2,FALSE)</f>
        <v>NW - NORTHWEST HEALTHCARE CENTER</v>
      </c>
      <c r="I566">
        <f>VLOOKUP(B566,Sheet2!$B$1:$G$209,5,FALSE)</f>
        <v>39.816572999999998</v>
      </c>
      <c r="J566">
        <f>VLOOKUP(B566,Sheet2!$B$1:$G$209,6,FALSE)</f>
        <v>-86.272784000000001</v>
      </c>
    </row>
    <row r="567" spans="1:10" x14ac:dyDescent="0.25">
      <c r="A567" t="s">
        <v>15</v>
      </c>
      <c r="B567" t="s">
        <v>20</v>
      </c>
      <c r="C567">
        <v>129</v>
      </c>
      <c r="D567">
        <v>1025</v>
      </c>
      <c r="E567">
        <v>1435</v>
      </c>
      <c r="F567">
        <v>7047.6</v>
      </c>
      <c r="G567">
        <v>-3047.6</v>
      </c>
      <c r="H567" t="str">
        <f>VLOOKUP(B567,Sheet2!$B$1:$G$209,2,FALSE)</f>
        <v>NW - NORTHWEST HEALTHCARE CENTER</v>
      </c>
      <c r="I567">
        <f>VLOOKUP(B567,Sheet2!$B$1:$G$209,5,FALSE)</f>
        <v>39.816572999999998</v>
      </c>
      <c r="J567">
        <f>VLOOKUP(B567,Sheet2!$B$1:$G$209,6,FALSE)</f>
        <v>-86.272784000000001</v>
      </c>
    </row>
    <row r="568" spans="1:10" x14ac:dyDescent="0.25">
      <c r="A568" t="s">
        <v>15</v>
      </c>
      <c r="B568" t="s">
        <v>21</v>
      </c>
      <c r="C568">
        <v>125</v>
      </c>
      <c r="D568">
        <v>490</v>
      </c>
      <c r="E568">
        <v>686</v>
      </c>
      <c r="F568">
        <v>686</v>
      </c>
      <c r="G568">
        <v>3314</v>
      </c>
      <c r="H568" t="str">
        <f>VLOOKUP(B568,Sheet2!$B$1:$G$209,2,FALSE)</f>
        <v>TH - BOONVILLE NORTH</v>
      </c>
      <c r="I568">
        <f>VLOOKUP(B568,Sheet2!$B$1:$G$209,5,FALSE)</f>
        <v>38.058389669999997</v>
      </c>
      <c r="J568">
        <f>VLOOKUP(B568,Sheet2!$B$1:$G$209,6,FALSE)</f>
        <v>-87.270388999999994</v>
      </c>
    </row>
    <row r="569" spans="1:10" x14ac:dyDescent="0.25">
      <c r="A569" t="s">
        <v>15</v>
      </c>
      <c r="B569" t="s">
        <v>21</v>
      </c>
      <c r="C569">
        <v>126</v>
      </c>
      <c r="D569">
        <v>501</v>
      </c>
      <c r="E569">
        <v>701.4</v>
      </c>
      <c r="F569">
        <v>1387.4</v>
      </c>
      <c r="G569">
        <v>2612.6</v>
      </c>
      <c r="H569" t="str">
        <f>VLOOKUP(B569,Sheet2!$B$1:$G$209,2,FALSE)</f>
        <v>TH - BOONVILLE NORTH</v>
      </c>
      <c r="I569">
        <f>VLOOKUP(B569,Sheet2!$B$1:$G$209,5,FALSE)</f>
        <v>38.058389669999997</v>
      </c>
      <c r="J569">
        <f>VLOOKUP(B569,Sheet2!$B$1:$G$209,6,FALSE)</f>
        <v>-87.270388999999994</v>
      </c>
    </row>
    <row r="570" spans="1:10" x14ac:dyDescent="0.25">
      <c r="A570" t="s">
        <v>15</v>
      </c>
      <c r="B570" t="s">
        <v>21</v>
      </c>
      <c r="C570">
        <v>127</v>
      </c>
      <c r="D570">
        <v>513</v>
      </c>
      <c r="E570">
        <v>718.2</v>
      </c>
      <c r="F570">
        <v>2105.6</v>
      </c>
      <c r="G570">
        <v>1894.4</v>
      </c>
      <c r="H570" t="str">
        <f>VLOOKUP(B570,Sheet2!$B$1:$G$209,2,FALSE)</f>
        <v>TH - BOONVILLE NORTH</v>
      </c>
      <c r="I570">
        <f>VLOOKUP(B570,Sheet2!$B$1:$G$209,5,FALSE)</f>
        <v>38.058389669999997</v>
      </c>
      <c r="J570">
        <f>VLOOKUP(B570,Sheet2!$B$1:$G$209,6,FALSE)</f>
        <v>-87.270388999999994</v>
      </c>
    </row>
    <row r="571" spans="1:10" x14ac:dyDescent="0.25">
      <c r="A571" t="s">
        <v>15</v>
      </c>
      <c r="B571" t="s">
        <v>21</v>
      </c>
      <c r="C571">
        <v>128</v>
      </c>
      <c r="D571">
        <v>511</v>
      </c>
      <c r="E571">
        <v>715.4</v>
      </c>
      <c r="F571">
        <v>2821</v>
      </c>
      <c r="G571">
        <v>1179</v>
      </c>
      <c r="H571" t="str">
        <f>VLOOKUP(B571,Sheet2!$B$1:$G$209,2,FALSE)</f>
        <v>TH - BOONVILLE NORTH</v>
      </c>
      <c r="I571">
        <f>VLOOKUP(B571,Sheet2!$B$1:$G$209,5,FALSE)</f>
        <v>38.058389669999997</v>
      </c>
      <c r="J571">
        <f>VLOOKUP(B571,Sheet2!$B$1:$G$209,6,FALSE)</f>
        <v>-87.270388999999994</v>
      </c>
    </row>
    <row r="572" spans="1:10" x14ac:dyDescent="0.25">
      <c r="A572" t="s">
        <v>15</v>
      </c>
      <c r="B572" t="s">
        <v>21</v>
      </c>
      <c r="C572">
        <v>129</v>
      </c>
      <c r="D572">
        <v>516</v>
      </c>
      <c r="E572">
        <v>722.4</v>
      </c>
      <c r="F572">
        <v>3543.4</v>
      </c>
      <c r="G572">
        <v>456.6</v>
      </c>
      <c r="H572" t="str">
        <f>VLOOKUP(B572,Sheet2!$B$1:$G$209,2,FALSE)</f>
        <v>TH - BOONVILLE NORTH</v>
      </c>
      <c r="I572">
        <f>VLOOKUP(B572,Sheet2!$B$1:$G$209,5,FALSE)</f>
        <v>38.058389669999997</v>
      </c>
      <c r="J572">
        <f>VLOOKUP(B572,Sheet2!$B$1:$G$209,6,FALSE)</f>
        <v>-87.270388999999994</v>
      </c>
    </row>
    <row r="573" spans="1:10" x14ac:dyDescent="0.25">
      <c r="A573" t="s">
        <v>15</v>
      </c>
      <c r="B573" t="s">
        <v>22</v>
      </c>
      <c r="C573">
        <v>125</v>
      </c>
      <c r="D573">
        <v>890</v>
      </c>
      <c r="E573">
        <v>1246</v>
      </c>
      <c r="F573">
        <v>1246</v>
      </c>
      <c r="G573">
        <v>2754</v>
      </c>
      <c r="H573" t="str">
        <f>VLOOKUP(B573,Sheet2!$B$1:$G$209,2,FALSE)</f>
        <v>TH - BOONVILLE</v>
      </c>
      <c r="I573">
        <f>VLOOKUP(B573,Sheet2!$B$1:$G$209,5,FALSE)</f>
        <v>38.043289999999999</v>
      </c>
      <c r="J573">
        <f>VLOOKUP(B573,Sheet2!$B$1:$G$209,6,FALSE)</f>
        <v>-87.278657330000001</v>
      </c>
    </row>
    <row r="574" spans="1:10" x14ac:dyDescent="0.25">
      <c r="A574" t="s">
        <v>15</v>
      </c>
      <c r="B574" t="s">
        <v>22</v>
      </c>
      <c r="C574">
        <v>126</v>
      </c>
      <c r="D574">
        <v>847</v>
      </c>
      <c r="E574">
        <v>1185.8</v>
      </c>
      <c r="F574">
        <v>2431.8000000000002</v>
      </c>
      <c r="G574">
        <v>1568.2</v>
      </c>
      <c r="H574" t="str">
        <f>VLOOKUP(B574,Sheet2!$B$1:$G$209,2,FALSE)</f>
        <v>TH - BOONVILLE</v>
      </c>
      <c r="I574">
        <f>VLOOKUP(B574,Sheet2!$B$1:$G$209,5,FALSE)</f>
        <v>38.043289999999999</v>
      </c>
      <c r="J574">
        <f>VLOOKUP(B574,Sheet2!$B$1:$G$209,6,FALSE)</f>
        <v>-87.278657330000001</v>
      </c>
    </row>
    <row r="575" spans="1:10" x14ac:dyDescent="0.25">
      <c r="A575" t="s">
        <v>15</v>
      </c>
      <c r="B575" t="s">
        <v>22</v>
      </c>
      <c r="C575">
        <v>127</v>
      </c>
      <c r="D575">
        <v>984</v>
      </c>
      <c r="E575">
        <v>1377.6</v>
      </c>
      <c r="F575">
        <v>3809.4</v>
      </c>
      <c r="G575">
        <v>190.6</v>
      </c>
      <c r="H575" t="str">
        <f>VLOOKUP(B575,Sheet2!$B$1:$G$209,2,FALSE)</f>
        <v>TH - BOONVILLE</v>
      </c>
      <c r="I575">
        <f>VLOOKUP(B575,Sheet2!$B$1:$G$209,5,FALSE)</f>
        <v>38.043289999999999</v>
      </c>
      <c r="J575">
        <f>VLOOKUP(B575,Sheet2!$B$1:$G$209,6,FALSE)</f>
        <v>-87.278657330000001</v>
      </c>
    </row>
    <row r="576" spans="1:10" x14ac:dyDescent="0.25">
      <c r="A576" t="s">
        <v>15</v>
      </c>
      <c r="B576" t="s">
        <v>22</v>
      </c>
      <c r="C576">
        <v>128</v>
      </c>
      <c r="D576">
        <v>912</v>
      </c>
      <c r="E576">
        <v>1276.8</v>
      </c>
      <c r="F576">
        <v>5086.2</v>
      </c>
      <c r="G576">
        <v>-1086.2</v>
      </c>
      <c r="H576" t="str">
        <f>VLOOKUP(B576,Sheet2!$B$1:$G$209,2,FALSE)</f>
        <v>TH - BOONVILLE</v>
      </c>
      <c r="I576">
        <f>VLOOKUP(B576,Sheet2!$B$1:$G$209,5,FALSE)</f>
        <v>38.043289999999999</v>
      </c>
      <c r="J576">
        <f>VLOOKUP(B576,Sheet2!$B$1:$G$209,6,FALSE)</f>
        <v>-87.278657330000001</v>
      </c>
    </row>
    <row r="577" spans="1:10" x14ac:dyDescent="0.25">
      <c r="A577" t="s">
        <v>15</v>
      </c>
      <c r="B577" t="s">
        <v>22</v>
      </c>
      <c r="C577">
        <v>129</v>
      </c>
      <c r="D577">
        <v>929</v>
      </c>
      <c r="E577">
        <v>1300.5999999999999</v>
      </c>
      <c r="F577">
        <v>6386.8</v>
      </c>
      <c r="G577">
        <v>-2386.8000000000002</v>
      </c>
      <c r="H577" t="str">
        <f>VLOOKUP(B577,Sheet2!$B$1:$G$209,2,FALSE)</f>
        <v>TH - BOONVILLE</v>
      </c>
      <c r="I577">
        <f>VLOOKUP(B577,Sheet2!$B$1:$G$209,5,FALSE)</f>
        <v>38.043289999999999</v>
      </c>
      <c r="J577">
        <f>VLOOKUP(B577,Sheet2!$B$1:$G$209,6,FALSE)</f>
        <v>-87.278657330000001</v>
      </c>
    </row>
    <row r="578" spans="1:10" x14ac:dyDescent="0.25">
      <c r="A578" t="s">
        <v>15</v>
      </c>
      <c r="B578" t="s">
        <v>23</v>
      </c>
      <c r="C578">
        <v>125</v>
      </c>
      <c r="D578">
        <v>698</v>
      </c>
      <c r="E578">
        <v>977.2</v>
      </c>
      <c r="F578">
        <v>977.2</v>
      </c>
      <c r="G578">
        <v>3022.8</v>
      </c>
      <c r="H578" t="str">
        <f>VLOOKUP(B578,Sheet2!$B$1:$G$209,2,FALSE)</f>
        <v>TH - OWENSVILLE</v>
      </c>
      <c r="I578">
        <f>VLOOKUP(B578,Sheet2!$B$1:$G$209,5,FALSE)</f>
        <v>38.269941170000003</v>
      </c>
      <c r="J578">
        <f>VLOOKUP(B578,Sheet2!$B$1:$G$209,6,FALSE)</f>
        <v>-87.702725830000006</v>
      </c>
    </row>
    <row r="579" spans="1:10" x14ac:dyDescent="0.25">
      <c r="A579" t="s">
        <v>15</v>
      </c>
      <c r="B579" t="s">
        <v>23</v>
      </c>
      <c r="C579">
        <v>126</v>
      </c>
      <c r="D579">
        <v>711</v>
      </c>
      <c r="E579">
        <v>995.4</v>
      </c>
      <c r="F579">
        <v>1972.6</v>
      </c>
      <c r="G579">
        <v>2027.4</v>
      </c>
      <c r="H579" t="str">
        <f>VLOOKUP(B579,Sheet2!$B$1:$G$209,2,FALSE)</f>
        <v>TH - OWENSVILLE</v>
      </c>
      <c r="I579">
        <f>VLOOKUP(B579,Sheet2!$B$1:$G$209,5,FALSE)</f>
        <v>38.269941170000003</v>
      </c>
      <c r="J579">
        <f>VLOOKUP(B579,Sheet2!$B$1:$G$209,6,FALSE)</f>
        <v>-87.702725830000006</v>
      </c>
    </row>
    <row r="580" spans="1:10" x14ac:dyDescent="0.25">
      <c r="A580" t="s">
        <v>15</v>
      </c>
      <c r="B580" t="s">
        <v>23</v>
      </c>
      <c r="C580">
        <v>127</v>
      </c>
      <c r="D580">
        <v>696</v>
      </c>
      <c r="E580">
        <v>974.4</v>
      </c>
      <c r="F580">
        <v>2947</v>
      </c>
      <c r="G580">
        <v>1053</v>
      </c>
      <c r="H580" t="str">
        <f>VLOOKUP(B580,Sheet2!$B$1:$G$209,2,FALSE)</f>
        <v>TH - OWENSVILLE</v>
      </c>
      <c r="I580">
        <f>VLOOKUP(B580,Sheet2!$B$1:$G$209,5,FALSE)</f>
        <v>38.269941170000003</v>
      </c>
      <c r="J580">
        <f>VLOOKUP(B580,Sheet2!$B$1:$G$209,6,FALSE)</f>
        <v>-87.702725830000006</v>
      </c>
    </row>
    <row r="581" spans="1:10" x14ac:dyDescent="0.25">
      <c r="A581" t="s">
        <v>15</v>
      </c>
      <c r="B581" t="s">
        <v>23</v>
      </c>
      <c r="C581">
        <v>128</v>
      </c>
      <c r="D581">
        <v>748</v>
      </c>
      <c r="E581">
        <v>1047.2</v>
      </c>
      <c r="F581">
        <v>3994.2</v>
      </c>
      <c r="G581">
        <v>5.8</v>
      </c>
      <c r="H581" t="str">
        <f>VLOOKUP(B581,Sheet2!$B$1:$G$209,2,FALSE)</f>
        <v>TH - OWENSVILLE</v>
      </c>
      <c r="I581">
        <f>VLOOKUP(B581,Sheet2!$B$1:$G$209,5,FALSE)</f>
        <v>38.269941170000003</v>
      </c>
      <c r="J581">
        <f>VLOOKUP(B581,Sheet2!$B$1:$G$209,6,FALSE)</f>
        <v>-87.702725830000006</v>
      </c>
    </row>
    <row r="582" spans="1:10" x14ac:dyDescent="0.25">
      <c r="A582" t="s">
        <v>15</v>
      </c>
      <c r="B582" t="s">
        <v>23</v>
      </c>
      <c r="C582">
        <v>129</v>
      </c>
      <c r="D582">
        <v>726</v>
      </c>
      <c r="E582">
        <v>1016.4</v>
      </c>
      <c r="F582">
        <v>5010.6000000000004</v>
      </c>
      <c r="G582">
        <v>-1010.6</v>
      </c>
      <c r="H582" t="str">
        <f>VLOOKUP(B582,Sheet2!$B$1:$G$209,2,FALSE)</f>
        <v>TH - OWENSVILLE</v>
      </c>
      <c r="I582">
        <f>VLOOKUP(B582,Sheet2!$B$1:$G$209,5,FALSE)</f>
        <v>38.269941170000003</v>
      </c>
      <c r="J582">
        <f>VLOOKUP(B582,Sheet2!$B$1:$G$209,6,FALSE)</f>
        <v>-87.702725830000006</v>
      </c>
    </row>
    <row r="583" spans="1:10" x14ac:dyDescent="0.25">
      <c r="A583" t="s">
        <v>24</v>
      </c>
      <c r="B583">
        <v>127</v>
      </c>
      <c r="C583">
        <v>125</v>
      </c>
      <c r="D583">
        <v>897</v>
      </c>
      <c r="E583">
        <v>1255.8</v>
      </c>
      <c r="F583">
        <v>1255.8</v>
      </c>
      <c r="G583">
        <v>2744.2</v>
      </c>
      <c r="H583" t="str">
        <f>VLOOKUP(B583,Sheet2!$B$1:$G$209,2,FALSE)</f>
        <v>IMR - IGNITE OF KANSAS CITY</v>
      </c>
      <c r="I583">
        <f>VLOOKUP(B583,Sheet2!$B$1:$G$209,5,FALSE)</f>
        <v>39.246890999999998</v>
      </c>
      <c r="J583">
        <f>VLOOKUP(B583,Sheet2!$B$1:$G$209,6,FALSE)</f>
        <v>-94.605823999999998</v>
      </c>
    </row>
    <row r="584" spans="1:10" x14ac:dyDescent="0.25">
      <c r="A584" t="s">
        <v>24</v>
      </c>
      <c r="B584">
        <v>127</v>
      </c>
      <c r="C584">
        <v>126</v>
      </c>
      <c r="D584">
        <v>811</v>
      </c>
      <c r="E584">
        <v>1135.4000000000001</v>
      </c>
      <c r="F584">
        <v>2391.1999999999998</v>
      </c>
      <c r="G584">
        <v>1608.8</v>
      </c>
      <c r="H584" t="str">
        <f>VLOOKUP(B584,Sheet2!$B$1:$G$209,2,FALSE)</f>
        <v>IMR - IGNITE OF KANSAS CITY</v>
      </c>
      <c r="I584">
        <f>VLOOKUP(B584,Sheet2!$B$1:$G$209,5,FALSE)</f>
        <v>39.246890999999998</v>
      </c>
      <c r="J584">
        <f>VLOOKUP(B584,Sheet2!$B$1:$G$209,6,FALSE)</f>
        <v>-94.605823999999998</v>
      </c>
    </row>
    <row r="585" spans="1:10" x14ac:dyDescent="0.25">
      <c r="A585" t="s">
        <v>24</v>
      </c>
      <c r="B585">
        <v>127</v>
      </c>
      <c r="C585">
        <v>127</v>
      </c>
      <c r="D585">
        <v>775</v>
      </c>
      <c r="E585">
        <v>1085</v>
      </c>
      <c r="F585">
        <v>3476.2</v>
      </c>
      <c r="G585">
        <v>523.79999999999995</v>
      </c>
      <c r="H585" t="str">
        <f>VLOOKUP(B585,Sheet2!$B$1:$G$209,2,FALSE)</f>
        <v>IMR - IGNITE OF KANSAS CITY</v>
      </c>
      <c r="I585">
        <f>VLOOKUP(B585,Sheet2!$B$1:$G$209,5,FALSE)</f>
        <v>39.246890999999998</v>
      </c>
      <c r="J585">
        <f>VLOOKUP(B585,Sheet2!$B$1:$G$209,6,FALSE)</f>
        <v>-94.605823999999998</v>
      </c>
    </row>
    <row r="586" spans="1:10" x14ac:dyDescent="0.25">
      <c r="A586" t="s">
        <v>24</v>
      </c>
      <c r="B586">
        <v>127</v>
      </c>
      <c r="C586">
        <v>128</v>
      </c>
      <c r="D586">
        <v>813</v>
      </c>
      <c r="E586">
        <v>1138.2</v>
      </c>
      <c r="F586">
        <v>4614.3999999999996</v>
      </c>
      <c r="G586">
        <v>-614.4</v>
      </c>
      <c r="H586" t="str">
        <f>VLOOKUP(B586,Sheet2!$B$1:$G$209,2,FALSE)</f>
        <v>IMR - IGNITE OF KANSAS CITY</v>
      </c>
      <c r="I586">
        <f>VLOOKUP(B586,Sheet2!$B$1:$G$209,5,FALSE)</f>
        <v>39.246890999999998</v>
      </c>
      <c r="J586">
        <f>VLOOKUP(B586,Sheet2!$B$1:$G$209,6,FALSE)</f>
        <v>-94.605823999999998</v>
      </c>
    </row>
    <row r="587" spans="1:10" x14ac:dyDescent="0.25">
      <c r="A587" t="s">
        <v>24</v>
      </c>
      <c r="B587">
        <v>127</v>
      </c>
      <c r="C587">
        <v>129</v>
      </c>
      <c r="D587">
        <v>870</v>
      </c>
      <c r="E587">
        <v>1218</v>
      </c>
      <c r="F587">
        <v>5832.4</v>
      </c>
      <c r="G587">
        <v>-1832.4</v>
      </c>
      <c r="H587" t="str">
        <f>VLOOKUP(B587,Sheet2!$B$1:$G$209,2,FALSE)</f>
        <v>IMR - IGNITE OF KANSAS CITY</v>
      </c>
      <c r="I587">
        <f>VLOOKUP(B587,Sheet2!$B$1:$G$209,5,FALSE)</f>
        <v>39.246890999999998</v>
      </c>
      <c r="J587">
        <f>VLOOKUP(B587,Sheet2!$B$1:$G$209,6,FALSE)</f>
        <v>-94.605823999999998</v>
      </c>
    </row>
    <row r="588" spans="1:10" x14ac:dyDescent="0.25">
      <c r="A588" t="s">
        <v>24</v>
      </c>
      <c r="B588">
        <v>156</v>
      </c>
      <c r="C588">
        <v>125</v>
      </c>
      <c r="D588">
        <v>650</v>
      </c>
      <c r="E588">
        <v>910</v>
      </c>
      <c r="F588">
        <v>910</v>
      </c>
      <c r="G588">
        <v>3090</v>
      </c>
      <c r="H588" t="str">
        <f>VLOOKUP(B588,Sheet2!$B$1:$G$209,2,FALSE)</f>
        <v>EV - EVERGREEN COMMUNITY</v>
      </c>
      <c r="I588">
        <f>VLOOKUP(B588,Sheet2!$B$1:$G$209,5,FALSE)</f>
        <v>38.913908999999997</v>
      </c>
      <c r="J588">
        <f>VLOOKUP(B588,Sheet2!$B$1:$G$209,6,FALSE)</f>
        <v>-94.802565999999999</v>
      </c>
    </row>
    <row r="589" spans="1:10" x14ac:dyDescent="0.25">
      <c r="A589" t="s">
        <v>24</v>
      </c>
      <c r="B589">
        <v>156</v>
      </c>
      <c r="C589">
        <v>126</v>
      </c>
      <c r="D589">
        <v>640</v>
      </c>
      <c r="E589">
        <v>896</v>
      </c>
      <c r="F589">
        <v>1806</v>
      </c>
      <c r="G589">
        <v>2194</v>
      </c>
      <c r="H589" t="str">
        <f>VLOOKUP(B589,Sheet2!$B$1:$G$209,2,FALSE)</f>
        <v>EV - EVERGREEN COMMUNITY</v>
      </c>
      <c r="I589">
        <f>VLOOKUP(B589,Sheet2!$B$1:$G$209,5,FALSE)</f>
        <v>38.913908999999997</v>
      </c>
      <c r="J589">
        <f>VLOOKUP(B589,Sheet2!$B$1:$G$209,6,FALSE)</f>
        <v>-94.802565999999999</v>
      </c>
    </row>
    <row r="590" spans="1:10" x14ac:dyDescent="0.25">
      <c r="A590" t="s">
        <v>24</v>
      </c>
      <c r="B590">
        <v>156</v>
      </c>
      <c r="C590">
        <v>127</v>
      </c>
      <c r="D590">
        <v>650</v>
      </c>
      <c r="E590">
        <v>910</v>
      </c>
      <c r="F590">
        <v>2716</v>
      </c>
      <c r="G590">
        <v>1284</v>
      </c>
      <c r="H590" t="str">
        <f>VLOOKUP(B590,Sheet2!$B$1:$G$209,2,FALSE)</f>
        <v>EV - EVERGREEN COMMUNITY</v>
      </c>
      <c r="I590">
        <f>VLOOKUP(B590,Sheet2!$B$1:$G$209,5,FALSE)</f>
        <v>38.913908999999997</v>
      </c>
      <c r="J590">
        <f>VLOOKUP(B590,Sheet2!$B$1:$G$209,6,FALSE)</f>
        <v>-94.802565999999999</v>
      </c>
    </row>
    <row r="591" spans="1:10" x14ac:dyDescent="0.25">
      <c r="A591" t="s">
        <v>24</v>
      </c>
      <c r="B591">
        <v>156</v>
      </c>
      <c r="C591">
        <v>128</v>
      </c>
      <c r="D591">
        <v>658</v>
      </c>
      <c r="E591">
        <v>921.2</v>
      </c>
      <c r="F591">
        <v>3637.2</v>
      </c>
      <c r="G591">
        <v>362.8</v>
      </c>
      <c r="H591" t="str">
        <f>VLOOKUP(B591,Sheet2!$B$1:$G$209,2,FALSE)</f>
        <v>EV - EVERGREEN COMMUNITY</v>
      </c>
      <c r="I591">
        <f>VLOOKUP(B591,Sheet2!$B$1:$G$209,5,FALSE)</f>
        <v>38.913908999999997</v>
      </c>
      <c r="J591">
        <f>VLOOKUP(B591,Sheet2!$B$1:$G$209,6,FALSE)</f>
        <v>-94.802565999999999</v>
      </c>
    </row>
    <row r="592" spans="1:10" x14ac:dyDescent="0.25">
      <c r="A592" t="s">
        <v>24</v>
      </c>
      <c r="B592">
        <v>156</v>
      </c>
      <c r="C592">
        <v>129</v>
      </c>
      <c r="D592">
        <v>643</v>
      </c>
      <c r="E592">
        <v>900.2</v>
      </c>
      <c r="F592">
        <v>4537.3999999999996</v>
      </c>
      <c r="G592">
        <v>-537.4</v>
      </c>
      <c r="H592" t="str">
        <f>VLOOKUP(B592,Sheet2!$B$1:$G$209,2,FALSE)</f>
        <v>EV - EVERGREEN COMMUNITY</v>
      </c>
      <c r="I592">
        <f>VLOOKUP(B592,Sheet2!$B$1:$G$209,5,FALSE)</f>
        <v>38.913908999999997</v>
      </c>
      <c r="J592">
        <f>VLOOKUP(B592,Sheet2!$B$1:$G$209,6,FALSE)</f>
        <v>-94.802565999999999</v>
      </c>
    </row>
    <row r="593" spans="1:10" x14ac:dyDescent="0.25">
      <c r="A593" t="s">
        <v>24</v>
      </c>
      <c r="B593">
        <v>158</v>
      </c>
      <c r="C593">
        <v>125</v>
      </c>
      <c r="D593">
        <v>1800</v>
      </c>
      <c r="E593">
        <v>2520</v>
      </c>
      <c r="F593">
        <v>2520</v>
      </c>
      <c r="G593">
        <v>1480</v>
      </c>
      <c r="H593" t="str">
        <f>VLOOKUP(B593,Sheet2!$B$1:$G$209,2,FALSE)</f>
        <v>SW-ROSEWOOD HEALTH REHAB</v>
      </c>
      <c r="I593">
        <f>VLOOKUP(B593,Sheet2!$B$1:$G$209,5,FALSE)</f>
        <v>39.095520999999998</v>
      </c>
      <c r="J593">
        <f>VLOOKUP(B593,Sheet2!$B$1:$G$209,6,FALSE)</f>
        <v>-94.433442999999997</v>
      </c>
    </row>
    <row r="594" spans="1:10" x14ac:dyDescent="0.25">
      <c r="A594" t="s">
        <v>24</v>
      </c>
      <c r="B594">
        <v>158</v>
      </c>
      <c r="C594">
        <v>126</v>
      </c>
      <c r="D594">
        <v>1756</v>
      </c>
      <c r="E594">
        <v>2458.4</v>
      </c>
      <c r="F594">
        <v>4978.3999999999996</v>
      </c>
      <c r="G594">
        <v>-978.4</v>
      </c>
      <c r="H594" t="str">
        <f>VLOOKUP(B594,Sheet2!$B$1:$G$209,2,FALSE)</f>
        <v>SW-ROSEWOOD HEALTH REHAB</v>
      </c>
      <c r="I594">
        <f>VLOOKUP(B594,Sheet2!$B$1:$G$209,5,FALSE)</f>
        <v>39.095520999999998</v>
      </c>
      <c r="J594">
        <f>VLOOKUP(B594,Sheet2!$B$1:$G$209,6,FALSE)</f>
        <v>-94.433442999999997</v>
      </c>
    </row>
    <row r="595" spans="1:10" x14ac:dyDescent="0.25">
      <c r="A595" t="s">
        <v>24</v>
      </c>
      <c r="B595">
        <v>158</v>
      </c>
      <c r="C595">
        <v>127</v>
      </c>
      <c r="D595">
        <v>1760</v>
      </c>
      <c r="E595">
        <v>2464</v>
      </c>
      <c r="F595">
        <v>7442.4</v>
      </c>
      <c r="G595">
        <v>-3442.4</v>
      </c>
      <c r="H595" t="str">
        <f>VLOOKUP(B595,Sheet2!$B$1:$G$209,2,FALSE)</f>
        <v>SW-ROSEWOOD HEALTH REHAB</v>
      </c>
      <c r="I595">
        <f>VLOOKUP(B595,Sheet2!$B$1:$G$209,5,FALSE)</f>
        <v>39.095520999999998</v>
      </c>
      <c r="J595">
        <f>VLOOKUP(B595,Sheet2!$B$1:$G$209,6,FALSE)</f>
        <v>-94.433442999999997</v>
      </c>
    </row>
    <row r="596" spans="1:10" x14ac:dyDescent="0.25">
      <c r="A596" t="s">
        <v>24</v>
      </c>
      <c r="B596">
        <v>158</v>
      </c>
      <c r="C596">
        <v>128</v>
      </c>
      <c r="D596">
        <v>1510</v>
      </c>
      <c r="E596">
        <v>2114</v>
      </c>
      <c r="F596">
        <v>9556.4</v>
      </c>
      <c r="G596">
        <v>-5556.4</v>
      </c>
      <c r="H596" t="str">
        <f>VLOOKUP(B596,Sheet2!$B$1:$G$209,2,FALSE)</f>
        <v>SW-ROSEWOOD HEALTH REHAB</v>
      </c>
      <c r="I596">
        <f>VLOOKUP(B596,Sheet2!$B$1:$G$209,5,FALSE)</f>
        <v>39.095520999999998</v>
      </c>
      <c r="J596">
        <f>VLOOKUP(B596,Sheet2!$B$1:$G$209,6,FALSE)</f>
        <v>-94.433442999999997</v>
      </c>
    </row>
    <row r="597" spans="1:10" x14ac:dyDescent="0.25">
      <c r="A597" t="s">
        <v>24</v>
      </c>
      <c r="B597">
        <v>158</v>
      </c>
      <c r="C597">
        <v>129</v>
      </c>
      <c r="D597">
        <v>2006</v>
      </c>
      <c r="E597">
        <v>2808.4</v>
      </c>
      <c r="F597">
        <v>12364.8</v>
      </c>
      <c r="G597">
        <v>-8364.7999999999993</v>
      </c>
      <c r="H597" t="str">
        <f>VLOOKUP(B597,Sheet2!$B$1:$G$209,2,FALSE)</f>
        <v>SW-ROSEWOOD HEALTH REHAB</v>
      </c>
      <c r="I597">
        <f>VLOOKUP(B597,Sheet2!$B$1:$G$209,5,FALSE)</f>
        <v>39.095520999999998</v>
      </c>
      <c r="J597">
        <f>VLOOKUP(B597,Sheet2!$B$1:$G$209,6,FALSE)</f>
        <v>-94.433442999999997</v>
      </c>
    </row>
    <row r="598" spans="1:10" x14ac:dyDescent="0.25">
      <c r="A598" t="s">
        <v>24</v>
      </c>
      <c r="B598">
        <v>162</v>
      </c>
      <c r="C598">
        <v>125</v>
      </c>
      <c r="D598">
        <v>508</v>
      </c>
      <c r="E598">
        <v>711.2</v>
      </c>
      <c r="F598">
        <v>711.2</v>
      </c>
      <c r="G598">
        <v>3288.8</v>
      </c>
      <c r="H598" t="str">
        <f>VLOOKUP(B598,Sheet2!$B$1:$G$209,2,FALSE)</f>
        <v>SW-CARRIAGE SQ LIVING &amp; REHAB</v>
      </c>
      <c r="I598">
        <f>VLOOKUP(B598,Sheet2!$B$1:$G$209,5,FALSE)</f>
        <v>39.793636999999997</v>
      </c>
      <c r="J598">
        <f>VLOOKUP(B598,Sheet2!$B$1:$G$209,6,FALSE)</f>
        <v>-94.794717000000006</v>
      </c>
    </row>
    <row r="599" spans="1:10" x14ac:dyDescent="0.25">
      <c r="A599" t="s">
        <v>24</v>
      </c>
      <c r="B599">
        <v>162</v>
      </c>
      <c r="C599">
        <v>126</v>
      </c>
      <c r="D599">
        <v>477</v>
      </c>
      <c r="E599">
        <v>667.8</v>
      </c>
      <c r="F599">
        <v>1379</v>
      </c>
      <c r="G599">
        <v>2621</v>
      </c>
      <c r="H599" t="str">
        <f>VLOOKUP(B599,Sheet2!$B$1:$G$209,2,FALSE)</f>
        <v>SW-CARRIAGE SQ LIVING &amp; REHAB</v>
      </c>
      <c r="I599">
        <f>VLOOKUP(B599,Sheet2!$B$1:$G$209,5,FALSE)</f>
        <v>39.793636999999997</v>
      </c>
      <c r="J599">
        <f>VLOOKUP(B599,Sheet2!$B$1:$G$209,6,FALSE)</f>
        <v>-94.794717000000006</v>
      </c>
    </row>
    <row r="600" spans="1:10" x14ac:dyDescent="0.25">
      <c r="A600" t="s">
        <v>24</v>
      </c>
      <c r="B600">
        <v>162</v>
      </c>
      <c r="C600">
        <v>127</v>
      </c>
      <c r="D600">
        <v>464</v>
      </c>
      <c r="E600">
        <v>649.6</v>
      </c>
      <c r="F600">
        <v>2028.6</v>
      </c>
      <c r="G600">
        <v>1971.4</v>
      </c>
      <c r="H600" t="str">
        <f>VLOOKUP(B600,Sheet2!$B$1:$G$209,2,FALSE)</f>
        <v>SW-CARRIAGE SQ LIVING &amp; REHAB</v>
      </c>
      <c r="I600">
        <f>VLOOKUP(B600,Sheet2!$B$1:$G$209,5,FALSE)</f>
        <v>39.793636999999997</v>
      </c>
      <c r="J600">
        <f>VLOOKUP(B600,Sheet2!$B$1:$G$209,6,FALSE)</f>
        <v>-94.794717000000006</v>
      </c>
    </row>
    <row r="601" spans="1:10" x14ac:dyDescent="0.25">
      <c r="A601" t="s">
        <v>24</v>
      </c>
      <c r="B601">
        <v>162</v>
      </c>
      <c r="C601">
        <v>128</v>
      </c>
      <c r="D601">
        <v>453</v>
      </c>
      <c r="E601">
        <v>634.20000000000005</v>
      </c>
      <c r="F601">
        <v>2662.8</v>
      </c>
      <c r="G601">
        <v>1337.2</v>
      </c>
      <c r="H601" t="str">
        <f>VLOOKUP(B601,Sheet2!$B$1:$G$209,2,FALSE)</f>
        <v>SW-CARRIAGE SQ LIVING &amp; REHAB</v>
      </c>
      <c r="I601">
        <f>VLOOKUP(B601,Sheet2!$B$1:$G$209,5,FALSE)</f>
        <v>39.793636999999997</v>
      </c>
      <c r="J601">
        <f>VLOOKUP(B601,Sheet2!$B$1:$G$209,6,FALSE)</f>
        <v>-94.794717000000006</v>
      </c>
    </row>
    <row r="602" spans="1:10" x14ac:dyDescent="0.25">
      <c r="A602" t="s">
        <v>24</v>
      </c>
      <c r="B602">
        <v>162</v>
      </c>
      <c r="C602">
        <v>129</v>
      </c>
      <c r="D602">
        <v>461</v>
      </c>
      <c r="E602">
        <v>645.4</v>
      </c>
      <c r="F602">
        <v>3308.2</v>
      </c>
      <c r="G602">
        <v>691.8</v>
      </c>
      <c r="H602" t="str">
        <f>VLOOKUP(B602,Sheet2!$B$1:$G$209,2,FALSE)</f>
        <v>SW-CARRIAGE SQ LIVING &amp; REHAB</v>
      </c>
      <c r="I602">
        <f>VLOOKUP(B602,Sheet2!$B$1:$G$209,5,FALSE)</f>
        <v>39.793636999999997</v>
      </c>
      <c r="J602">
        <f>VLOOKUP(B602,Sheet2!$B$1:$G$209,6,FALSE)</f>
        <v>-94.794717000000006</v>
      </c>
    </row>
    <row r="603" spans="1:10" x14ac:dyDescent="0.25">
      <c r="A603" t="s">
        <v>24</v>
      </c>
      <c r="B603">
        <v>163</v>
      </c>
      <c r="C603">
        <v>125</v>
      </c>
      <c r="D603">
        <v>427</v>
      </c>
      <c r="E603">
        <v>597.79999999999995</v>
      </c>
      <c r="F603">
        <v>597.79999999999995</v>
      </c>
      <c r="G603">
        <v>3402.2</v>
      </c>
      <c r="H603" t="str">
        <f>VLOOKUP(B603,Sheet2!$B$1:$G$209,2,FALSE)</f>
        <v>SW-SEASONS CARE CENTER</v>
      </c>
      <c r="I603">
        <f>VLOOKUP(B603,Sheet2!$B$1:$G$209,5,FALSE)</f>
        <v>38.985399999999998</v>
      </c>
      <c r="J603">
        <f>VLOOKUP(B603,Sheet2!$B$1:$G$209,6,FALSE)</f>
        <v>-94.400509999999997</v>
      </c>
    </row>
    <row r="604" spans="1:10" x14ac:dyDescent="0.25">
      <c r="A604" t="s">
        <v>24</v>
      </c>
      <c r="B604">
        <v>163</v>
      </c>
      <c r="C604">
        <v>126</v>
      </c>
      <c r="D604">
        <v>434</v>
      </c>
      <c r="E604">
        <v>607.6</v>
      </c>
      <c r="F604">
        <v>1205.4000000000001</v>
      </c>
      <c r="G604">
        <v>2794.6</v>
      </c>
      <c r="H604" t="str">
        <f>VLOOKUP(B604,Sheet2!$B$1:$G$209,2,FALSE)</f>
        <v>SW-SEASONS CARE CENTER</v>
      </c>
      <c r="I604">
        <f>VLOOKUP(B604,Sheet2!$B$1:$G$209,5,FALSE)</f>
        <v>38.985399999999998</v>
      </c>
      <c r="J604">
        <f>VLOOKUP(B604,Sheet2!$B$1:$G$209,6,FALSE)</f>
        <v>-94.400509999999997</v>
      </c>
    </row>
    <row r="605" spans="1:10" x14ac:dyDescent="0.25">
      <c r="A605" t="s">
        <v>24</v>
      </c>
      <c r="B605">
        <v>163</v>
      </c>
      <c r="C605">
        <v>127</v>
      </c>
      <c r="D605">
        <v>423</v>
      </c>
      <c r="E605">
        <v>592.20000000000005</v>
      </c>
      <c r="F605">
        <v>1797.6</v>
      </c>
      <c r="G605">
        <v>2202.4</v>
      </c>
      <c r="H605" t="str">
        <f>VLOOKUP(B605,Sheet2!$B$1:$G$209,2,FALSE)</f>
        <v>SW-SEASONS CARE CENTER</v>
      </c>
      <c r="I605">
        <f>VLOOKUP(B605,Sheet2!$B$1:$G$209,5,FALSE)</f>
        <v>38.985399999999998</v>
      </c>
      <c r="J605">
        <f>VLOOKUP(B605,Sheet2!$B$1:$G$209,6,FALSE)</f>
        <v>-94.400509999999997</v>
      </c>
    </row>
    <row r="606" spans="1:10" x14ac:dyDescent="0.25">
      <c r="A606" t="s">
        <v>24</v>
      </c>
      <c r="B606">
        <v>163</v>
      </c>
      <c r="C606">
        <v>128</v>
      </c>
      <c r="D606">
        <v>433</v>
      </c>
      <c r="E606">
        <v>606.20000000000005</v>
      </c>
      <c r="F606">
        <v>2403.8000000000002</v>
      </c>
      <c r="G606">
        <v>1596.2</v>
      </c>
      <c r="H606" t="str">
        <f>VLOOKUP(B606,Sheet2!$B$1:$G$209,2,FALSE)</f>
        <v>SW-SEASONS CARE CENTER</v>
      </c>
      <c r="I606">
        <f>VLOOKUP(B606,Sheet2!$B$1:$G$209,5,FALSE)</f>
        <v>38.985399999999998</v>
      </c>
      <c r="J606">
        <f>VLOOKUP(B606,Sheet2!$B$1:$G$209,6,FALSE)</f>
        <v>-94.400509999999997</v>
      </c>
    </row>
    <row r="607" spans="1:10" x14ac:dyDescent="0.25">
      <c r="A607" t="s">
        <v>24</v>
      </c>
      <c r="B607">
        <v>163</v>
      </c>
      <c r="C607">
        <v>129</v>
      </c>
      <c r="D607">
        <v>430</v>
      </c>
      <c r="E607">
        <v>602</v>
      </c>
      <c r="F607">
        <v>3005.8</v>
      </c>
      <c r="G607">
        <v>994.2</v>
      </c>
      <c r="H607" t="str">
        <f>VLOOKUP(B607,Sheet2!$B$1:$G$209,2,FALSE)</f>
        <v>SW-SEASONS CARE CENTER</v>
      </c>
      <c r="I607">
        <f>VLOOKUP(B607,Sheet2!$B$1:$G$209,5,FALSE)</f>
        <v>38.985399999999998</v>
      </c>
      <c r="J607">
        <f>VLOOKUP(B607,Sheet2!$B$1:$G$209,6,FALSE)</f>
        <v>-94.400509999999997</v>
      </c>
    </row>
    <row r="608" spans="1:10" x14ac:dyDescent="0.25">
      <c r="A608" t="s">
        <v>24</v>
      </c>
      <c r="B608">
        <v>170</v>
      </c>
      <c r="C608">
        <v>125</v>
      </c>
      <c r="D608">
        <v>664</v>
      </c>
      <c r="E608">
        <v>929.6</v>
      </c>
      <c r="F608">
        <v>929.6</v>
      </c>
      <c r="G608">
        <v>3070.4</v>
      </c>
      <c r="H608" t="str">
        <f>VLOOKUP(B608,Sheet2!$B$1:$G$209,2,FALSE)</f>
        <v>AZ - AZRIA HEALTH OLATHE</v>
      </c>
      <c r="I608">
        <f>VLOOKUP(B608,Sheet2!$B$1:$G$209,5,FALSE)</f>
        <v>38.866517000000002</v>
      </c>
      <c r="J608">
        <f>VLOOKUP(B608,Sheet2!$B$1:$G$209,6,FALSE)</f>
        <v>-94.818426000000002</v>
      </c>
    </row>
    <row r="609" spans="1:10" x14ac:dyDescent="0.25">
      <c r="A609" t="s">
        <v>24</v>
      </c>
      <c r="B609">
        <v>170</v>
      </c>
      <c r="C609">
        <v>126</v>
      </c>
      <c r="D609">
        <v>657</v>
      </c>
      <c r="E609">
        <v>919.8</v>
      </c>
      <c r="F609">
        <v>1849.4</v>
      </c>
      <c r="G609">
        <v>2150.6</v>
      </c>
      <c r="H609" t="str">
        <f>VLOOKUP(B609,Sheet2!$B$1:$G$209,2,FALSE)</f>
        <v>AZ - AZRIA HEALTH OLATHE</v>
      </c>
      <c r="I609">
        <f>VLOOKUP(B609,Sheet2!$B$1:$G$209,5,FALSE)</f>
        <v>38.866517000000002</v>
      </c>
      <c r="J609">
        <f>VLOOKUP(B609,Sheet2!$B$1:$G$209,6,FALSE)</f>
        <v>-94.818426000000002</v>
      </c>
    </row>
    <row r="610" spans="1:10" x14ac:dyDescent="0.25">
      <c r="A610" t="s">
        <v>24</v>
      </c>
      <c r="B610">
        <v>170</v>
      </c>
      <c r="C610">
        <v>127</v>
      </c>
      <c r="D610">
        <v>666</v>
      </c>
      <c r="E610">
        <v>932.4</v>
      </c>
      <c r="F610">
        <v>2781.8</v>
      </c>
      <c r="G610">
        <v>1218.2</v>
      </c>
      <c r="H610" t="str">
        <f>VLOOKUP(B610,Sheet2!$B$1:$G$209,2,FALSE)</f>
        <v>AZ - AZRIA HEALTH OLATHE</v>
      </c>
      <c r="I610">
        <f>VLOOKUP(B610,Sheet2!$B$1:$G$209,5,FALSE)</f>
        <v>38.866517000000002</v>
      </c>
      <c r="J610">
        <f>VLOOKUP(B610,Sheet2!$B$1:$G$209,6,FALSE)</f>
        <v>-94.818426000000002</v>
      </c>
    </row>
    <row r="611" spans="1:10" x14ac:dyDescent="0.25">
      <c r="A611" t="s">
        <v>24</v>
      </c>
      <c r="B611">
        <v>170</v>
      </c>
      <c r="C611">
        <v>128</v>
      </c>
      <c r="D611">
        <v>665</v>
      </c>
      <c r="E611">
        <v>931</v>
      </c>
      <c r="F611">
        <v>3712.8</v>
      </c>
      <c r="G611">
        <v>287.2</v>
      </c>
      <c r="H611" t="str">
        <f>VLOOKUP(B611,Sheet2!$B$1:$G$209,2,FALSE)</f>
        <v>AZ - AZRIA HEALTH OLATHE</v>
      </c>
      <c r="I611">
        <f>VLOOKUP(B611,Sheet2!$B$1:$G$209,5,FALSE)</f>
        <v>38.866517000000002</v>
      </c>
      <c r="J611">
        <f>VLOOKUP(B611,Sheet2!$B$1:$G$209,6,FALSE)</f>
        <v>-94.818426000000002</v>
      </c>
    </row>
    <row r="612" spans="1:10" x14ac:dyDescent="0.25">
      <c r="A612" t="s">
        <v>24</v>
      </c>
      <c r="B612">
        <v>170</v>
      </c>
      <c r="C612">
        <v>129</v>
      </c>
      <c r="D612">
        <v>697</v>
      </c>
      <c r="E612">
        <v>975.8</v>
      </c>
      <c r="F612">
        <v>4688.6000000000004</v>
      </c>
      <c r="G612">
        <v>-688.6</v>
      </c>
      <c r="H612" t="str">
        <f>VLOOKUP(B612,Sheet2!$B$1:$G$209,2,FALSE)</f>
        <v>AZ - AZRIA HEALTH OLATHE</v>
      </c>
      <c r="I612">
        <f>VLOOKUP(B612,Sheet2!$B$1:$G$209,5,FALSE)</f>
        <v>38.866517000000002</v>
      </c>
      <c r="J612">
        <f>VLOOKUP(B612,Sheet2!$B$1:$G$209,6,FALSE)</f>
        <v>-94.818426000000002</v>
      </c>
    </row>
    <row r="613" spans="1:10" x14ac:dyDescent="0.25">
      <c r="A613" t="s">
        <v>24</v>
      </c>
      <c r="B613">
        <v>651</v>
      </c>
      <c r="C613">
        <v>125</v>
      </c>
      <c r="D613">
        <v>998</v>
      </c>
      <c r="E613">
        <v>1397.2</v>
      </c>
      <c r="F613">
        <v>1397.2</v>
      </c>
      <c r="G613">
        <v>2602.8000000000002</v>
      </c>
      <c r="H613" t="str">
        <f>VLOOKUP(B613,Sheet2!$B$1:$G$209,2,FALSE)</f>
        <v>MG - SPRINGFIELD CARE CENTER</v>
      </c>
      <c r="I613">
        <f>VLOOKUP(B613,Sheet2!$B$1:$G$209,5,FALSE)</f>
        <v>37.198009999999996</v>
      </c>
      <c r="J613">
        <f>VLOOKUP(B613,Sheet2!$B$1:$G$209,6,FALSE)</f>
        <v>-93.324460000000002</v>
      </c>
    </row>
    <row r="614" spans="1:10" x14ac:dyDescent="0.25">
      <c r="A614" t="s">
        <v>24</v>
      </c>
      <c r="B614">
        <v>651</v>
      </c>
      <c r="C614">
        <v>126</v>
      </c>
      <c r="D614">
        <v>991</v>
      </c>
      <c r="E614">
        <v>1387.4</v>
      </c>
      <c r="F614">
        <v>2784.6</v>
      </c>
      <c r="G614">
        <v>1215.4000000000001</v>
      </c>
      <c r="H614" t="str">
        <f>VLOOKUP(B614,Sheet2!$B$1:$G$209,2,FALSE)</f>
        <v>MG - SPRINGFIELD CARE CENTER</v>
      </c>
      <c r="I614">
        <f>VLOOKUP(B614,Sheet2!$B$1:$G$209,5,FALSE)</f>
        <v>37.198009999999996</v>
      </c>
      <c r="J614">
        <f>VLOOKUP(B614,Sheet2!$B$1:$G$209,6,FALSE)</f>
        <v>-93.324460000000002</v>
      </c>
    </row>
    <row r="615" spans="1:10" x14ac:dyDescent="0.25">
      <c r="A615" t="s">
        <v>24</v>
      </c>
      <c r="B615">
        <v>651</v>
      </c>
      <c r="C615">
        <v>127</v>
      </c>
      <c r="D615">
        <v>979</v>
      </c>
      <c r="E615">
        <v>1370.6</v>
      </c>
      <c r="F615">
        <v>4155.2</v>
      </c>
      <c r="G615">
        <v>-155.19999999999999</v>
      </c>
      <c r="H615" t="str">
        <f>VLOOKUP(B615,Sheet2!$B$1:$G$209,2,FALSE)</f>
        <v>MG - SPRINGFIELD CARE CENTER</v>
      </c>
      <c r="I615">
        <f>VLOOKUP(B615,Sheet2!$B$1:$G$209,5,FALSE)</f>
        <v>37.198009999999996</v>
      </c>
      <c r="J615">
        <f>VLOOKUP(B615,Sheet2!$B$1:$G$209,6,FALSE)</f>
        <v>-93.324460000000002</v>
      </c>
    </row>
    <row r="616" spans="1:10" x14ac:dyDescent="0.25">
      <c r="A616" t="s">
        <v>24</v>
      </c>
      <c r="B616">
        <v>651</v>
      </c>
      <c r="C616">
        <v>128</v>
      </c>
      <c r="D616">
        <v>1027</v>
      </c>
      <c r="E616">
        <v>1437.8</v>
      </c>
      <c r="F616">
        <v>5593</v>
      </c>
      <c r="G616">
        <v>-1593</v>
      </c>
      <c r="H616" t="str">
        <f>VLOOKUP(B616,Sheet2!$B$1:$G$209,2,FALSE)</f>
        <v>MG - SPRINGFIELD CARE CENTER</v>
      </c>
      <c r="I616">
        <f>VLOOKUP(B616,Sheet2!$B$1:$G$209,5,FALSE)</f>
        <v>37.198009999999996</v>
      </c>
      <c r="J616">
        <f>VLOOKUP(B616,Sheet2!$B$1:$G$209,6,FALSE)</f>
        <v>-93.324460000000002</v>
      </c>
    </row>
    <row r="617" spans="1:10" x14ac:dyDescent="0.25">
      <c r="A617" t="s">
        <v>24</v>
      </c>
      <c r="B617">
        <v>651</v>
      </c>
      <c r="C617">
        <v>129</v>
      </c>
      <c r="D617">
        <v>1022</v>
      </c>
      <c r="E617">
        <v>1430.8</v>
      </c>
      <c r="F617">
        <v>7023.8</v>
      </c>
      <c r="G617">
        <v>-3023.8</v>
      </c>
      <c r="H617" t="str">
        <f>VLOOKUP(B617,Sheet2!$B$1:$G$209,2,FALSE)</f>
        <v>MG - SPRINGFIELD CARE CENTER</v>
      </c>
      <c r="I617">
        <f>VLOOKUP(B617,Sheet2!$B$1:$G$209,5,FALSE)</f>
        <v>37.198009999999996</v>
      </c>
      <c r="J617">
        <f>VLOOKUP(B617,Sheet2!$B$1:$G$209,6,FALSE)</f>
        <v>-93.324460000000002</v>
      </c>
    </row>
    <row r="618" spans="1:10" x14ac:dyDescent="0.25">
      <c r="A618" t="s">
        <v>24</v>
      </c>
      <c r="B618">
        <v>652</v>
      </c>
      <c r="C618">
        <v>125</v>
      </c>
      <c r="D618">
        <v>1113</v>
      </c>
      <c r="E618">
        <v>1558.2</v>
      </c>
      <c r="F618">
        <v>1558.2</v>
      </c>
      <c r="G618">
        <v>2441.8000000000002</v>
      </c>
      <c r="H618" t="str">
        <f>VLOOKUP(B618,Sheet2!$B$1:$G$209,2,FALSE)</f>
        <v>MG - SPRING VALLEY HEALTH</v>
      </c>
      <c r="I618">
        <f>VLOOKUP(B618,Sheet2!$B$1:$G$209,5,FALSE)</f>
        <v>37.161426669999997</v>
      </c>
      <c r="J618">
        <f>VLOOKUP(B618,Sheet2!$B$1:$G$209,6,FALSE)</f>
        <v>-93.272806669999994</v>
      </c>
    </row>
    <row r="619" spans="1:10" x14ac:dyDescent="0.25">
      <c r="A619" t="s">
        <v>24</v>
      </c>
      <c r="B619">
        <v>652</v>
      </c>
      <c r="C619">
        <v>126</v>
      </c>
      <c r="D619">
        <v>1113</v>
      </c>
      <c r="E619">
        <v>1558.2</v>
      </c>
      <c r="F619">
        <v>3116.4</v>
      </c>
      <c r="G619">
        <v>883.6</v>
      </c>
      <c r="H619" t="str">
        <f>VLOOKUP(B619,Sheet2!$B$1:$G$209,2,FALSE)</f>
        <v>MG - SPRING VALLEY HEALTH</v>
      </c>
      <c r="I619">
        <f>VLOOKUP(B619,Sheet2!$B$1:$G$209,5,FALSE)</f>
        <v>37.161426669999997</v>
      </c>
      <c r="J619">
        <f>VLOOKUP(B619,Sheet2!$B$1:$G$209,6,FALSE)</f>
        <v>-93.272806669999994</v>
      </c>
    </row>
    <row r="620" spans="1:10" x14ac:dyDescent="0.25">
      <c r="A620" t="s">
        <v>24</v>
      </c>
      <c r="B620">
        <v>652</v>
      </c>
      <c r="C620">
        <v>127</v>
      </c>
      <c r="D620">
        <v>1127</v>
      </c>
      <c r="E620">
        <v>1577.8</v>
      </c>
      <c r="F620">
        <v>4694.2</v>
      </c>
      <c r="G620">
        <v>-694.2</v>
      </c>
      <c r="H620" t="str">
        <f>VLOOKUP(B620,Sheet2!$B$1:$G$209,2,FALSE)</f>
        <v>MG - SPRING VALLEY HEALTH</v>
      </c>
      <c r="I620">
        <f>VLOOKUP(B620,Sheet2!$B$1:$G$209,5,FALSE)</f>
        <v>37.161426669999997</v>
      </c>
      <c r="J620">
        <f>VLOOKUP(B620,Sheet2!$B$1:$G$209,6,FALSE)</f>
        <v>-93.272806669999994</v>
      </c>
    </row>
    <row r="621" spans="1:10" x14ac:dyDescent="0.25">
      <c r="A621" t="s">
        <v>24</v>
      </c>
      <c r="B621">
        <v>652</v>
      </c>
      <c r="C621">
        <v>128</v>
      </c>
      <c r="D621">
        <v>1052</v>
      </c>
      <c r="E621">
        <v>1472.8</v>
      </c>
      <c r="F621">
        <v>6167</v>
      </c>
      <c r="G621">
        <v>-2167</v>
      </c>
      <c r="H621" t="str">
        <f>VLOOKUP(B621,Sheet2!$B$1:$G$209,2,FALSE)</f>
        <v>MG - SPRING VALLEY HEALTH</v>
      </c>
      <c r="I621">
        <f>VLOOKUP(B621,Sheet2!$B$1:$G$209,5,FALSE)</f>
        <v>37.161426669999997</v>
      </c>
      <c r="J621">
        <f>VLOOKUP(B621,Sheet2!$B$1:$G$209,6,FALSE)</f>
        <v>-93.272806669999994</v>
      </c>
    </row>
    <row r="622" spans="1:10" x14ac:dyDescent="0.25">
      <c r="A622" t="s">
        <v>24</v>
      </c>
      <c r="B622">
        <v>652</v>
      </c>
      <c r="C622">
        <v>129</v>
      </c>
      <c r="D622">
        <v>1096</v>
      </c>
      <c r="E622">
        <v>1534.4</v>
      </c>
      <c r="F622">
        <v>7701.4</v>
      </c>
      <c r="G622">
        <v>-3701.4</v>
      </c>
      <c r="H622" t="str">
        <f>VLOOKUP(B622,Sheet2!$B$1:$G$209,2,FALSE)</f>
        <v>MG - SPRING VALLEY HEALTH</v>
      </c>
      <c r="I622">
        <f>VLOOKUP(B622,Sheet2!$B$1:$G$209,5,FALSE)</f>
        <v>37.161426669999997</v>
      </c>
      <c r="J622">
        <f>VLOOKUP(B622,Sheet2!$B$1:$G$209,6,FALSE)</f>
        <v>-93.272806669999994</v>
      </c>
    </row>
    <row r="623" spans="1:10" x14ac:dyDescent="0.25">
      <c r="A623" t="s">
        <v>24</v>
      </c>
      <c r="B623">
        <v>653</v>
      </c>
      <c r="C623">
        <v>125</v>
      </c>
      <c r="D623">
        <v>642</v>
      </c>
      <c r="E623">
        <v>898.8</v>
      </c>
      <c r="F623">
        <v>898.8</v>
      </c>
      <c r="G623">
        <v>3101.2</v>
      </c>
      <c r="H623" t="str">
        <f>VLOOKUP(B623,Sheet2!$B$1:$G$209,2,FALSE)</f>
        <v>MG - THE LODGES ALF</v>
      </c>
      <c r="I623">
        <f>VLOOKUP(B623,Sheet2!$B$1:$G$209,5,FALSE)</f>
        <v>37.198009999999996</v>
      </c>
      <c r="J623">
        <f>VLOOKUP(B623,Sheet2!$B$1:$G$209,6,FALSE)</f>
        <v>-93.324460000000002</v>
      </c>
    </row>
    <row r="624" spans="1:10" x14ac:dyDescent="0.25">
      <c r="A624" t="s">
        <v>24</v>
      </c>
      <c r="B624">
        <v>653</v>
      </c>
      <c r="C624">
        <v>126</v>
      </c>
      <c r="D624">
        <v>678</v>
      </c>
      <c r="E624">
        <v>949.2</v>
      </c>
      <c r="F624">
        <v>1848</v>
      </c>
      <c r="G624">
        <v>2152</v>
      </c>
      <c r="H624" t="str">
        <f>VLOOKUP(B624,Sheet2!$B$1:$G$209,2,FALSE)</f>
        <v>MG - THE LODGES ALF</v>
      </c>
      <c r="I624">
        <f>VLOOKUP(B624,Sheet2!$B$1:$G$209,5,FALSE)</f>
        <v>37.198009999999996</v>
      </c>
      <c r="J624">
        <f>VLOOKUP(B624,Sheet2!$B$1:$G$209,6,FALSE)</f>
        <v>-93.324460000000002</v>
      </c>
    </row>
    <row r="625" spans="1:10" x14ac:dyDescent="0.25">
      <c r="A625" t="s">
        <v>24</v>
      </c>
      <c r="B625">
        <v>653</v>
      </c>
      <c r="C625">
        <v>127</v>
      </c>
      <c r="D625">
        <v>658</v>
      </c>
      <c r="E625">
        <v>921.2</v>
      </c>
      <c r="F625">
        <v>2769.2</v>
      </c>
      <c r="G625">
        <v>1230.8</v>
      </c>
      <c r="H625" t="str">
        <f>VLOOKUP(B625,Sheet2!$B$1:$G$209,2,FALSE)</f>
        <v>MG - THE LODGES ALF</v>
      </c>
      <c r="I625">
        <f>VLOOKUP(B625,Sheet2!$B$1:$G$209,5,FALSE)</f>
        <v>37.198009999999996</v>
      </c>
      <c r="J625">
        <f>VLOOKUP(B625,Sheet2!$B$1:$G$209,6,FALSE)</f>
        <v>-93.324460000000002</v>
      </c>
    </row>
    <row r="626" spans="1:10" x14ac:dyDescent="0.25">
      <c r="A626" t="s">
        <v>24</v>
      </c>
      <c r="B626">
        <v>653</v>
      </c>
      <c r="C626">
        <v>128</v>
      </c>
      <c r="D626">
        <v>639</v>
      </c>
      <c r="E626">
        <v>894.6</v>
      </c>
      <c r="F626">
        <v>3663.8</v>
      </c>
      <c r="G626">
        <v>336.2</v>
      </c>
      <c r="H626" t="str">
        <f>VLOOKUP(B626,Sheet2!$B$1:$G$209,2,FALSE)</f>
        <v>MG - THE LODGES ALF</v>
      </c>
      <c r="I626">
        <f>VLOOKUP(B626,Sheet2!$B$1:$G$209,5,FALSE)</f>
        <v>37.198009999999996</v>
      </c>
      <c r="J626">
        <f>VLOOKUP(B626,Sheet2!$B$1:$G$209,6,FALSE)</f>
        <v>-93.324460000000002</v>
      </c>
    </row>
    <row r="627" spans="1:10" x14ac:dyDescent="0.25">
      <c r="A627" t="s">
        <v>24</v>
      </c>
      <c r="B627">
        <v>653</v>
      </c>
      <c r="C627">
        <v>129</v>
      </c>
      <c r="D627">
        <v>666</v>
      </c>
      <c r="E627">
        <v>932.4</v>
      </c>
      <c r="F627">
        <v>4596.2</v>
      </c>
      <c r="G627">
        <v>-596.20000000000005</v>
      </c>
      <c r="H627" t="str">
        <f>VLOOKUP(B627,Sheet2!$B$1:$G$209,2,FALSE)</f>
        <v>MG - THE LODGES ALF</v>
      </c>
      <c r="I627">
        <f>VLOOKUP(B627,Sheet2!$B$1:$G$209,5,FALSE)</f>
        <v>37.198009999999996</v>
      </c>
      <c r="J627">
        <f>VLOOKUP(B627,Sheet2!$B$1:$G$209,6,FALSE)</f>
        <v>-93.324460000000002</v>
      </c>
    </row>
    <row r="628" spans="1:10" x14ac:dyDescent="0.25">
      <c r="A628" t="s">
        <v>24</v>
      </c>
      <c r="B628">
        <v>654</v>
      </c>
      <c r="C628">
        <v>125</v>
      </c>
      <c r="D628">
        <v>556</v>
      </c>
      <c r="E628">
        <v>778.4</v>
      </c>
      <c r="F628">
        <v>778.4</v>
      </c>
      <c r="G628">
        <v>3221.6</v>
      </c>
      <c r="H628" t="str">
        <f>VLOOKUP(B628,Sheet2!$B$1:$G$209,2,FALSE)</f>
        <v>MG - FLORISSANT VALLEY HEALTH</v>
      </c>
      <c r="I628">
        <f>VLOOKUP(B628,Sheet2!$B$1:$G$209,5,FALSE)</f>
        <v>38.779082000000002</v>
      </c>
      <c r="J628">
        <f>VLOOKUP(B628,Sheet2!$B$1:$G$209,6,FALSE)</f>
        <v>-90.334331000000006</v>
      </c>
    </row>
    <row r="629" spans="1:10" x14ac:dyDescent="0.25">
      <c r="A629" t="s">
        <v>24</v>
      </c>
      <c r="B629">
        <v>654</v>
      </c>
      <c r="C629">
        <v>126</v>
      </c>
      <c r="D629">
        <v>515</v>
      </c>
      <c r="E629">
        <v>721</v>
      </c>
      <c r="F629">
        <v>1499.4</v>
      </c>
      <c r="G629">
        <v>2500.6</v>
      </c>
      <c r="H629" t="str">
        <f>VLOOKUP(B629,Sheet2!$B$1:$G$209,2,FALSE)</f>
        <v>MG - FLORISSANT VALLEY HEALTH</v>
      </c>
      <c r="I629">
        <f>VLOOKUP(B629,Sheet2!$B$1:$G$209,5,FALSE)</f>
        <v>38.779082000000002</v>
      </c>
      <c r="J629">
        <f>VLOOKUP(B629,Sheet2!$B$1:$G$209,6,FALSE)</f>
        <v>-90.334331000000006</v>
      </c>
    </row>
    <row r="630" spans="1:10" x14ac:dyDescent="0.25">
      <c r="A630" t="s">
        <v>24</v>
      </c>
      <c r="B630">
        <v>654</v>
      </c>
      <c r="C630">
        <v>127</v>
      </c>
      <c r="D630">
        <v>537</v>
      </c>
      <c r="E630">
        <v>751.8</v>
      </c>
      <c r="F630">
        <v>2251.1999999999998</v>
      </c>
      <c r="G630">
        <v>1748.8</v>
      </c>
      <c r="H630" t="str">
        <f>VLOOKUP(B630,Sheet2!$B$1:$G$209,2,FALSE)</f>
        <v>MG - FLORISSANT VALLEY HEALTH</v>
      </c>
      <c r="I630">
        <f>VLOOKUP(B630,Sheet2!$B$1:$G$209,5,FALSE)</f>
        <v>38.779082000000002</v>
      </c>
      <c r="J630">
        <f>VLOOKUP(B630,Sheet2!$B$1:$G$209,6,FALSE)</f>
        <v>-90.334331000000006</v>
      </c>
    </row>
    <row r="631" spans="1:10" x14ac:dyDescent="0.25">
      <c r="A631" t="s">
        <v>24</v>
      </c>
      <c r="B631">
        <v>654</v>
      </c>
      <c r="C631">
        <v>128</v>
      </c>
      <c r="D631">
        <v>602</v>
      </c>
      <c r="E631">
        <v>842.8</v>
      </c>
      <c r="F631">
        <v>3094</v>
      </c>
      <c r="G631">
        <v>906</v>
      </c>
      <c r="H631" t="str">
        <f>VLOOKUP(B631,Sheet2!$B$1:$G$209,2,FALSE)</f>
        <v>MG - FLORISSANT VALLEY HEALTH</v>
      </c>
      <c r="I631">
        <f>VLOOKUP(B631,Sheet2!$B$1:$G$209,5,FALSE)</f>
        <v>38.779082000000002</v>
      </c>
      <c r="J631">
        <f>VLOOKUP(B631,Sheet2!$B$1:$G$209,6,FALSE)</f>
        <v>-90.334331000000006</v>
      </c>
    </row>
    <row r="632" spans="1:10" x14ac:dyDescent="0.25">
      <c r="A632" t="s">
        <v>24</v>
      </c>
      <c r="B632">
        <v>654</v>
      </c>
      <c r="C632">
        <v>129</v>
      </c>
      <c r="D632">
        <v>547</v>
      </c>
      <c r="E632">
        <v>765.8</v>
      </c>
      <c r="F632">
        <v>3859.8</v>
      </c>
      <c r="G632">
        <v>140.19999999999999</v>
      </c>
      <c r="H632" t="str">
        <f>VLOOKUP(B632,Sheet2!$B$1:$G$209,2,FALSE)</f>
        <v>MG - FLORISSANT VALLEY HEALTH</v>
      </c>
      <c r="I632">
        <f>VLOOKUP(B632,Sheet2!$B$1:$G$209,5,FALSE)</f>
        <v>38.779082000000002</v>
      </c>
      <c r="J632">
        <f>VLOOKUP(B632,Sheet2!$B$1:$G$209,6,FALSE)</f>
        <v>-90.334331000000006</v>
      </c>
    </row>
    <row r="633" spans="1:10" x14ac:dyDescent="0.25">
      <c r="A633" t="s">
        <v>24</v>
      </c>
      <c r="B633">
        <v>655</v>
      </c>
      <c r="C633">
        <v>125</v>
      </c>
      <c r="D633">
        <v>752</v>
      </c>
      <c r="E633">
        <v>1052.8</v>
      </c>
      <c r="F633">
        <v>1052.8</v>
      </c>
      <c r="G633">
        <v>2947.2</v>
      </c>
      <c r="H633" t="str">
        <f>VLOOKUP(B633,Sheet2!$B$1:$G$209,2,FALSE)</f>
        <v>MG - HIDDEN LAKE  WEST CARE CENTER</v>
      </c>
      <c r="I633">
        <f>VLOOKUP(B633,Sheet2!$B$1:$G$209,5,FALSE)</f>
        <v>39.028447</v>
      </c>
      <c r="J633">
        <f>VLOOKUP(B633,Sheet2!$B$1:$G$209,6,FALSE)</f>
        <v>-94.445336999999995</v>
      </c>
    </row>
    <row r="634" spans="1:10" x14ac:dyDescent="0.25">
      <c r="A634" t="s">
        <v>24</v>
      </c>
      <c r="B634">
        <v>655</v>
      </c>
      <c r="C634">
        <v>126</v>
      </c>
      <c r="D634">
        <v>741</v>
      </c>
      <c r="E634">
        <v>1037.4000000000001</v>
      </c>
      <c r="F634">
        <v>2090.1999999999998</v>
      </c>
      <c r="G634">
        <v>1909.8</v>
      </c>
      <c r="H634" t="str">
        <f>VLOOKUP(B634,Sheet2!$B$1:$G$209,2,FALSE)</f>
        <v>MG - HIDDEN LAKE  WEST CARE CENTER</v>
      </c>
      <c r="I634">
        <f>VLOOKUP(B634,Sheet2!$B$1:$G$209,5,FALSE)</f>
        <v>39.028447</v>
      </c>
      <c r="J634">
        <f>VLOOKUP(B634,Sheet2!$B$1:$G$209,6,FALSE)</f>
        <v>-94.445336999999995</v>
      </c>
    </row>
    <row r="635" spans="1:10" x14ac:dyDescent="0.25">
      <c r="A635" t="s">
        <v>24</v>
      </c>
      <c r="B635">
        <v>655</v>
      </c>
      <c r="C635">
        <v>127</v>
      </c>
      <c r="D635">
        <v>720</v>
      </c>
      <c r="E635">
        <v>1008</v>
      </c>
      <c r="F635">
        <v>3098.2</v>
      </c>
      <c r="G635">
        <v>901.8</v>
      </c>
      <c r="H635" t="str">
        <f>VLOOKUP(B635,Sheet2!$B$1:$G$209,2,FALSE)</f>
        <v>MG - HIDDEN LAKE  WEST CARE CENTER</v>
      </c>
      <c r="I635">
        <f>VLOOKUP(B635,Sheet2!$B$1:$G$209,5,FALSE)</f>
        <v>39.028447</v>
      </c>
      <c r="J635">
        <f>VLOOKUP(B635,Sheet2!$B$1:$G$209,6,FALSE)</f>
        <v>-94.445336999999995</v>
      </c>
    </row>
    <row r="636" spans="1:10" x14ac:dyDescent="0.25">
      <c r="A636" t="s">
        <v>24</v>
      </c>
      <c r="B636">
        <v>655</v>
      </c>
      <c r="C636">
        <v>128</v>
      </c>
      <c r="D636">
        <v>738</v>
      </c>
      <c r="E636">
        <v>1033.2</v>
      </c>
      <c r="F636">
        <v>4131.3999999999996</v>
      </c>
      <c r="G636">
        <v>-131.4</v>
      </c>
      <c r="H636" t="str">
        <f>VLOOKUP(B636,Sheet2!$B$1:$G$209,2,FALSE)</f>
        <v>MG - HIDDEN LAKE  WEST CARE CENTER</v>
      </c>
      <c r="I636">
        <f>VLOOKUP(B636,Sheet2!$B$1:$G$209,5,FALSE)</f>
        <v>39.028447</v>
      </c>
      <c r="J636">
        <f>VLOOKUP(B636,Sheet2!$B$1:$G$209,6,FALSE)</f>
        <v>-94.445336999999995</v>
      </c>
    </row>
    <row r="637" spans="1:10" x14ac:dyDescent="0.25">
      <c r="A637" t="s">
        <v>24</v>
      </c>
      <c r="B637">
        <v>655</v>
      </c>
      <c r="C637">
        <v>129</v>
      </c>
      <c r="D637">
        <v>732</v>
      </c>
      <c r="E637">
        <v>1024.8</v>
      </c>
      <c r="F637">
        <v>5156.2</v>
      </c>
      <c r="G637">
        <v>-1156.2</v>
      </c>
      <c r="H637" t="str">
        <f>VLOOKUP(B637,Sheet2!$B$1:$G$209,2,FALSE)</f>
        <v>MG - HIDDEN LAKE  WEST CARE CENTER</v>
      </c>
      <c r="I637">
        <f>VLOOKUP(B637,Sheet2!$B$1:$G$209,5,FALSE)</f>
        <v>39.028447</v>
      </c>
      <c r="J637">
        <f>VLOOKUP(B637,Sheet2!$B$1:$G$209,6,FALSE)</f>
        <v>-94.445336999999995</v>
      </c>
    </row>
    <row r="638" spans="1:10" x14ac:dyDescent="0.25">
      <c r="A638" t="s">
        <v>24</v>
      </c>
      <c r="B638">
        <v>656</v>
      </c>
      <c r="C638">
        <v>125</v>
      </c>
      <c r="D638">
        <v>761</v>
      </c>
      <c r="E638">
        <v>1065.4000000000001</v>
      </c>
      <c r="F638">
        <v>1065.4000000000001</v>
      </c>
      <c r="G638">
        <v>2934.6</v>
      </c>
      <c r="H638" t="str">
        <f>VLOOKUP(B638,Sheet2!$B$1:$G$209,2,FALSE)</f>
        <v>MG - THE QUARTERS AT DES PERES</v>
      </c>
      <c r="I638">
        <f>VLOOKUP(B638,Sheet2!$B$1:$G$209,5,FALSE)</f>
        <v>38.601176000000002</v>
      </c>
      <c r="J638">
        <f>VLOOKUP(B638,Sheet2!$B$1:$G$209,6,FALSE)</f>
        <v>-90.464138000000005</v>
      </c>
    </row>
    <row r="639" spans="1:10" x14ac:dyDescent="0.25">
      <c r="A639" t="s">
        <v>24</v>
      </c>
      <c r="B639">
        <v>656</v>
      </c>
      <c r="C639">
        <v>126</v>
      </c>
      <c r="D639">
        <v>769</v>
      </c>
      <c r="E639">
        <v>1076.5999999999999</v>
      </c>
      <c r="F639">
        <v>2142</v>
      </c>
      <c r="G639">
        <v>1858</v>
      </c>
      <c r="H639" t="str">
        <f>VLOOKUP(B639,Sheet2!$B$1:$G$209,2,FALSE)</f>
        <v>MG - THE QUARTERS AT DES PERES</v>
      </c>
      <c r="I639">
        <f>VLOOKUP(B639,Sheet2!$B$1:$G$209,5,FALSE)</f>
        <v>38.601176000000002</v>
      </c>
      <c r="J639">
        <f>VLOOKUP(B639,Sheet2!$B$1:$G$209,6,FALSE)</f>
        <v>-90.464138000000005</v>
      </c>
    </row>
    <row r="640" spans="1:10" x14ac:dyDescent="0.25">
      <c r="A640" t="s">
        <v>24</v>
      </c>
      <c r="B640">
        <v>656</v>
      </c>
      <c r="C640">
        <v>127</v>
      </c>
      <c r="D640">
        <v>772</v>
      </c>
      <c r="E640">
        <v>1080.8</v>
      </c>
      <c r="F640">
        <v>3222.8</v>
      </c>
      <c r="G640">
        <v>777.2</v>
      </c>
      <c r="H640" t="str">
        <f>VLOOKUP(B640,Sheet2!$B$1:$G$209,2,FALSE)</f>
        <v>MG - THE QUARTERS AT DES PERES</v>
      </c>
      <c r="I640">
        <f>VLOOKUP(B640,Sheet2!$B$1:$G$209,5,FALSE)</f>
        <v>38.601176000000002</v>
      </c>
      <c r="J640">
        <f>VLOOKUP(B640,Sheet2!$B$1:$G$209,6,FALSE)</f>
        <v>-90.464138000000005</v>
      </c>
    </row>
    <row r="641" spans="1:10" x14ac:dyDescent="0.25">
      <c r="A641" t="s">
        <v>24</v>
      </c>
      <c r="B641">
        <v>656</v>
      </c>
      <c r="C641">
        <v>128</v>
      </c>
      <c r="D641">
        <v>873</v>
      </c>
      <c r="E641">
        <v>1222.2</v>
      </c>
      <c r="F641">
        <v>4445</v>
      </c>
      <c r="G641">
        <v>-445</v>
      </c>
      <c r="H641" t="str">
        <f>VLOOKUP(B641,Sheet2!$B$1:$G$209,2,FALSE)</f>
        <v>MG - THE QUARTERS AT DES PERES</v>
      </c>
      <c r="I641">
        <f>VLOOKUP(B641,Sheet2!$B$1:$G$209,5,FALSE)</f>
        <v>38.601176000000002</v>
      </c>
      <c r="J641">
        <f>VLOOKUP(B641,Sheet2!$B$1:$G$209,6,FALSE)</f>
        <v>-90.464138000000005</v>
      </c>
    </row>
    <row r="642" spans="1:10" x14ac:dyDescent="0.25">
      <c r="A642" t="s">
        <v>24</v>
      </c>
      <c r="B642">
        <v>656</v>
      </c>
      <c r="C642">
        <v>129</v>
      </c>
      <c r="D642">
        <v>894</v>
      </c>
      <c r="E642">
        <v>1251.5999999999999</v>
      </c>
      <c r="F642">
        <v>5696.6</v>
      </c>
      <c r="G642">
        <v>-1696.6</v>
      </c>
      <c r="H642" t="str">
        <f>VLOOKUP(B642,Sheet2!$B$1:$G$209,2,FALSE)</f>
        <v>MG - THE QUARTERS AT DES PERES</v>
      </c>
      <c r="I642">
        <f>VLOOKUP(B642,Sheet2!$B$1:$G$209,5,FALSE)</f>
        <v>38.601176000000002</v>
      </c>
      <c r="J642">
        <f>VLOOKUP(B642,Sheet2!$B$1:$G$209,6,FALSE)</f>
        <v>-90.464138000000005</v>
      </c>
    </row>
    <row r="643" spans="1:10" x14ac:dyDescent="0.25">
      <c r="A643" t="s">
        <v>24</v>
      </c>
      <c r="B643">
        <v>1113</v>
      </c>
      <c r="C643">
        <v>125</v>
      </c>
      <c r="D643">
        <v>427</v>
      </c>
      <c r="E643">
        <v>597.79999999999995</v>
      </c>
      <c r="F643">
        <v>597.79999999999995</v>
      </c>
      <c r="G643">
        <v>3402.2</v>
      </c>
      <c r="H643" t="str">
        <f>VLOOKUP(B643,Sheet2!$B$1:$G$209,2,FALSE)</f>
        <v>LK - LARKSFIELD PLACE HCC SNF</v>
      </c>
      <c r="I643">
        <f>VLOOKUP(B643,Sheet2!$B$1:$G$209,5,FALSE)</f>
        <v>37.735000999999997</v>
      </c>
      <c r="J643">
        <f>VLOOKUP(B643,Sheet2!$B$1:$G$209,6,FALSE)</f>
        <v>-97.250943000000007</v>
      </c>
    </row>
    <row r="644" spans="1:10" x14ac:dyDescent="0.25">
      <c r="A644" t="s">
        <v>24</v>
      </c>
      <c r="B644">
        <v>1113</v>
      </c>
      <c r="C644">
        <v>126</v>
      </c>
      <c r="D644">
        <v>455</v>
      </c>
      <c r="E644">
        <v>637</v>
      </c>
      <c r="F644">
        <v>1234.8</v>
      </c>
      <c r="G644">
        <v>2765.2</v>
      </c>
      <c r="H644" t="str">
        <f>VLOOKUP(B644,Sheet2!$B$1:$G$209,2,FALSE)</f>
        <v>LK - LARKSFIELD PLACE HCC SNF</v>
      </c>
      <c r="I644">
        <f>VLOOKUP(B644,Sheet2!$B$1:$G$209,5,FALSE)</f>
        <v>37.735000999999997</v>
      </c>
      <c r="J644">
        <f>VLOOKUP(B644,Sheet2!$B$1:$G$209,6,FALSE)</f>
        <v>-97.250943000000007</v>
      </c>
    </row>
    <row r="645" spans="1:10" x14ac:dyDescent="0.25">
      <c r="A645" t="s">
        <v>24</v>
      </c>
      <c r="B645">
        <v>1113</v>
      </c>
      <c r="C645">
        <v>127</v>
      </c>
      <c r="D645">
        <v>432</v>
      </c>
      <c r="E645">
        <v>604.79999999999995</v>
      </c>
      <c r="F645">
        <v>1839.6</v>
      </c>
      <c r="G645">
        <v>2160.4</v>
      </c>
      <c r="H645" t="str">
        <f>VLOOKUP(B645,Sheet2!$B$1:$G$209,2,FALSE)</f>
        <v>LK - LARKSFIELD PLACE HCC SNF</v>
      </c>
      <c r="I645">
        <f>VLOOKUP(B645,Sheet2!$B$1:$G$209,5,FALSE)</f>
        <v>37.735000999999997</v>
      </c>
      <c r="J645">
        <f>VLOOKUP(B645,Sheet2!$B$1:$G$209,6,FALSE)</f>
        <v>-97.250943000000007</v>
      </c>
    </row>
    <row r="646" spans="1:10" x14ac:dyDescent="0.25">
      <c r="A646" t="s">
        <v>24</v>
      </c>
      <c r="B646">
        <v>1113</v>
      </c>
      <c r="C646">
        <v>128</v>
      </c>
      <c r="D646">
        <v>517</v>
      </c>
      <c r="E646">
        <v>723.8</v>
      </c>
      <c r="F646">
        <v>2563.4</v>
      </c>
      <c r="G646">
        <v>1436.6</v>
      </c>
      <c r="H646" t="str">
        <f>VLOOKUP(B646,Sheet2!$B$1:$G$209,2,FALSE)</f>
        <v>LK - LARKSFIELD PLACE HCC SNF</v>
      </c>
      <c r="I646">
        <f>VLOOKUP(B646,Sheet2!$B$1:$G$209,5,FALSE)</f>
        <v>37.735000999999997</v>
      </c>
      <c r="J646">
        <f>VLOOKUP(B646,Sheet2!$B$1:$G$209,6,FALSE)</f>
        <v>-97.250943000000007</v>
      </c>
    </row>
    <row r="647" spans="1:10" x14ac:dyDescent="0.25">
      <c r="A647" t="s">
        <v>24</v>
      </c>
      <c r="B647">
        <v>1113</v>
      </c>
      <c r="C647">
        <v>129</v>
      </c>
      <c r="D647">
        <v>488</v>
      </c>
      <c r="E647">
        <v>683.2</v>
      </c>
      <c r="F647">
        <v>3246.6</v>
      </c>
      <c r="G647">
        <v>753.4</v>
      </c>
      <c r="H647" t="str">
        <f>VLOOKUP(B647,Sheet2!$B$1:$G$209,2,FALSE)</f>
        <v>LK - LARKSFIELD PLACE HCC SNF</v>
      </c>
      <c r="I647">
        <f>VLOOKUP(B647,Sheet2!$B$1:$G$209,5,FALSE)</f>
        <v>37.735000999999997</v>
      </c>
      <c r="J647">
        <f>VLOOKUP(B647,Sheet2!$B$1:$G$209,6,FALSE)</f>
        <v>-97.250943000000007</v>
      </c>
    </row>
    <row r="648" spans="1:10" x14ac:dyDescent="0.25">
      <c r="A648" t="s">
        <v>24</v>
      </c>
      <c r="B648">
        <v>1115</v>
      </c>
      <c r="C648">
        <v>125</v>
      </c>
      <c r="D648">
        <v>1</v>
      </c>
      <c r="E648">
        <v>1.4</v>
      </c>
      <c r="F648">
        <v>1.4</v>
      </c>
      <c r="G648">
        <v>3998.6</v>
      </c>
      <c r="H648" t="str">
        <f>VLOOKUP(B648,Sheet2!$B$1:$G$209,2,FALSE)</f>
        <v>LK - LARKSFIELD PLACE ALF</v>
      </c>
      <c r="I648">
        <f>VLOOKUP(B648,Sheet2!$B$1:$G$209,5,FALSE)</f>
        <v>37.733525999999998</v>
      </c>
      <c r="J648">
        <f>VLOOKUP(B648,Sheet2!$B$1:$G$209,6,FALSE)</f>
        <v>-97.245621670000006</v>
      </c>
    </row>
    <row r="649" spans="1:10" x14ac:dyDescent="0.25">
      <c r="A649" t="s">
        <v>24</v>
      </c>
      <c r="B649">
        <v>1115</v>
      </c>
      <c r="C649">
        <v>127</v>
      </c>
      <c r="D649">
        <v>200</v>
      </c>
      <c r="E649">
        <v>280</v>
      </c>
      <c r="F649">
        <v>281.39999999999998</v>
      </c>
      <c r="G649">
        <v>3718.6</v>
      </c>
      <c r="H649" t="str">
        <f>VLOOKUP(B649,Sheet2!$B$1:$G$209,2,FALSE)</f>
        <v>LK - LARKSFIELD PLACE ALF</v>
      </c>
      <c r="I649">
        <f>VLOOKUP(B649,Sheet2!$B$1:$G$209,5,FALSE)</f>
        <v>37.733525999999998</v>
      </c>
      <c r="J649">
        <f>VLOOKUP(B649,Sheet2!$B$1:$G$209,6,FALSE)</f>
        <v>-97.245621670000006</v>
      </c>
    </row>
    <row r="650" spans="1:10" x14ac:dyDescent="0.25">
      <c r="A650" t="s">
        <v>24</v>
      </c>
      <c r="B650">
        <v>1115</v>
      </c>
      <c r="C650">
        <v>128</v>
      </c>
      <c r="D650">
        <v>201</v>
      </c>
      <c r="E650">
        <v>281.39999999999998</v>
      </c>
      <c r="F650">
        <v>562.79999999999995</v>
      </c>
      <c r="G650">
        <v>3437.2</v>
      </c>
      <c r="H650" t="str">
        <f>VLOOKUP(B650,Sheet2!$B$1:$G$209,2,FALSE)</f>
        <v>LK - LARKSFIELD PLACE ALF</v>
      </c>
      <c r="I650">
        <f>VLOOKUP(B650,Sheet2!$B$1:$G$209,5,FALSE)</f>
        <v>37.733525999999998</v>
      </c>
      <c r="J650">
        <f>VLOOKUP(B650,Sheet2!$B$1:$G$209,6,FALSE)</f>
        <v>-97.245621670000006</v>
      </c>
    </row>
    <row r="651" spans="1:10" x14ac:dyDescent="0.25">
      <c r="A651" t="s">
        <v>24</v>
      </c>
      <c r="B651">
        <v>1115</v>
      </c>
      <c r="C651">
        <v>129</v>
      </c>
      <c r="D651">
        <v>199</v>
      </c>
      <c r="E651">
        <v>278.60000000000002</v>
      </c>
      <c r="F651">
        <v>841.4</v>
      </c>
      <c r="G651">
        <v>3158.6</v>
      </c>
      <c r="H651" t="str">
        <f>VLOOKUP(B651,Sheet2!$B$1:$G$209,2,FALSE)</f>
        <v>LK - LARKSFIELD PLACE ALF</v>
      </c>
      <c r="I651">
        <f>VLOOKUP(B651,Sheet2!$B$1:$G$209,5,FALSE)</f>
        <v>37.733525999999998</v>
      </c>
      <c r="J651">
        <f>VLOOKUP(B651,Sheet2!$B$1:$G$209,6,FALSE)</f>
        <v>-97.245621670000006</v>
      </c>
    </row>
    <row r="652" spans="1:10" x14ac:dyDescent="0.25">
      <c r="A652" t="s">
        <v>24</v>
      </c>
      <c r="B652">
        <v>1204</v>
      </c>
      <c r="C652">
        <v>125</v>
      </c>
      <c r="D652">
        <v>314</v>
      </c>
      <c r="E652">
        <v>439.6</v>
      </c>
      <c r="F652">
        <v>439.6</v>
      </c>
      <c r="G652">
        <v>3560.4</v>
      </c>
      <c r="H652" t="str">
        <f>VLOOKUP(B652,Sheet2!$B$1:$G$209,2,FALSE)</f>
        <v>MC - MCCRITE PLAZA SNF</v>
      </c>
      <c r="I652">
        <f>VLOOKUP(B652,Sheet2!$B$1:$G$209,5,FALSE)</f>
        <v>39.162728829999999</v>
      </c>
      <c r="J652">
        <f>VLOOKUP(B652,Sheet2!$B$1:$G$209,6,FALSE)</f>
        <v>-94.596278999999996</v>
      </c>
    </row>
    <row r="653" spans="1:10" x14ac:dyDescent="0.25">
      <c r="A653" t="s">
        <v>24</v>
      </c>
      <c r="B653">
        <v>1204</v>
      </c>
      <c r="C653">
        <v>126</v>
      </c>
      <c r="D653">
        <v>317</v>
      </c>
      <c r="E653">
        <v>443.8</v>
      </c>
      <c r="F653">
        <v>883.4</v>
      </c>
      <c r="G653">
        <v>3116.6</v>
      </c>
      <c r="H653" t="str">
        <f>VLOOKUP(B653,Sheet2!$B$1:$G$209,2,FALSE)</f>
        <v>MC - MCCRITE PLAZA SNF</v>
      </c>
      <c r="I653">
        <f>VLOOKUP(B653,Sheet2!$B$1:$G$209,5,FALSE)</f>
        <v>39.162728829999999</v>
      </c>
      <c r="J653">
        <f>VLOOKUP(B653,Sheet2!$B$1:$G$209,6,FALSE)</f>
        <v>-94.596278999999996</v>
      </c>
    </row>
    <row r="654" spans="1:10" x14ac:dyDescent="0.25">
      <c r="A654" t="s">
        <v>24</v>
      </c>
      <c r="B654">
        <v>1204</v>
      </c>
      <c r="C654">
        <v>127</v>
      </c>
      <c r="D654">
        <v>351</v>
      </c>
      <c r="E654">
        <v>491.4</v>
      </c>
      <c r="F654">
        <v>1374.8</v>
      </c>
      <c r="G654">
        <v>2625.2</v>
      </c>
      <c r="H654" t="str">
        <f>VLOOKUP(B654,Sheet2!$B$1:$G$209,2,FALSE)</f>
        <v>MC - MCCRITE PLAZA SNF</v>
      </c>
      <c r="I654">
        <f>VLOOKUP(B654,Sheet2!$B$1:$G$209,5,FALSE)</f>
        <v>39.162728829999999</v>
      </c>
      <c r="J654">
        <f>VLOOKUP(B654,Sheet2!$B$1:$G$209,6,FALSE)</f>
        <v>-94.596278999999996</v>
      </c>
    </row>
    <row r="655" spans="1:10" x14ac:dyDescent="0.25">
      <c r="A655" t="s">
        <v>24</v>
      </c>
      <c r="B655">
        <v>1204</v>
      </c>
      <c r="C655">
        <v>128</v>
      </c>
      <c r="D655">
        <v>399</v>
      </c>
      <c r="E655">
        <v>558.6</v>
      </c>
      <c r="F655">
        <v>1933.4</v>
      </c>
      <c r="G655">
        <v>2066.6</v>
      </c>
      <c r="H655" t="str">
        <f>VLOOKUP(B655,Sheet2!$B$1:$G$209,2,FALSE)</f>
        <v>MC - MCCRITE PLAZA SNF</v>
      </c>
      <c r="I655">
        <f>VLOOKUP(B655,Sheet2!$B$1:$G$209,5,FALSE)</f>
        <v>39.162728829999999</v>
      </c>
      <c r="J655">
        <f>VLOOKUP(B655,Sheet2!$B$1:$G$209,6,FALSE)</f>
        <v>-94.596278999999996</v>
      </c>
    </row>
    <row r="656" spans="1:10" x14ac:dyDescent="0.25">
      <c r="A656" t="s">
        <v>24</v>
      </c>
      <c r="B656">
        <v>1204</v>
      </c>
      <c r="C656">
        <v>129</v>
      </c>
      <c r="D656">
        <v>348</v>
      </c>
      <c r="E656">
        <v>487.2</v>
      </c>
      <c r="F656">
        <v>2420.6</v>
      </c>
      <c r="G656">
        <v>1579.4</v>
      </c>
      <c r="H656" t="str">
        <f>VLOOKUP(B656,Sheet2!$B$1:$G$209,2,FALSE)</f>
        <v>MC - MCCRITE PLAZA SNF</v>
      </c>
      <c r="I656">
        <f>VLOOKUP(B656,Sheet2!$B$1:$G$209,5,FALSE)</f>
        <v>39.162728829999999</v>
      </c>
      <c r="J656">
        <f>VLOOKUP(B656,Sheet2!$B$1:$G$209,6,FALSE)</f>
        <v>-94.596278999999996</v>
      </c>
    </row>
    <row r="657" spans="1:10" x14ac:dyDescent="0.25">
      <c r="A657" t="s">
        <v>24</v>
      </c>
      <c r="B657">
        <v>1750</v>
      </c>
      <c r="C657">
        <v>125</v>
      </c>
      <c r="D657">
        <v>414</v>
      </c>
      <c r="E657">
        <v>579.6</v>
      </c>
      <c r="F657">
        <v>579.6</v>
      </c>
      <c r="G657">
        <v>3420.4</v>
      </c>
      <c r="H657" t="str">
        <f>VLOOKUP(B657,Sheet2!$B$1:$G$209,2,FALSE)</f>
        <v>PM - ABERDEEN VILLAGE HCC SNF</v>
      </c>
      <c r="I657">
        <f>VLOOKUP(B657,Sheet2!$B$1:$G$209,5,FALSE)</f>
        <v>38.914980999999997</v>
      </c>
      <c r="J657">
        <f>VLOOKUP(B657,Sheet2!$B$1:$G$209,6,FALSE)</f>
        <v>-94.791295000000005</v>
      </c>
    </row>
    <row r="658" spans="1:10" x14ac:dyDescent="0.25">
      <c r="A658" t="s">
        <v>24</v>
      </c>
      <c r="B658">
        <v>1750</v>
      </c>
      <c r="C658">
        <v>126</v>
      </c>
      <c r="D658">
        <v>417</v>
      </c>
      <c r="E658">
        <v>583.79999999999995</v>
      </c>
      <c r="F658">
        <v>1163.4000000000001</v>
      </c>
      <c r="G658">
        <v>2836.6</v>
      </c>
      <c r="H658" t="str">
        <f>VLOOKUP(B658,Sheet2!$B$1:$G$209,2,FALSE)</f>
        <v>PM - ABERDEEN VILLAGE HCC SNF</v>
      </c>
      <c r="I658">
        <f>VLOOKUP(B658,Sheet2!$B$1:$G$209,5,FALSE)</f>
        <v>38.914980999999997</v>
      </c>
      <c r="J658">
        <f>VLOOKUP(B658,Sheet2!$B$1:$G$209,6,FALSE)</f>
        <v>-94.791295000000005</v>
      </c>
    </row>
    <row r="659" spans="1:10" x14ac:dyDescent="0.25">
      <c r="A659" t="s">
        <v>24</v>
      </c>
      <c r="B659">
        <v>1750</v>
      </c>
      <c r="C659">
        <v>127</v>
      </c>
      <c r="D659">
        <v>409</v>
      </c>
      <c r="E659">
        <v>572.6</v>
      </c>
      <c r="F659">
        <v>1736</v>
      </c>
      <c r="G659">
        <v>2264</v>
      </c>
      <c r="H659" t="str">
        <f>VLOOKUP(B659,Sheet2!$B$1:$G$209,2,FALSE)</f>
        <v>PM - ABERDEEN VILLAGE HCC SNF</v>
      </c>
      <c r="I659">
        <f>VLOOKUP(B659,Sheet2!$B$1:$G$209,5,FALSE)</f>
        <v>38.914980999999997</v>
      </c>
      <c r="J659">
        <f>VLOOKUP(B659,Sheet2!$B$1:$G$209,6,FALSE)</f>
        <v>-94.791295000000005</v>
      </c>
    </row>
    <row r="660" spans="1:10" x14ac:dyDescent="0.25">
      <c r="A660" t="s">
        <v>24</v>
      </c>
      <c r="B660">
        <v>1750</v>
      </c>
      <c r="C660">
        <v>128</v>
      </c>
      <c r="D660">
        <v>423</v>
      </c>
      <c r="E660">
        <v>592.20000000000005</v>
      </c>
      <c r="F660">
        <v>2328.1999999999998</v>
      </c>
      <c r="G660">
        <v>1671.8</v>
      </c>
      <c r="H660" t="str">
        <f>VLOOKUP(B660,Sheet2!$B$1:$G$209,2,FALSE)</f>
        <v>PM - ABERDEEN VILLAGE HCC SNF</v>
      </c>
      <c r="I660">
        <f>VLOOKUP(B660,Sheet2!$B$1:$G$209,5,FALSE)</f>
        <v>38.914980999999997</v>
      </c>
      <c r="J660">
        <f>VLOOKUP(B660,Sheet2!$B$1:$G$209,6,FALSE)</f>
        <v>-94.791295000000005</v>
      </c>
    </row>
    <row r="661" spans="1:10" x14ac:dyDescent="0.25">
      <c r="A661" t="s">
        <v>24</v>
      </c>
      <c r="B661">
        <v>1750</v>
      </c>
      <c r="C661">
        <v>129</v>
      </c>
      <c r="D661">
        <v>418</v>
      </c>
      <c r="E661">
        <v>585.20000000000005</v>
      </c>
      <c r="F661">
        <v>2913.4</v>
      </c>
      <c r="G661">
        <v>1086.5999999999999</v>
      </c>
      <c r="H661" t="str">
        <f>VLOOKUP(B661,Sheet2!$B$1:$G$209,2,FALSE)</f>
        <v>PM - ABERDEEN VILLAGE HCC SNF</v>
      </c>
      <c r="I661">
        <f>VLOOKUP(B661,Sheet2!$B$1:$G$209,5,FALSE)</f>
        <v>38.914980999999997</v>
      </c>
      <c r="J661">
        <f>VLOOKUP(B661,Sheet2!$B$1:$G$209,6,FALSE)</f>
        <v>-94.791295000000005</v>
      </c>
    </row>
    <row r="662" spans="1:10" x14ac:dyDescent="0.25">
      <c r="A662" t="s">
        <v>24</v>
      </c>
      <c r="B662">
        <v>5600</v>
      </c>
      <c r="C662">
        <v>125</v>
      </c>
      <c r="D662">
        <v>2097</v>
      </c>
      <c r="E662">
        <v>2935.8</v>
      </c>
      <c r="F662">
        <v>2935.8</v>
      </c>
      <c r="G662">
        <v>1064.2</v>
      </c>
      <c r="H662" t="str">
        <f>VLOOKUP(B662,Sheet2!$B$1:$G$209,2,FALSE)</f>
        <v>PC-PIMA COUNTY MAIN FACILITY</v>
      </c>
      <c r="I662">
        <f>VLOOKUP(B662,Sheet2!$B$1:$G$209,5,FALSE)</f>
        <v>32.200828000000001</v>
      </c>
      <c r="J662">
        <f>VLOOKUP(B662,Sheet2!$B$1:$G$209,6,FALSE)</f>
        <v>-110.991606</v>
      </c>
    </row>
    <row r="663" spans="1:10" x14ac:dyDescent="0.25">
      <c r="A663" t="s">
        <v>24</v>
      </c>
      <c r="B663">
        <v>5600</v>
      </c>
      <c r="C663">
        <v>126</v>
      </c>
      <c r="D663">
        <v>2086</v>
      </c>
      <c r="E663">
        <v>2920.4</v>
      </c>
      <c r="F663">
        <v>5856.2</v>
      </c>
      <c r="G663">
        <v>-1856.2</v>
      </c>
      <c r="H663" t="str">
        <f>VLOOKUP(B663,Sheet2!$B$1:$G$209,2,FALSE)</f>
        <v>PC-PIMA COUNTY MAIN FACILITY</v>
      </c>
      <c r="I663">
        <f>VLOOKUP(B663,Sheet2!$B$1:$G$209,5,FALSE)</f>
        <v>32.200828000000001</v>
      </c>
      <c r="J663">
        <f>VLOOKUP(B663,Sheet2!$B$1:$G$209,6,FALSE)</f>
        <v>-110.991606</v>
      </c>
    </row>
    <row r="664" spans="1:10" x14ac:dyDescent="0.25">
      <c r="A664" t="s">
        <v>24</v>
      </c>
      <c r="B664">
        <v>5600</v>
      </c>
      <c r="C664">
        <v>127</v>
      </c>
      <c r="D664">
        <v>2180</v>
      </c>
      <c r="E664">
        <v>3052</v>
      </c>
      <c r="F664">
        <v>8908.2000000000007</v>
      </c>
      <c r="G664">
        <v>-4908.2</v>
      </c>
      <c r="H664" t="str">
        <f>VLOOKUP(B664,Sheet2!$B$1:$G$209,2,FALSE)</f>
        <v>PC-PIMA COUNTY MAIN FACILITY</v>
      </c>
      <c r="I664">
        <f>VLOOKUP(B664,Sheet2!$B$1:$G$209,5,FALSE)</f>
        <v>32.200828000000001</v>
      </c>
      <c r="J664">
        <f>VLOOKUP(B664,Sheet2!$B$1:$G$209,6,FALSE)</f>
        <v>-110.991606</v>
      </c>
    </row>
    <row r="665" spans="1:10" x14ac:dyDescent="0.25">
      <c r="A665" t="s">
        <v>24</v>
      </c>
      <c r="B665">
        <v>5600</v>
      </c>
      <c r="C665">
        <v>128</v>
      </c>
      <c r="D665">
        <v>2149</v>
      </c>
      <c r="E665">
        <v>3008.6</v>
      </c>
      <c r="F665">
        <v>11916.8</v>
      </c>
      <c r="G665">
        <v>-7916.8</v>
      </c>
      <c r="H665" t="str">
        <f>VLOOKUP(B665,Sheet2!$B$1:$G$209,2,FALSE)</f>
        <v>PC-PIMA COUNTY MAIN FACILITY</v>
      </c>
      <c r="I665">
        <f>VLOOKUP(B665,Sheet2!$B$1:$G$209,5,FALSE)</f>
        <v>32.200828000000001</v>
      </c>
      <c r="J665">
        <f>VLOOKUP(B665,Sheet2!$B$1:$G$209,6,FALSE)</f>
        <v>-110.991606</v>
      </c>
    </row>
    <row r="666" spans="1:10" x14ac:dyDescent="0.25">
      <c r="A666" t="s">
        <v>24</v>
      </c>
      <c r="B666">
        <v>5600</v>
      </c>
      <c r="C666">
        <v>129</v>
      </c>
      <c r="D666">
        <v>2192</v>
      </c>
      <c r="E666">
        <v>3068.8</v>
      </c>
      <c r="F666">
        <v>14985.6</v>
      </c>
      <c r="G666">
        <v>-10985.6</v>
      </c>
      <c r="H666" t="str">
        <f>VLOOKUP(B666,Sheet2!$B$1:$G$209,2,FALSE)</f>
        <v>PC-PIMA COUNTY MAIN FACILITY</v>
      </c>
      <c r="I666">
        <f>VLOOKUP(B666,Sheet2!$B$1:$G$209,5,FALSE)</f>
        <v>32.200828000000001</v>
      </c>
      <c r="J666">
        <f>VLOOKUP(B666,Sheet2!$B$1:$G$209,6,FALSE)</f>
        <v>-110.991606</v>
      </c>
    </row>
    <row r="667" spans="1:10" x14ac:dyDescent="0.25">
      <c r="A667" t="s">
        <v>24</v>
      </c>
      <c r="B667">
        <v>5602</v>
      </c>
      <c r="C667">
        <v>125</v>
      </c>
      <c r="D667">
        <v>181</v>
      </c>
      <c r="E667">
        <v>253.4</v>
      </c>
      <c r="F667">
        <v>253.4</v>
      </c>
      <c r="G667">
        <v>3746.6</v>
      </c>
      <c r="H667" t="str">
        <f>VLOOKUP(B667,Sheet2!$B$1:$G$209,2,FALSE)</f>
        <v>PC-MISSION ROAD MINIMUM SECUR</v>
      </c>
      <c r="I667">
        <f>VLOOKUP(B667,Sheet2!$B$1:$G$209,5,FALSE)</f>
        <v>37.660792000000001</v>
      </c>
      <c r="J667">
        <f>VLOOKUP(B667,Sheet2!$B$1:$G$209,6,FALSE)</f>
        <v>-97.261159000000006</v>
      </c>
    </row>
    <row r="668" spans="1:10" x14ac:dyDescent="0.25">
      <c r="A668" t="s">
        <v>24</v>
      </c>
      <c r="B668">
        <v>5602</v>
      </c>
      <c r="C668">
        <v>126</v>
      </c>
      <c r="D668">
        <v>223</v>
      </c>
      <c r="E668">
        <v>312.2</v>
      </c>
      <c r="F668">
        <v>565.6</v>
      </c>
      <c r="G668">
        <v>3434.4</v>
      </c>
      <c r="H668" t="str">
        <f>VLOOKUP(B668,Sheet2!$B$1:$G$209,2,FALSE)</f>
        <v>PC-MISSION ROAD MINIMUM SECUR</v>
      </c>
      <c r="I668">
        <f>VLOOKUP(B668,Sheet2!$B$1:$G$209,5,FALSE)</f>
        <v>37.660792000000001</v>
      </c>
      <c r="J668">
        <f>VLOOKUP(B668,Sheet2!$B$1:$G$209,6,FALSE)</f>
        <v>-97.261159000000006</v>
      </c>
    </row>
    <row r="669" spans="1:10" x14ac:dyDescent="0.25">
      <c r="A669" t="s">
        <v>24</v>
      </c>
      <c r="B669">
        <v>5602</v>
      </c>
      <c r="C669">
        <v>127</v>
      </c>
      <c r="D669">
        <v>210</v>
      </c>
      <c r="E669">
        <v>294</v>
      </c>
      <c r="F669">
        <v>859.6</v>
      </c>
      <c r="G669">
        <v>3140.4</v>
      </c>
      <c r="H669" t="str">
        <f>VLOOKUP(B669,Sheet2!$B$1:$G$209,2,FALSE)</f>
        <v>PC-MISSION ROAD MINIMUM SECUR</v>
      </c>
      <c r="I669">
        <f>VLOOKUP(B669,Sheet2!$B$1:$G$209,5,FALSE)</f>
        <v>37.660792000000001</v>
      </c>
      <c r="J669">
        <f>VLOOKUP(B669,Sheet2!$B$1:$G$209,6,FALSE)</f>
        <v>-97.261159000000006</v>
      </c>
    </row>
    <row r="670" spans="1:10" x14ac:dyDescent="0.25">
      <c r="A670" t="s">
        <v>24</v>
      </c>
      <c r="B670">
        <v>5602</v>
      </c>
      <c r="C670">
        <v>128</v>
      </c>
      <c r="D670">
        <v>241</v>
      </c>
      <c r="E670">
        <v>337.4</v>
      </c>
      <c r="F670">
        <v>1197</v>
      </c>
      <c r="G670">
        <v>2803</v>
      </c>
      <c r="H670" t="str">
        <f>VLOOKUP(B670,Sheet2!$B$1:$G$209,2,FALSE)</f>
        <v>PC-MISSION ROAD MINIMUM SECUR</v>
      </c>
      <c r="I670">
        <f>VLOOKUP(B670,Sheet2!$B$1:$G$209,5,FALSE)</f>
        <v>37.660792000000001</v>
      </c>
      <c r="J670">
        <f>VLOOKUP(B670,Sheet2!$B$1:$G$209,6,FALSE)</f>
        <v>-97.261159000000006</v>
      </c>
    </row>
    <row r="671" spans="1:10" x14ac:dyDescent="0.25">
      <c r="A671" t="s">
        <v>24</v>
      </c>
      <c r="B671">
        <v>5602</v>
      </c>
      <c r="C671">
        <v>129</v>
      </c>
      <c r="D671">
        <v>204</v>
      </c>
      <c r="E671">
        <v>285.60000000000002</v>
      </c>
      <c r="F671">
        <v>1482.6</v>
      </c>
      <c r="G671">
        <v>2517.4</v>
      </c>
      <c r="H671" t="str">
        <f>VLOOKUP(B671,Sheet2!$B$1:$G$209,2,FALSE)</f>
        <v>PC-MISSION ROAD MINIMUM SECUR</v>
      </c>
      <c r="I671">
        <f>VLOOKUP(B671,Sheet2!$B$1:$G$209,5,FALSE)</f>
        <v>37.660792000000001</v>
      </c>
      <c r="J671">
        <f>VLOOKUP(B671,Sheet2!$B$1:$G$209,6,FALSE)</f>
        <v>-97.261159000000006</v>
      </c>
    </row>
    <row r="672" spans="1:10" x14ac:dyDescent="0.25">
      <c r="A672" t="s">
        <v>24</v>
      </c>
      <c r="B672">
        <v>14400</v>
      </c>
      <c r="C672">
        <v>125</v>
      </c>
      <c r="D672">
        <v>415</v>
      </c>
      <c r="E672">
        <v>581</v>
      </c>
      <c r="F672">
        <v>581</v>
      </c>
      <c r="G672">
        <v>3419</v>
      </c>
      <c r="H672" t="str">
        <f>VLOOKUP(B672,Sheet2!$B$1:$G$209,2,FALSE)</f>
        <v>LB - LABELLE MANOR CARE CENTER</v>
      </c>
      <c r="I672">
        <f>VLOOKUP(B672,Sheet2!$B$1:$G$209,5,FALSE)</f>
        <v>40.12127667</v>
      </c>
      <c r="J672">
        <f>VLOOKUP(B672,Sheet2!$B$1:$G$209,6,FALSE)</f>
        <v>-91.923704999999998</v>
      </c>
    </row>
    <row r="673" spans="1:10" x14ac:dyDescent="0.25">
      <c r="A673" t="s">
        <v>24</v>
      </c>
      <c r="B673">
        <v>14400</v>
      </c>
      <c r="C673">
        <v>126</v>
      </c>
      <c r="D673">
        <v>418</v>
      </c>
      <c r="E673">
        <v>585.20000000000005</v>
      </c>
      <c r="F673">
        <v>1166.2</v>
      </c>
      <c r="G673">
        <v>2833.8</v>
      </c>
      <c r="H673" t="str">
        <f>VLOOKUP(B673,Sheet2!$B$1:$G$209,2,FALSE)</f>
        <v>LB - LABELLE MANOR CARE CENTER</v>
      </c>
      <c r="I673">
        <f>VLOOKUP(B673,Sheet2!$B$1:$G$209,5,FALSE)</f>
        <v>40.12127667</v>
      </c>
      <c r="J673">
        <f>VLOOKUP(B673,Sheet2!$B$1:$G$209,6,FALSE)</f>
        <v>-91.923704999999998</v>
      </c>
    </row>
    <row r="674" spans="1:10" x14ac:dyDescent="0.25">
      <c r="A674" t="s">
        <v>24</v>
      </c>
      <c r="B674">
        <v>14400</v>
      </c>
      <c r="C674">
        <v>127</v>
      </c>
      <c r="D674">
        <v>424</v>
      </c>
      <c r="E674">
        <v>593.6</v>
      </c>
      <c r="F674">
        <v>1759.8</v>
      </c>
      <c r="G674">
        <v>2240.1999999999998</v>
      </c>
      <c r="H674" t="str">
        <f>VLOOKUP(B674,Sheet2!$B$1:$G$209,2,FALSE)</f>
        <v>LB - LABELLE MANOR CARE CENTER</v>
      </c>
      <c r="I674">
        <f>VLOOKUP(B674,Sheet2!$B$1:$G$209,5,FALSE)</f>
        <v>40.12127667</v>
      </c>
      <c r="J674">
        <f>VLOOKUP(B674,Sheet2!$B$1:$G$209,6,FALSE)</f>
        <v>-91.923704999999998</v>
      </c>
    </row>
    <row r="675" spans="1:10" x14ac:dyDescent="0.25">
      <c r="A675" t="s">
        <v>24</v>
      </c>
      <c r="B675">
        <v>14400</v>
      </c>
      <c r="C675">
        <v>128</v>
      </c>
      <c r="D675">
        <v>426</v>
      </c>
      <c r="E675">
        <v>596.4</v>
      </c>
      <c r="F675">
        <v>2356.1999999999998</v>
      </c>
      <c r="G675">
        <v>1643.8</v>
      </c>
      <c r="H675" t="str">
        <f>VLOOKUP(B675,Sheet2!$B$1:$G$209,2,FALSE)</f>
        <v>LB - LABELLE MANOR CARE CENTER</v>
      </c>
      <c r="I675">
        <f>VLOOKUP(B675,Sheet2!$B$1:$G$209,5,FALSE)</f>
        <v>40.12127667</v>
      </c>
      <c r="J675">
        <f>VLOOKUP(B675,Sheet2!$B$1:$G$209,6,FALSE)</f>
        <v>-91.923704999999998</v>
      </c>
    </row>
    <row r="676" spans="1:10" x14ac:dyDescent="0.25">
      <c r="A676" t="s">
        <v>24</v>
      </c>
      <c r="B676">
        <v>14400</v>
      </c>
      <c r="C676">
        <v>129</v>
      </c>
      <c r="D676">
        <v>427</v>
      </c>
      <c r="E676">
        <v>597.79999999999995</v>
      </c>
      <c r="F676">
        <v>2954</v>
      </c>
      <c r="G676">
        <v>1046</v>
      </c>
      <c r="H676" t="str">
        <f>VLOOKUP(B676,Sheet2!$B$1:$G$209,2,FALSE)</f>
        <v>LB - LABELLE MANOR CARE CENTER</v>
      </c>
      <c r="I676">
        <f>VLOOKUP(B676,Sheet2!$B$1:$G$209,5,FALSE)</f>
        <v>40.12127667</v>
      </c>
      <c r="J676">
        <f>VLOOKUP(B676,Sheet2!$B$1:$G$209,6,FALSE)</f>
        <v>-91.923704999999998</v>
      </c>
    </row>
    <row r="677" spans="1:10" x14ac:dyDescent="0.25">
      <c r="A677" t="s">
        <v>24</v>
      </c>
      <c r="B677">
        <v>95600</v>
      </c>
      <c r="C677">
        <v>125</v>
      </c>
      <c r="D677">
        <v>37</v>
      </c>
      <c r="E677">
        <v>51.8</v>
      </c>
      <c r="F677">
        <v>51.8</v>
      </c>
      <c r="G677">
        <v>3948.2</v>
      </c>
      <c r="H677" t="str">
        <f>VLOOKUP(B677,Sheet2!$B$1:$G$209,2,FALSE)</f>
        <v>CAN-EMC ONLY BACK UP PIMA CO</v>
      </c>
      <c r="I677">
        <f>VLOOKUP(B677,Sheet2!$B$1:$G$209,5,FALSE)</f>
        <v>32.200828000000001</v>
      </c>
      <c r="J677">
        <f>VLOOKUP(B677,Sheet2!$B$1:$G$209,6,FALSE)</f>
        <v>-110.991606</v>
      </c>
    </row>
    <row r="678" spans="1:10" x14ac:dyDescent="0.25">
      <c r="A678" t="s">
        <v>24</v>
      </c>
      <c r="B678">
        <v>95600</v>
      </c>
      <c r="C678">
        <v>126</v>
      </c>
      <c r="D678">
        <v>44</v>
      </c>
      <c r="E678">
        <v>61.6</v>
      </c>
      <c r="F678">
        <v>113.4</v>
      </c>
      <c r="G678">
        <v>3886.6</v>
      </c>
      <c r="H678" t="str">
        <f>VLOOKUP(B678,Sheet2!$B$1:$G$209,2,FALSE)</f>
        <v>CAN-EMC ONLY BACK UP PIMA CO</v>
      </c>
      <c r="I678">
        <f>VLOOKUP(B678,Sheet2!$B$1:$G$209,5,FALSE)</f>
        <v>32.200828000000001</v>
      </c>
      <c r="J678">
        <f>VLOOKUP(B678,Sheet2!$B$1:$G$209,6,FALSE)</f>
        <v>-110.991606</v>
      </c>
    </row>
    <row r="679" spans="1:10" x14ac:dyDescent="0.25">
      <c r="A679" t="s">
        <v>24</v>
      </c>
      <c r="B679">
        <v>95600</v>
      </c>
      <c r="C679">
        <v>127</v>
      </c>
      <c r="D679">
        <v>23</v>
      </c>
      <c r="E679">
        <v>32.200000000000003</v>
      </c>
      <c r="F679">
        <v>145.6</v>
      </c>
      <c r="G679">
        <v>3854.4</v>
      </c>
      <c r="H679" t="str">
        <f>VLOOKUP(B679,Sheet2!$B$1:$G$209,2,FALSE)</f>
        <v>CAN-EMC ONLY BACK UP PIMA CO</v>
      </c>
      <c r="I679">
        <f>VLOOKUP(B679,Sheet2!$B$1:$G$209,5,FALSE)</f>
        <v>32.200828000000001</v>
      </c>
      <c r="J679">
        <f>VLOOKUP(B679,Sheet2!$B$1:$G$209,6,FALSE)</f>
        <v>-110.991606</v>
      </c>
    </row>
    <row r="680" spans="1:10" x14ac:dyDescent="0.25">
      <c r="A680" t="s">
        <v>24</v>
      </c>
      <c r="B680">
        <v>95600</v>
      </c>
      <c r="C680">
        <v>128</v>
      </c>
      <c r="D680">
        <v>25</v>
      </c>
      <c r="E680">
        <v>35</v>
      </c>
      <c r="F680">
        <v>180.6</v>
      </c>
      <c r="G680">
        <v>3819.4</v>
      </c>
      <c r="H680" t="str">
        <f>VLOOKUP(B680,Sheet2!$B$1:$G$209,2,FALSE)</f>
        <v>CAN-EMC ONLY BACK UP PIMA CO</v>
      </c>
      <c r="I680">
        <f>VLOOKUP(B680,Sheet2!$B$1:$G$209,5,FALSE)</f>
        <v>32.200828000000001</v>
      </c>
      <c r="J680">
        <f>VLOOKUP(B680,Sheet2!$B$1:$G$209,6,FALSE)</f>
        <v>-110.991606</v>
      </c>
    </row>
    <row r="681" spans="1:10" x14ac:dyDescent="0.25">
      <c r="A681" t="s">
        <v>24</v>
      </c>
      <c r="B681">
        <v>95600</v>
      </c>
      <c r="C681">
        <v>129</v>
      </c>
      <c r="D681">
        <v>33</v>
      </c>
      <c r="E681">
        <v>46.2</v>
      </c>
      <c r="F681">
        <v>226.8</v>
      </c>
      <c r="G681">
        <v>3773.2</v>
      </c>
      <c r="H681" t="str">
        <f>VLOOKUP(B681,Sheet2!$B$1:$G$209,2,FALSE)</f>
        <v>CAN-EMC ONLY BACK UP PIMA CO</v>
      </c>
      <c r="I681">
        <f>VLOOKUP(B681,Sheet2!$B$1:$G$209,5,FALSE)</f>
        <v>32.200828000000001</v>
      </c>
      <c r="J681">
        <f>VLOOKUP(B681,Sheet2!$B$1:$G$209,6,FALSE)</f>
        <v>-110.991606</v>
      </c>
    </row>
    <row r="682" spans="1:10" x14ac:dyDescent="0.25">
      <c r="A682" t="s">
        <v>24</v>
      </c>
      <c r="B682" t="s">
        <v>25</v>
      </c>
      <c r="C682">
        <v>125</v>
      </c>
      <c r="D682">
        <v>375</v>
      </c>
      <c r="E682">
        <v>525</v>
      </c>
      <c r="F682">
        <v>525</v>
      </c>
      <c r="G682">
        <v>3475</v>
      </c>
      <c r="H682" t="str">
        <f>VLOOKUP(B682,Sheet2!$B$1:$G$209,2,FALSE)</f>
        <v>BN - LIVING COMMUNITY ST JOSEPH</v>
      </c>
      <c r="I682">
        <f>VLOOKUP(B682,Sheet2!$B$1:$G$209,5,FALSE)</f>
        <v>39.778941000000003</v>
      </c>
      <c r="J682">
        <f>VLOOKUP(B682,Sheet2!$B$1:$G$209,6,FALSE)</f>
        <v>-94.774197999999998</v>
      </c>
    </row>
    <row r="683" spans="1:10" x14ac:dyDescent="0.25">
      <c r="A683" t="s">
        <v>24</v>
      </c>
      <c r="B683" t="s">
        <v>25</v>
      </c>
      <c r="C683">
        <v>126</v>
      </c>
      <c r="D683">
        <v>357</v>
      </c>
      <c r="E683">
        <v>499.8</v>
      </c>
      <c r="F683">
        <v>1024.8</v>
      </c>
      <c r="G683">
        <v>2975.2</v>
      </c>
      <c r="H683" t="str">
        <f>VLOOKUP(B683,Sheet2!$B$1:$G$209,2,FALSE)</f>
        <v>BN - LIVING COMMUNITY ST JOSEPH</v>
      </c>
      <c r="I683">
        <f>VLOOKUP(B683,Sheet2!$B$1:$G$209,5,FALSE)</f>
        <v>39.778941000000003</v>
      </c>
      <c r="J683">
        <f>VLOOKUP(B683,Sheet2!$B$1:$G$209,6,FALSE)</f>
        <v>-94.774197999999998</v>
      </c>
    </row>
    <row r="684" spans="1:10" x14ac:dyDescent="0.25">
      <c r="A684" t="s">
        <v>24</v>
      </c>
      <c r="B684" t="s">
        <v>25</v>
      </c>
      <c r="C684">
        <v>127</v>
      </c>
      <c r="D684">
        <v>350</v>
      </c>
      <c r="E684">
        <v>490</v>
      </c>
      <c r="F684">
        <v>1514.8</v>
      </c>
      <c r="G684">
        <v>2485.1999999999998</v>
      </c>
      <c r="H684" t="str">
        <f>VLOOKUP(B684,Sheet2!$B$1:$G$209,2,FALSE)</f>
        <v>BN - LIVING COMMUNITY ST JOSEPH</v>
      </c>
      <c r="I684">
        <f>VLOOKUP(B684,Sheet2!$B$1:$G$209,5,FALSE)</f>
        <v>39.778941000000003</v>
      </c>
      <c r="J684">
        <f>VLOOKUP(B684,Sheet2!$B$1:$G$209,6,FALSE)</f>
        <v>-94.774197999999998</v>
      </c>
    </row>
    <row r="685" spans="1:10" x14ac:dyDescent="0.25">
      <c r="A685" t="s">
        <v>24</v>
      </c>
      <c r="B685" t="s">
        <v>25</v>
      </c>
      <c r="C685">
        <v>128</v>
      </c>
      <c r="D685">
        <v>361</v>
      </c>
      <c r="E685">
        <v>505.4</v>
      </c>
      <c r="F685">
        <v>2020.2</v>
      </c>
      <c r="G685">
        <v>1979.8</v>
      </c>
      <c r="H685" t="str">
        <f>VLOOKUP(B685,Sheet2!$B$1:$G$209,2,FALSE)</f>
        <v>BN - LIVING COMMUNITY ST JOSEPH</v>
      </c>
      <c r="I685">
        <f>VLOOKUP(B685,Sheet2!$B$1:$G$209,5,FALSE)</f>
        <v>39.778941000000003</v>
      </c>
      <c r="J685">
        <f>VLOOKUP(B685,Sheet2!$B$1:$G$209,6,FALSE)</f>
        <v>-94.774197999999998</v>
      </c>
    </row>
    <row r="686" spans="1:10" x14ac:dyDescent="0.25">
      <c r="A686" t="s">
        <v>24</v>
      </c>
      <c r="B686" t="s">
        <v>25</v>
      </c>
      <c r="C686">
        <v>129</v>
      </c>
      <c r="D686">
        <v>317</v>
      </c>
      <c r="E686">
        <v>443.8</v>
      </c>
      <c r="F686">
        <v>2464</v>
      </c>
      <c r="G686">
        <v>1536</v>
      </c>
      <c r="H686" t="str">
        <f>VLOOKUP(B686,Sheet2!$B$1:$G$209,2,FALSE)</f>
        <v>BN - LIVING COMMUNITY ST JOSEPH</v>
      </c>
      <c r="I686">
        <f>VLOOKUP(B686,Sheet2!$B$1:$G$209,5,FALSE)</f>
        <v>39.778941000000003</v>
      </c>
      <c r="J686">
        <f>VLOOKUP(B686,Sheet2!$B$1:$G$209,6,FALSE)</f>
        <v>-94.774197999999998</v>
      </c>
    </row>
    <row r="687" spans="1:10" x14ac:dyDescent="0.25">
      <c r="A687" t="s">
        <v>24</v>
      </c>
      <c r="B687" t="s">
        <v>26</v>
      </c>
      <c r="C687">
        <v>125</v>
      </c>
      <c r="D687">
        <v>417</v>
      </c>
      <c r="E687">
        <v>583.79999999999995</v>
      </c>
      <c r="F687">
        <v>583.79999999999995</v>
      </c>
      <c r="G687">
        <v>3416.2</v>
      </c>
      <c r="H687" t="str">
        <f>VLOOKUP(B687,Sheet2!$B$1:$G$209,2,FALSE)</f>
        <v>JK - KIRKSVILLE MANOR CARE</v>
      </c>
      <c r="I687">
        <f>VLOOKUP(B687,Sheet2!$B$1:$G$209,5,FALSE)</f>
        <v>40.179499999999997</v>
      </c>
      <c r="J687">
        <f>VLOOKUP(B687,Sheet2!$B$1:$G$209,6,FALSE)</f>
        <v>-92.565420000000003</v>
      </c>
    </row>
    <row r="688" spans="1:10" x14ac:dyDescent="0.25">
      <c r="A688" t="s">
        <v>24</v>
      </c>
      <c r="B688" t="s">
        <v>26</v>
      </c>
      <c r="C688">
        <v>126</v>
      </c>
      <c r="D688">
        <v>403</v>
      </c>
      <c r="E688">
        <v>564.20000000000005</v>
      </c>
      <c r="F688">
        <v>1148</v>
      </c>
      <c r="G688">
        <v>2852</v>
      </c>
      <c r="H688" t="str">
        <f>VLOOKUP(B688,Sheet2!$B$1:$G$209,2,FALSE)</f>
        <v>JK - KIRKSVILLE MANOR CARE</v>
      </c>
      <c r="I688">
        <f>VLOOKUP(B688,Sheet2!$B$1:$G$209,5,FALSE)</f>
        <v>40.179499999999997</v>
      </c>
      <c r="J688">
        <f>VLOOKUP(B688,Sheet2!$B$1:$G$209,6,FALSE)</f>
        <v>-92.565420000000003</v>
      </c>
    </row>
    <row r="689" spans="1:10" x14ac:dyDescent="0.25">
      <c r="A689" t="s">
        <v>24</v>
      </c>
      <c r="B689" t="s">
        <v>26</v>
      </c>
      <c r="C689">
        <v>127</v>
      </c>
      <c r="D689">
        <v>399</v>
      </c>
      <c r="E689">
        <v>558.6</v>
      </c>
      <c r="F689">
        <v>1706.6</v>
      </c>
      <c r="G689">
        <v>2293.4</v>
      </c>
      <c r="H689" t="str">
        <f>VLOOKUP(B689,Sheet2!$B$1:$G$209,2,FALSE)</f>
        <v>JK - KIRKSVILLE MANOR CARE</v>
      </c>
      <c r="I689">
        <f>VLOOKUP(B689,Sheet2!$B$1:$G$209,5,FALSE)</f>
        <v>40.179499999999997</v>
      </c>
      <c r="J689">
        <f>VLOOKUP(B689,Sheet2!$B$1:$G$209,6,FALSE)</f>
        <v>-92.565420000000003</v>
      </c>
    </row>
    <row r="690" spans="1:10" x14ac:dyDescent="0.25">
      <c r="A690" t="s">
        <v>24</v>
      </c>
      <c r="B690" t="s">
        <v>26</v>
      </c>
      <c r="C690">
        <v>128</v>
      </c>
      <c r="D690">
        <v>395</v>
      </c>
      <c r="E690">
        <v>553</v>
      </c>
      <c r="F690">
        <v>2259.6</v>
      </c>
      <c r="G690">
        <v>1740.4</v>
      </c>
      <c r="H690" t="str">
        <f>VLOOKUP(B690,Sheet2!$B$1:$G$209,2,FALSE)</f>
        <v>JK - KIRKSVILLE MANOR CARE</v>
      </c>
      <c r="I690">
        <f>VLOOKUP(B690,Sheet2!$B$1:$G$209,5,FALSE)</f>
        <v>40.179499999999997</v>
      </c>
      <c r="J690">
        <f>VLOOKUP(B690,Sheet2!$B$1:$G$209,6,FALSE)</f>
        <v>-92.565420000000003</v>
      </c>
    </row>
    <row r="691" spans="1:10" x14ac:dyDescent="0.25">
      <c r="A691" t="s">
        <v>24</v>
      </c>
      <c r="B691" t="s">
        <v>26</v>
      </c>
      <c r="C691">
        <v>129</v>
      </c>
      <c r="D691">
        <v>399</v>
      </c>
      <c r="E691">
        <v>558.6</v>
      </c>
      <c r="F691">
        <v>2818.2</v>
      </c>
      <c r="G691">
        <v>1181.8</v>
      </c>
      <c r="H691" t="str">
        <f>VLOOKUP(B691,Sheet2!$B$1:$G$209,2,FALSE)</f>
        <v>JK - KIRKSVILLE MANOR CARE</v>
      </c>
      <c r="I691">
        <f>VLOOKUP(B691,Sheet2!$B$1:$G$209,5,FALSE)</f>
        <v>40.179499999999997</v>
      </c>
      <c r="J691">
        <f>VLOOKUP(B691,Sheet2!$B$1:$G$209,6,FALSE)</f>
        <v>-92.565420000000003</v>
      </c>
    </row>
    <row r="692" spans="1:10" x14ac:dyDescent="0.25">
      <c r="A692" t="s">
        <v>24</v>
      </c>
      <c r="B692" t="s">
        <v>27</v>
      </c>
      <c r="C692">
        <v>125</v>
      </c>
      <c r="D692">
        <v>221</v>
      </c>
      <c r="E692">
        <v>309.39999999999998</v>
      </c>
      <c r="F692">
        <v>309.39999999999998</v>
      </c>
      <c r="G692">
        <v>3690.6</v>
      </c>
      <c r="H692" t="str">
        <f>VLOOKUP(B692,Sheet2!$B$1:$G$209,2,FALSE)</f>
        <v>JK - LIVINGSTON MANOR CARE</v>
      </c>
      <c r="I692">
        <f>VLOOKUP(B692,Sheet2!$B$1:$G$209,5,FALSE)</f>
        <v>39.776558000000001</v>
      </c>
      <c r="J692">
        <f>VLOOKUP(B692,Sheet2!$B$1:$G$209,6,FALSE)</f>
        <v>-93.522840000000002</v>
      </c>
    </row>
    <row r="693" spans="1:10" x14ac:dyDescent="0.25">
      <c r="A693" t="s">
        <v>24</v>
      </c>
      <c r="B693" t="s">
        <v>27</v>
      </c>
      <c r="C693">
        <v>126</v>
      </c>
      <c r="D693">
        <v>221</v>
      </c>
      <c r="E693">
        <v>309.39999999999998</v>
      </c>
      <c r="F693">
        <v>618.79999999999995</v>
      </c>
      <c r="G693">
        <v>3381.2</v>
      </c>
      <c r="H693" t="str">
        <f>VLOOKUP(B693,Sheet2!$B$1:$G$209,2,FALSE)</f>
        <v>JK - LIVINGSTON MANOR CARE</v>
      </c>
      <c r="I693">
        <f>VLOOKUP(B693,Sheet2!$B$1:$G$209,5,FALSE)</f>
        <v>39.776558000000001</v>
      </c>
      <c r="J693">
        <f>VLOOKUP(B693,Sheet2!$B$1:$G$209,6,FALSE)</f>
        <v>-93.522840000000002</v>
      </c>
    </row>
    <row r="694" spans="1:10" x14ac:dyDescent="0.25">
      <c r="A694" t="s">
        <v>24</v>
      </c>
      <c r="B694" t="s">
        <v>27</v>
      </c>
      <c r="C694">
        <v>127</v>
      </c>
      <c r="D694">
        <v>229</v>
      </c>
      <c r="E694">
        <v>320.60000000000002</v>
      </c>
      <c r="F694">
        <v>939.4</v>
      </c>
      <c r="G694">
        <v>3060.6</v>
      </c>
      <c r="H694" t="str">
        <f>VLOOKUP(B694,Sheet2!$B$1:$G$209,2,FALSE)</f>
        <v>JK - LIVINGSTON MANOR CARE</v>
      </c>
      <c r="I694">
        <f>VLOOKUP(B694,Sheet2!$B$1:$G$209,5,FALSE)</f>
        <v>39.776558000000001</v>
      </c>
      <c r="J694">
        <f>VLOOKUP(B694,Sheet2!$B$1:$G$209,6,FALSE)</f>
        <v>-93.522840000000002</v>
      </c>
    </row>
    <row r="695" spans="1:10" x14ac:dyDescent="0.25">
      <c r="A695" t="s">
        <v>24</v>
      </c>
      <c r="B695" t="s">
        <v>27</v>
      </c>
      <c r="C695">
        <v>128</v>
      </c>
      <c r="D695">
        <v>231</v>
      </c>
      <c r="E695">
        <v>323.39999999999998</v>
      </c>
      <c r="F695">
        <v>1262.8</v>
      </c>
      <c r="G695">
        <v>2737.2</v>
      </c>
      <c r="H695" t="str">
        <f>VLOOKUP(B695,Sheet2!$B$1:$G$209,2,FALSE)</f>
        <v>JK - LIVINGSTON MANOR CARE</v>
      </c>
      <c r="I695">
        <f>VLOOKUP(B695,Sheet2!$B$1:$G$209,5,FALSE)</f>
        <v>39.776558000000001</v>
      </c>
      <c r="J695">
        <f>VLOOKUP(B695,Sheet2!$B$1:$G$209,6,FALSE)</f>
        <v>-93.522840000000002</v>
      </c>
    </row>
    <row r="696" spans="1:10" x14ac:dyDescent="0.25">
      <c r="A696" t="s">
        <v>24</v>
      </c>
      <c r="B696" t="s">
        <v>27</v>
      </c>
      <c r="C696">
        <v>129</v>
      </c>
      <c r="D696">
        <v>230</v>
      </c>
      <c r="E696">
        <v>322</v>
      </c>
      <c r="F696">
        <v>1584.8</v>
      </c>
      <c r="G696">
        <v>2415.1999999999998</v>
      </c>
      <c r="H696" t="str">
        <f>VLOOKUP(B696,Sheet2!$B$1:$G$209,2,FALSE)</f>
        <v>JK - LIVINGSTON MANOR CARE</v>
      </c>
      <c r="I696">
        <f>VLOOKUP(B696,Sheet2!$B$1:$G$209,5,FALSE)</f>
        <v>39.776558000000001</v>
      </c>
      <c r="J696">
        <f>VLOOKUP(B696,Sheet2!$B$1:$G$209,6,FALSE)</f>
        <v>-93.522840000000002</v>
      </c>
    </row>
    <row r="697" spans="1:10" x14ac:dyDescent="0.25">
      <c r="A697" t="s">
        <v>24</v>
      </c>
      <c r="B697" t="s">
        <v>28</v>
      </c>
      <c r="C697">
        <v>125</v>
      </c>
      <c r="D697">
        <v>490</v>
      </c>
      <c r="E697">
        <v>686</v>
      </c>
      <c r="F697">
        <v>686</v>
      </c>
      <c r="G697">
        <v>3314</v>
      </c>
      <c r="H697" t="str">
        <f>VLOOKUP(B697,Sheet2!$B$1:$G$209,2,FALSE)</f>
        <v>JK - MANOR CARE OF INDEPENDENCE</v>
      </c>
      <c r="I697">
        <f>VLOOKUP(B697,Sheet2!$B$1:$G$209,5,FALSE)</f>
        <v>39.071834000000003</v>
      </c>
      <c r="J697">
        <f>VLOOKUP(B697,Sheet2!$B$1:$G$209,6,FALSE)</f>
        <v>-94.398971000000003</v>
      </c>
    </row>
    <row r="698" spans="1:10" x14ac:dyDescent="0.25">
      <c r="A698" t="s">
        <v>24</v>
      </c>
      <c r="B698" t="s">
        <v>28</v>
      </c>
      <c r="C698">
        <v>126</v>
      </c>
      <c r="D698">
        <v>483</v>
      </c>
      <c r="E698">
        <v>676.2</v>
      </c>
      <c r="F698">
        <v>1362.2</v>
      </c>
      <c r="G698">
        <v>2637.8</v>
      </c>
      <c r="H698" t="str">
        <f>VLOOKUP(B698,Sheet2!$B$1:$G$209,2,FALSE)</f>
        <v>JK - MANOR CARE OF INDEPENDENCE</v>
      </c>
      <c r="I698">
        <f>VLOOKUP(B698,Sheet2!$B$1:$G$209,5,FALSE)</f>
        <v>39.071834000000003</v>
      </c>
      <c r="J698">
        <f>VLOOKUP(B698,Sheet2!$B$1:$G$209,6,FALSE)</f>
        <v>-94.398971000000003</v>
      </c>
    </row>
    <row r="699" spans="1:10" x14ac:dyDescent="0.25">
      <c r="A699" t="s">
        <v>24</v>
      </c>
      <c r="B699" t="s">
        <v>28</v>
      </c>
      <c r="C699">
        <v>127</v>
      </c>
      <c r="D699">
        <v>492</v>
      </c>
      <c r="E699">
        <v>688.8</v>
      </c>
      <c r="F699">
        <v>2051</v>
      </c>
      <c r="G699">
        <v>1949</v>
      </c>
      <c r="H699" t="str">
        <f>VLOOKUP(B699,Sheet2!$B$1:$G$209,2,FALSE)</f>
        <v>JK - MANOR CARE OF INDEPENDENCE</v>
      </c>
      <c r="I699">
        <f>VLOOKUP(B699,Sheet2!$B$1:$G$209,5,FALSE)</f>
        <v>39.071834000000003</v>
      </c>
      <c r="J699">
        <f>VLOOKUP(B699,Sheet2!$B$1:$G$209,6,FALSE)</f>
        <v>-94.398971000000003</v>
      </c>
    </row>
    <row r="700" spans="1:10" x14ac:dyDescent="0.25">
      <c r="A700" t="s">
        <v>24</v>
      </c>
      <c r="B700" t="s">
        <v>28</v>
      </c>
      <c r="C700">
        <v>128</v>
      </c>
      <c r="D700">
        <v>478</v>
      </c>
      <c r="E700">
        <v>669.2</v>
      </c>
      <c r="F700">
        <v>2720.2</v>
      </c>
      <c r="G700">
        <v>1279.8</v>
      </c>
      <c r="H700" t="str">
        <f>VLOOKUP(B700,Sheet2!$B$1:$G$209,2,FALSE)</f>
        <v>JK - MANOR CARE OF INDEPENDENCE</v>
      </c>
      <c r="I700">
        <f>VLOOKUP(B700,Sheet2!$B$1:$G$209,5,FALSE)</f>
        <v>39.071834000000003</v>
      </c>
      <c r="J700">
        <f>VLOOKUP(B700,Sheet2!$B$1:$G$209,6,FALSE)</f>
        <v>-94.398971000000003</v>
      </c>
    </row>
    <row r="701" spans="1:10" x14ac:dyDescent="0.25">
      <c r="A701" t="s">
        <v>24</v>
      </c>
      <c r="B701" t="s">
        <v>28</v>
      </c>
      <c r="C701">
        <v>129</v>
      </c>
      <c r="D701">
        <v>488</v>
      </c>
      <c r="E701">
        <v>683.2</v>
      </c>
      <c r="F701">
        <v>3403.4</v>
      </c>
      <c r="G701">
        <v>596.6</v>
      </c>
      <c r="H701" t="str">
        <f>VLOOKUP(B701,Sheet2!$B$1:$G$209,2,FALSE)</f>
        <v>JK - MANOR CARE OF INDEPENDENCE</v>
      </c>
      <c r="I701">
        <f>VLOOKUP(B701,Sheet2!$B$1:$G$209,5,FALSE)</f>
        <v>39.071834000000003</v>
      </c>
      <c r="J701">
        <f>VLOOKUP(B701,Sheet2!$B$1:$G$209,6,FALSE)</f>
        <v>-94.398971000000003</v>
      </c>
    </row>
    <row r="702" spans="1:10" x14ac:dyDescent="0.25">
      <c r="A702" t="s">
        <v>24</v>
      </c>
      <c r="B702" t="s">
        <v>29</v>
      </c>
      <c r="C702">
        <v>125</v>
      </c>
      <c r="D702">
        <v>571</v>
      </c>
      <c r="E702">
        <v>799.4</v>
      </c>
      <c r="F702">
        <v>799.4</v>
      </c>
      <c r="G702">
        <v>3200.6</v>
      </c>
      <c r="H702" t="str">
        <f>VLOOKUP(B702,Sheet2!$B$1:$G$209,2,FALSE)</f>
        <v>JK - PLEASANT VALLEY MANOR CARE</v>
      </c>
      <c r="I702">
        <f>VLOOKUP(B702,Sheet2!$B$1:$G$209,5,FALSE)</f>
        <v>39.218302000000001</v>
      </c>
      <c r="J702">
        <f>VLOOKUP(B702,Sheet2!$B$1:$G$209,6,FALSE)</f>
        <v>-94.480484000000004</v>
      </c>
    </row>
    <row r="703" spans="1:10" x14ac:dyDescent="0.25">
      <c r="A703" t="s">
        <v>24</v>
      </c>
      <c r="B703" t="s">
        <v>29</v>
      </c>
      <c r="C703">
        <v>126</v>
      </c>
      <c r="D703">
        <v>580</v>
      </c>
      <c r="E703">
        <v>812</v>
      </c>
      <c r="F703">
        <v>1611.4</v>
      </c>
      <c r="G703">
        <v>2388.6</v>
      </c>
      <c r="H703" t="str">
        <f>VLOOKUP(B703,Sheet2!$B$1:$G$209,2,FALSE)</f>
        <v>JK - PLEASANT VALLEY MANOR CARE</v>
      </c>
      <c r="I703">
        <f>VLOOKUP(B703,Sheet2!$B$1:$G$209,5,FALSE)</f>
        <v>39.218302000000001</v>
      </c>
      <c r="J703">
        <f>VLOOKUP(B703,Sheet2!$B$1:$G$209,6,FALSE)</f>
        <v>-94.480484000000004</v>
      </c>
    </row>
    <row r="704" spans="1:10" x14ac:dyDescent="0.25">
      <c r="A704" t="s">
        <v>24</v>
      </c>
      <c r="B704" t="s">
        <v>29</v>
      </c>
      <c r="C704">
        <v>127</v>
      </c>
      <c r="D704">
        <v>587</v>
      </c>
      <c r="E704">
        <v>821.8</v>
      </c>
      <c r="F704">
        <v>2433.1999999999998</v>
      </c>
      <c r="G704">
        <v>1566.8</v>
      </c>
      <c r="H704" t="str">
        <f>VLOOKUP(B704,Sheet2!$B$1:$G$209,2,FALSE)</f>
        <v>JK - PLEASANT VALLEY MANOR CARE</v>
      </c>
      <c r="I704">
        <f>VLOOKUP(B704,Sheet2!$B$1:$G$209,5,FALSE)</f>
        <v>39.218302000000001</v>
      </c>
      <c r="J704">
        <f>VLOOKUP(B704,Sheet2!$B$1:$G$209,6,FALSE)</f>
        <v>-94.480484000000004</v>
      </c>
    </row>
    <row r="705" spans="1:10" x14ac:dyDescent="0.25">
      <c r="A705" t="s">
        <v>24</v>
      </c>
      <c r="B705" t="s">
        <v>29</v>
      </c>
      <c r="C705">
        <v>128</v>
      </c>
      <c r="D705">
        <v>577</v>
      </c>
      <c r="E705">
        <v>807.8</v>
      </c>
      <c r="F705">
        <v>3241</v>
      </c>
      <c r="G705">
        <v>759</v>
      </c>
      <c r="H705" t="str">
        <f>VLOOKUP(B705,Sheet2!$B$1:$G$209,2,FALSE)</f>
        <v>JK - PLEASANT VALLEY MANOR CARE</v>
      </c>
      <c r="I705">
        <f>VLOOKUP(B705,Sheet2!$B$1:$G$209,5,FALSE)</f>
        <v>39.218302000000001</v>
      </c>
      <c r="J705">
        <f>VLOOKUP(B705,Sheet2!$B$1:$G$209,6,FALSE)</f>
        <v>-94.480484000000004</v>
      </c>
    </row>
    <row r="706" spans="1:10" x14ac:dyDescent="0.25">
      <c r="A706" t="s">
        <v>24</v>
      </c>
      <c r="B706" t="s">
        <v>29</v>
      </c>
      <c r="C706">
        <v>129</v>
      </c>
      <c r="D706">
        <v>588</v>
      </c>
      <c r="E706">
        <v>823.2</v>
      </c>
      <c r="F706">
        <v>4064.2</v>
      </c>
      <c r="G706">
        <v>-64.2</v>
      </c>
      <c r="H706" t="str">
        <f>VLOOKUP(B706,Sheet2!$B$1:$G$209,2,FALSE)</f>
        <v>JK - PLEASANT VALLEY MANOR CARE</v>
      </c>
      <c r="I706">
        <f>VLOOKUP(B706,Sheet2!$B$1:$G$209,5,FALSE)</f>
        <v>39.218302000000001</v>
      </c>
      <c r="J706">
        <f>VLOOKUP(B706,Sheet2!$B$1:$G$209,6,FALSE)</f>
        <v>-94.480484000000004</v>
      </c>
    </row>
    <row r="707" spans="1:10" x14ac:dyDescent="0.25">
      <c r="A707" t="s">
        <v>24</v>
      </c>
      <c r="B707" t="s">
        <v>30</v>
      </c>
      <c r="C707">
        <v>125</v>
      </c>
      <c r="D707">
        <v>235</v>
      </c>
      <c r="E707">
        <v>329</v>
      </c>
      <c r="F707">
        <v>329</v>
      </c>
      <c r="G707">
        <v>3671</v>
      </c>
      <c r="H707" t="str">
        <f>VLOOKUP(B707,Sheet2!$B$1:$G$209,2,FALSE)</f>
        <v>JK - FULTON MANOR CARE</v>
      </c>
      <c r="I707">
        <f>VLOOKUP(B707,Sheet2!$B$1:$G$209,5,FALSE)</f>
        <v>38.869764000000004</v>
      </c>
      <c r="J707">
        <f>VLOOKUP(B707,Sheet2!$B$1:$G$209,6,FALSE)</f>
        <v>-91.941125</v>
      </c>
    </row>
    <row r="708" spans="1:10" x14ac:dyDescent="0.25">
      <c r="A708" t="s">
        <v>24</v>
      </c>
      <c r="B708" t="s">
        <v>30</v>
      </c>
      <c r="C708">
        <v>126</v>
      </c>
      <c r="D708">
        <v>235</v>
      </c>
      <c r="E708">
        <v>329</v>
      </c>
      <c r="F708">
        <v>658</v>
      </c>
      <c r="G708">
        <v>3342</v>
      </c>
      <c r="H708" t="str">
        <f>VLOOKUP(B708,Sheet2!$B$1:$G$209,2,FALSE)</f>
        <v>JK - FULTON MANOR CARE</v>
      </c>
      <c r="I708">
        <f>VLOOKUP(B708,Sheet2!$B$1:$G$209,5,FALSE)</f>
        <v>38.869764000000004</v>
      </c>
      <c r="J708">
        <f>VLOOKUP(B708,Sheet2!$B$1:$G$209,6,FALSE)</f>
        <v>-91.941125</v>
      </c>
    </row>
    <row r="709" spans="1:10" x14ac:dyDescent="0.25">
      <c r="A709" t="s">
        <v>24</v>
      </c>
      <c r="B709" t="s">
        <v>30</v>
      </c>
      <c r="C709">
        <v>127</v>
      </c>
      <c r="D709">
        <v>241</v>
      </c>
      <c r="E709">
        <v>337.4</v>
      </c>
      <c r="F709">
        <v>995.4</v>
      </c>
      <c r="G709">
        <v>3004.6</v>
      </c>
      <c r="H709" t="str">
        <f>VLOOKUP(B709,Sheet2!$B$1:$G$209,2,FALSE)</f>
        <v>JK - FULTON MANOR CARE</v>
      </c>
      <c r="I709">
        <f>VLOOKUP(B709,Sheet2!$B$1:$G$209,5,FALSE)</f>
        <v>38.869764000000004</v>
      </c>
      <c r="J709">
        <f>VLOOKUP(B709,Sheet2!$B$1:$G$209,6,FALSE)</f>
        <v>-91.941125</v>
      </c>
    </row>
    <row r="710" spans="1:10" x14ac:dyDescent="0.25">
      <c r="A710" t="s">
        <v>24</v>
      </c>
      <c r="B710" t="s">
        <v>30</v>
      </c>
      <c r="C710">
        <v>128</v>
      </c>
      <c r="D710">
        <v>240</v>
      </c>
      <c r="E710">
        <v>336</v>
      </c>
      <c r="F710">
        <v>1331.4</v>
      </c>
      <c r="G710">
        <v>2668.6</v>
      </c>
      <c r="H710" t="str">
        <f>VLOOKUP(B710,Sheet2!$B$1:$G$209,2,FALSE)</f>
        <v>JK - FULTON MANOR CARE</v>
      </c>
      <c r="I710">
        <f>VLOOKUP(B710,Sheet2!$B$1:$G$209,5,FALSE)</f>
        <v>38.869764000000004</v>
      </c>
      <c r="J710">
        <f>VLOOKUP(B710,Sheet2!$B$1:$G$209,6,FALSE)</f>
        <v>-91.941125</v>
      </c>
    </row>
    <row r="711" spans="1:10" x14ac:dyDescent="0.25">
      <c r="A711" t="s">
        <v>24</v>
      </c>
      <c r="B711" t="s">
        <v>30</v>
      </c>
      <c r="C711">
        <v>129</v>
      </c>
      <c r="D711">
        <v>251</v>
      </c>
      <c r="E711">
        <v>351.4</v>
      </c>
      <c r="F711">
        <v>1682.8</v>
      </c>
      <c r="G711">
        <v>2317.1999999999998</v>
      </c>
      <c r="H711" t="str">
        <f>VLOOKUP(B711,Sheet2!$B$1:$G$209,2,FALSE)</f>
        <v>JK - FULTON MANOR CARE</v>
      </c>
      <c r="I711">
        <f>VLOOKUP(B711,Sheet2!$B$1:$G$209,5,FALSE)</f>
        <v>38.869764000000004</v>
      </c>
      <c r="J711">
        <f>VLOOKUP(B711,Sheet2!$B$1:$G$209,6,FALSE)</f>
        <v>-91.941125</v>
      </c>
    </row>
    <row r="712" spans="1:10" x14ac:dyDescent="0.25">
      <c r="A712" t="s">
        <v>24</v>
      </c>
      <c r="B712" t="s">
        <v>31</v>
      </c>
      <c r="C712">
        <v>125</v>
      </c>
      <c r="D712">
        <v>327</v>
      </c>
      <c r="E712">
        <v>457.8</v>
      </c>
      <c r="F712">
        <v>457.8</v>
      </c>
      <c r="G712">
        <v>3542.2</v>
      </c>
      <c r="H712" t="str">
        <f>VLOOKUP(B712,Sheet2!$B$1:$G$209,2,FALSE)</f>
        <v>JK - WARRENSBURG MANOR CARE</v>
      </c>
      <c r="I712">
        <f>VLOOKUP(B712,Sheet2!$B$1:$G$209,5,FALSE)</f>
        <v>38.765561669999997</v>
      </c>
      <c r="J712">
        <f>VLOOKUP(B712,Sheet2!$B$1:$G$209,6,FALSE)</f>
        <v>-93.71942</v>
      </c>
    </row>
    <row r="713" spans="1:10" x14ac:dyDescent="0.25">
      <c r="A713" t="s">
        <v>24</v>
      </c>
      <c r="B713" t="s">
        <v>31</v>
      </c>
      <c r="C713">
        <v>126</v>
      </c>
      <c r="D713">
        <v>313</v>
      </c>
      <c r="E713">
        <v>438.2</v>
      </c>
      <c r="F713">
        <v>896</v>
      </c>
      <c r="G713">
        <v>3104</v>
      </c>
      <c r="H713" t="str">
        <f>VLOOKUP(B713,Sheet2!$B$1:$G$209,2,FALSE)</f>
        <v>JK - WARRENSBURG MANOR CARE</v>
      </c>
      <c r="I713">
        <f>VLOOKUP(B713,Sheet2!$B$1:$G$209,5,FALSE)</f>
        <v>38.765561669999997</v>
      </c>
      <c r="J713">
        <f>VLOOKUP(B713,Sheet2!$B$1:$G$209,6,FALSE)</f>
        <v>-93.71942</v>
      </c>
    </row>
    <row r="714" spans="1:10" x14ac:dyDescent="0.25">
      <c r="A714" t="s">
        <v>24</v>
      </c>
      <c r="B714" t="s">
        <v>31</v>
      </c>
      <c r="C714">
        <v>127</v>
      </c>
      <c r="D714">
        <v>323</v>
      </c>
      <c r="E714">
        <v>452.2</v>
      </c>
      <c r="F714">
        <v>1348.2</v>
      </c>
      <c r="G714">
        <v>2651.8</v>
      </c>
      <c r="H714" t="str">
        <f>VLOOKUP(B714,Sheet2!$B$1:$G$209,2,FALSE)</f>
        <v>JK - WARRENSBURG MANOR CARE</v>
      </c>
      <c r="I714">
        <f>VLOOKUP(B714,Sheet2!$B$1:$G$209,5,FALSE)</f>
        <v>38.765561669999997</v>
      </c>
      <c r="J714">
        <f>VLOOKUP(B714,Sheet2!$B$1:$G$209,6,FALSE)</f>
        <v>-93.71942</v>
      </c>
    </row>
    <row r="715" spans="1:10" x14ac:dyDescent="0.25">
      <c r="A715" t="s">
        <v>24</v>
      </c>
      <c r="B715" t="s">
        <v>31</v>
      </c>
      <c r="C715">
        <v>128</v>
      </c>
      <c r="D715">
        <v>350</v>
      </c>
      <c r="E715">
        <v>490</v>
      </c>
      <c r="F715">
        <v>1838.2</v>
      </c>
      <c r="G715">
        <v>2161.8000000000002</v>
      </c>
      <c r="H715" t="str">
        <f>VLOOKUP(B715,Sheet2!$B$1:$G$209,2,FALSE)</f>
        <v>JK - WARRENSBURG MANOR CARE</v>
      </c>
      <c r="I715">
        <f>VLOOKUP(B715,Sheet2!$B$1:$G$209,5,FALSE)</f>
        <v>38.765561669999997</v>
      </c>
      <c r="J715">
        <f>VLOOKUP(B715,Sheet2!$B$1:$G$209,6,FALSE)</f>
        <v>-93.71942</v>
      </c>
    </row>
    <row r="716" spans="1:10" x14ac:dyDescent="0.25">
      <c r="A716" t="s">
        <v>24</v>
      </c>
      <c r="B716" t="s">
        <v>31</v>
      </c>
      <c r="C716">
        <v>129</v>
      </c>
      <c r="D716">
        <v>331</v>
      </c>
      <c r="E716">
        <v>463.4</v>
      </c>
      <c r="F716">
        <v>2301.6</v>
      </c>
      <c r="G716">
        <v>1698.4</v>
      </c>
      <c r="H716" t="str">
        <f>VLOOKUP(B716,Sheet2!$B$1:$G$209,2,FALSE)</f>
        <v>JK - WARRENSBURG MANOR CARE</v>
      </c>
      <c r="I716">
        <f>VLOOKUP(B716,Sheet2!$B$1:$G$209,5,FALSE)</f>
        <v>38.765561669999997</v>
      </c>
      <c r="J716">
        <f>VLOOKUP(B716,Sheet2!$B$1:$G$209,6,FALSE)</f>
        <v>-93.71942</v>
      </c>
    </row>
    <row r="717" spans="1:10" x14ac:dyDescent="0.25">
      <c r="A717" t="s">
        <v>32</v>
      </c>
      <c r="B717">
        <v>41</v>
      </c>
      <c r="C717">
        <v>125</v>
      </c>
      <c r="D717">
        <v>177</v>
      </c>
      <c r="E717">
        <v>247.8</v>
      </c>
      <c r="F717">
        <v>247.8</v>
      </c>
      <c r="G717">
        <v>3752.2</v>
      </c>
      <c r="H717" t="str">
        <f>VLOOKUP(B717,Sheet2!$B$1:$G$209,2,FALSE)</f>
        <v>RHF - PLYMOUTH SQUARE SNF</v>
      </c>
      <c r="I717">
        <f>VLOOKUP(B717,Sheet2!$B$1:$G$209,5,FALSE)</f>
        <v>37.965186000000003</v>
      </c>
      <c r="J717">
        <f>VLOOKUP(B717,Sheet2!$B$1:$G$209,6,FALSE)</f>
        <v>-121.297524</v>
      </c>
    </row>
    <row r="718" spans="1:10" x14ac:dyDescent="0.25">
      <c r="A718" t="s">
        <v>32</v>
      </c>
      <c r="B718">
        <v>41</v>
      </c>
      <c r="C718">
        <v>126</v>
      </c>
      <c r="D718">
        <v>178</v>
      </c>
      <c r="E718">
        <v>249.2</v>
      </c>
      <c r="F718">
        <v>497</v>
      </c>
      <c r="G718">
        <v>3503</v>
      </c>
      <c r="H718" t="str">
        <f>VLOOKUP(B718,Sheet2!$B$1:$G$209,2,FALSE)</f>
        <v>RHF - PLYMOUTH SQUARE SNF</v>
      </c>
      <c r="I718">
        <f>VLOOKUP(B718,Sheet2!$B$1:$G$209,5,FALSE)</f>
        <v>37.965186000000003</v>
      </c>
      <c r="J718">
        <f>VLOOKUP(B718,Sheet2!$B$1:$G$209,6,FALSE)</f>
        <v>-121.297524</v>
      </c>
    </row>
    <row r="719" spans="1:10" x14ac:dyDescent="0.25">
      <c r="A719" t="s">
        <v>32</v>
      </c>
      <c r="B719">
        <v>41</v>
      </c>
      <c r="C719">
        <v>127</v>
      </c>
      <c r="D719">
        <v>182</v>
      </c>
      <c r="E719">
        <v>254.8</v>
      </c>
      <c r="F719">
        <v>751.8</v>
      </c>
      <c r="G719">
        <v>3248.2</v>
      </c>
      <c r="H719" t="str">
        <f>VLOOKUP(B719,Sheet2!$B$1:$G$209,2,FALSE)</f>
        <v>RHF - PLYMOUTH SQUARE SNF</v>
      </c>
      <c r="I719">
        <f>VLOOKUP(B719,Sheet2!$B$1:$G$209,5,FALSE)</f>
        <v>37.965186000000003</v>
      </c>
      <c r="J719">
        <f>VLOOKUP(B719,Sheet2!$B$1:$G$209,6,FALSE)</f>
        <v>-121.297524</v>
      </c>
    </row>
    <row r="720" spans="1:10" x14ac:dyDescent="0.25">
      <c r="A720" t="s">
        <v>32</v>
      </c>
      <c r="B720">
        <v>41</v>
      </c>
      <c r="C720">
        <v>128</v>
      </c>
      <c r="D720">
        <v>177</v>
      </c>
      <c r="E720">
        <v>247.8</v>
      </c>
      <c r="F720">
        <v>999.6</v>
      </c>
      <c r="G720">
        <v>3000.4</v>
      </c>
      <c r="H720" t="str">
        <f>VLOOKUP(B720,Sheet2!$B$1:$G$209,2,FALSE)</f>
        <v>RHF - PLYMOUTH SQUARE SNF</v>
      </c>
      <c r="I720">
        <f>VLOOKUP(B720,Sheet2!$B$1:$G$209,5,FALSE)</f>
        <v>37.965186000000003</v>
      </c>
      <c r="J720">
        <f>VLOOKUP(B720,Sheet2!$B$1:$G$209,6,FALSE)</f>
        <v>-121.297524</v>
      </c>
    </row>
    <row r="721" spans="1:10" x14ac:dyDescent="0.25">
      <c r="A721" t="s">
        <v>32</v>
      </c>
      <c r="B721">
        <v>41</v>
      </c>
      <c r="C721">
        <v>129</v>
      </c>
      <c r="D721">
        <v>180</v>
      </c>
      <c r="E721">
        <v>252</v>
      </c>
      <c r="F721">
        <v>1251.5999999999999</v>
      </c>
      <c r="G721">
        <v>2748.4</v>
      </c>
      <c r="H721" t="str">
        <f>VLOOKUP(B721,Sheet2!$B$1:$G$209,2,FALSE)</f>
        <v>RHF - PLYMOUTH SQUARE SNF</v>
      </c>
      <c r="I721">
        <f>VLOOKUP(B721,Sheet2!$B$1:$G$209,5,FALSE)</f>
        <v>37.965186000000003</v>
      </c>
      <c r="J721">
        <f>VLOOKUP(B721,Sheet2!$B$1:$G$209,6,FALSE)</f>
        <v>-121.297524</v>
      </c>
    </row>
    <row r="722" spans="1:10" x14ac:dyDescent="0.25">
      <c r="A722" t="s">
        <v>32</v>
      </c>
      <c r="B722">
        <v>532</v>
      </c>
      <c r="C722">
        <v>125</v>
      </c>
      <c r="D722">
        <v>409</v>
      </c>
      <c r="E722">
        <v>572.6</v>
      </c>
      <c r="F722">
        <v>572.6</v>
      </c>
      <c r="G722">
        <v>3427.4</v>
      </c>
      <c r="H722" t="str">
        <f>VLOOKUP(B722,Sheet2!$B$1:$G$209,2,FALSE)</f>
        <v xml:space="preserve">DTH -  CLOVIS </v>
      </c>
      <c r="I722">
        <f>VLOOKUP(B722,Sheet2!$B$1:$G$209,5,FALSE)</f>
        <v>36.817051999999997</v>
      </c>
      <c r="J722">
        <f>VLOOKUP(B722,Sheet2!$B$1:$G$209,6,FALSE)</f>
        <v>-119.70750700000001</v>
      </c>
    </row>
    <row r="723" spans="1:10" x14ac:dyDescent="0.25">
      <c r="A723" t="s">
        <v>32</v>
      </c>
      <c r="B723">
        <v>532</v>
      </c>
      <c r="C723">
        <v>126</v>
      </c>
      <c r="D723">
        <v>319</v>
      </c>
      <c r="E723">
        <v>446.6</v>
      </c>
      <c r="F723">
        <v>1019.2</v>
      </c>
      <c r="G723">
        <v>2980.8</v>
      </c>
      <c r="H723" t="str">
        <f>VLOOKUP(B723,Sheet2!$B$1:$G$209,2,FALSE)</f>
        <v xml:space="preserve">DTH -  CLOVIS </v>
      </c>
      <c r="I723">
        <f>VLOOKUP(B723,Sheet2!$B$1:$G$209,5,FALSE)</f>
        <v>36.817051999999997</v>
      </c>
      <c r="J723">
        <f>VLOOKUP(B723,Sheet2!$B$1:$G$209,6,FALSE)</f>
        <v>-119.70750700000001</v>
      </c>
    </row>
    <row r="724" spans="1:10" x14ac:dyDescent="0.25">
      <c r="A724" t="s">
        <v>32</v>
      </c>
      <c r="B724">
        <v>532</v>
      </c>
      <c r="C724">
        <v>127</v>
      </c>
      <c r="D724">
        <v>298</v>
      </c>
      <c r="E724">
        <v>417.2</v>
      </c>
      <c r="F724">
        <v>1436.4</v>
      </c>
      <c r="G724">
        <v>2563.6</v>
      </c>
      <c r="H724" t="str">
        <f>VLOOKUP(B724,Sheet2!$B$1:$G$209,2,FALSE)</f>
        <v xml:space="preserve">DTH -  CLOVIS </v>
      </c>
      <c r="I724">
        <f>VLOOKUP(B724,Sheet2!$B$1:$G$209,5,FALSE)</f>
        <v>36.817051999999997</v>
      </c>
      <c r="J724">
        <f>VLOOKUP(B724,Sheet2!$B$1:$G$209,6,FALSE)</f>
        <v>-119.70750700000001</v>
      </c>
    </row>
    <row r="725" spans="1:10" x14ac:dyDescent="0.25">
      <c r="A725" t="s">
        <v>32</v>
      </c>
      <c r="B725">
        <v>532</v>
      </c>
      <c r="C725">
        <v>128</v>
      </c>
      <c r="D725">
        <v>326</v>
      </c>
      <c r="E725">
        <v>456.4</v>
      </c>
      <c r="F725">
        <v>1892.8</v>
      </c>
      <c r="G725">
        <v>2107.1999999999998</v>
      </c>
      <c r="H725" t="str">
        <f>VLOOKUP(B725,Sheet2!$B$1:$G$209,2,FALSE)</f>
        <v xml:space="preserve">DTH -  CLOVIS </v>
      </c>
      <c r="I725">
        <f>VLOOKUP(B725,Sheet2!$B$1:$G$209,5,FALSE)</f>
        <v>36.817051999999997</v>
      </c>
      <c r="J725">
        <f>VLOOKUP(B725,Sheet2!$B$1:$G$209,6,FALSE)</f>
        <v>-119.70750700000001</v>
      </c>
    </row>
    <row r="726" spans="1:10" x14ac:dyDescent="0.25">
      <c r="A726" t="s">
        <v>32</v>
      </c>
      <c r="B726">
        <v>532</v>
      </c>
      <c r="C726">
        <v>129</v>
      </c>
      <c r="D726">
        <v>317</v>
      </c>
      <c r="E726">
        <v>443.8</v>
      </c>
      <c r="F726">
        <v>2336.6</v>
      </c>
      <c r="G726">
        <v>1663.4</v>
      </c>
      <c r="H726" t="str">
        <f>VLOOKUP(B726,Sheet2!$B$1:$G$209,2,FALSE)</f>
        <v xml:space="preserve">DTH -  CLOVIS </v>
      </c>
      <c r="I726">
        <f>VLOOKUP(B726,Sheet2!$B$1:$G$209,5,FALSE)</f>
        <v>36.817051999999997</v>
      </c>
      <c r="J726">
        <f>VLOOKUP(B726,Sheet2!$B$1:$G$209,6,FALSE)</f>
        <v>-119.70750700000001</v>
      </c>
    </row>
    <row r="727" spans="1:10" x14ac:dyDescent="0.25">
      <c r="A727" t="s">
        <v>32</v>
      </c>
      <c r="B727">
        <v>533</v>
      </c>
      <c r="C727">
        <v>125</v>
      </c>
      <c r="D727">
        <v>202</v>
      </c>
      <c r="E727">
        <v>282.8</v>
      </c>
      <c r="F727">
        <v>282.8</v>
      </c>
      <c r="G727">
        <v>3717.2</v>
      </c>
      <c r="H727" t="str">
        <f>VLOOKUP(B727,Sheet2!$B$1:$G$209,2,FALSE)</f>
        <v xml:space="preserve">DTH -  FOWLER </v>
      </c>
      <c r="I727">
        <f>VLOOKUP(B727,Sheet2!$B$1:$G$209,5,FALSE)</f>
        <v>36.627527999999998</v>
      </c>
      <c r="J727">
        <f>VLOOKUP(B727,Sheet2!$B$1:$G$209,6,FALSE)</f>
        <v>-119.672937</v>
      </c>
    </row>
    <row r="728" spans="1:10" x14ac:dyDescent="0.25">
      <c r="A728" t="s">
        <v>32</v>
      </c>
      <c r="B728">
        <v>533</v>
      </c>
      <c r="C728">
        <v>126</v>
      </c>
      <c r="D728">
        <v>208</v>
      </c>
      <c r="E728">
        <v>291.2</v>
      </c>
      <c r="F728">
        <v>574</v>
      </c>
      <c r="G728">
        <v>3426</v>
      </c>
      <c r="H728" t="str">
        <f>VLOOKUP(B728,Sheet2!$B$1:$G$209,2,FALSE)</f>
        <v xml:space="preserve">DTH -  FOWLER </v>
      </c>
      <c r="I728">
        <f>VLOOKUP(B728,Sheet2!$B$1:$G$209,5,FALSE)</f>
        <v>36.627527999999998</v>
      </c>
      <c r="J728">
        <f>VLOOKUP(B728,Sheet2!$B$1:$G$209,6,FALSE)</f>
        <v>-119.672937</v>
      </c>
    </row>
    <row r="729" spans="1:10" x14ac:dyDescent="0.25">
      <c r="A729" t="s">
        <v>32</v>
      </c>
      <c r="B729">
        <v>533</v>
      </c>
      <c r="C729">
        <v>127</v>
      </c>
      <c r="D729">
        <v>211</v>
      </c>
      <c r="E729">
        <v>295.39999999999998</v>
      </c>
      <c r="F729">
        <v>869.4</v>
      </c>
      <c r="G729">
        <v>3130.6</v>
      </c>
      <c r="H729" t="str">
        <f>VLOOKUP(B729,Sheet2!$B$1:$G$209,2,FALSE)</f>
        <v xml:space="preserve">DTH -  FOWLER </v>
      </c>
      <c r="I729">
        <f>VLOOKUP(B729,Sheet2!$B$1:$G$209,5,FALSE)</f>
        <v>36.627527999999998</v>
      </c>
      <c r="J729">
        <f>VLOOKUP(B729,Sheet2!$B$1:$G$209,6,FALSE)</f>
        <v>-119.672937</v>
      </c>
    </row>
    <row r="730" spans="1:10" x14ac:dyDescent="0.25">
      <c r="A730" t="s">
        <v>32</v>
      </c>
      <c r="B730">
        <v>533</v>
      </c>
      <c r="C730">
        <v>128</v>
      </c>
      <c r="D730">
        <v>209</v>
      </c>
      <c r="E730">
        <v>292.60000000000002</v>
      </c>
      <c r="F730">
        <v>1162</v>
      </c>
      <c r="G730">
        <v>2838</v>
      </c>
      <c r="H730" t="str">
        <f>VLOOKUP(B730,Sheet2!$B$1:$G$209,2,FALSE)</f>
        <v xml:space="preserve">DTH -  FOWLER </v>
      </c>
      <c r="I730">
        <f>VLOOKUP(B730,Sheet2!$B$1:$G$209,5,FALSE)</f>
        <v>36.627527999999998</v>
      </c>
      <c r="J730">
        <f>VLOOKUP(B730,Sheet2!$B$1:$G$209,6,FALSE)</f>
        <v>-119.672937</v>
      </c>
    </row>
    <row r="731" spans="1:10" x14ac:dyDescent="0.25">
      <c r="A731" t="s">
        <v>32</v>
      </c>
      <c r="B731">
        <v>533</v>
      </c>
      <c r="C731">
        <v>129</v>
      </c>
      <c r="D731">
        <v>213</v>
      </c>
      <c r="E731">
        <v>298.2</v>
      </c>
      <c r="F731">
        <v>1460.2</v>
      </c>
      <c r="G731">
        <v>2539.8000000000002</v>
      </c>
      <c r="H731" t="str">
        <f>VLOOKUP(B731,Sheet2!$B$1:$G$209,2,FALSE)</f>
        <v xml:space="preserve">DTH -  FOWLER </v>
      </c>
      <c r="I731">
        <f>VLOOKUP(B731,Sheet2!$B$1:$G$209,5,FALSE)</f>
        <v>36.627527999999998</v>
      </c>
      <c r="J731">
        <f>VLOOKUP(B731,Sheet2!$B$1:$G$209,6,FALSE)</f>
        <v>-119.672937</v>
      </c>
    </row>
    <row r="732" spans="1:10" x14ac:dyDescent="0.25">
      <c r="A732" t="s">
        <v>32</v>
      </c>
      <c r="B732">
        <v>534</v>
      </c>
      <c r="C732">
        <v>125</v>
      </c>
      <c r="D732">
        <v>193</v>
      </c>
      <c r="E732">
        <v>270.2</v>
      </c>
      <c r="F732">
        <v>270.2</v>
      </c>
      <c r="G732">
        <v>3729.8</v>
      </c>
      <c r="H732" t="str">
        <f>VLOOKUP(B732,Sheet2!$B$1:$G$209,2,FALSE)</f>
        <v>DTH - MEMORY CARE FRESNO</v>
      </c>
      <c r="I732">
        <f>VLOOKUP(B732,Sheet2!$B$1:$G$209,5,FALSE)</f>
        <v>36.749521999999999</v>
      </c>
      <c r="J732">
        <f>VLOOKUP(B732,Sheet2!$B$1:$G$209,6,FALSE)</f>
        <v>-119.88059</v>
      </c>
    </row>
    <row r="733" spans="1:10" x14ac:dyDescent="0.25">
      <c r="A733" t="s">
        <v>32</v>
      </c>
      <c r="B733">
        <v>534</v>
      </c>
      <c r="C733">
        <v>126</v>
      </c>
      <c r="D733">
        <v>192</v>
      </c>
      <c r="E733">
        <v>268.8</v>
      </c>
      <c r="F733">
        <v>539</v>
      </c>
      <c r="G733">
        <v>3461</v>
      </c>
      <c r="H733" t="str">
        <f>VLOOKUP(B733,Sheet2!$B$1:$G$209,2,FALSE)</f>
        <v>DTH - MEMORY CARE FRESNO</v>
      </c>
      <c r="I733">
        <f>VLOOKUP(B733,Sheet2!$B$1:$G$209,5,FALSE)</f>
        <v>36.749521999999999</v>
      </c>
      <c r="J733">
        <f>VLOOKUP(B733,Sheet2!$B$1:$G$209,6,FALSE)</f>
        <v>-119.88059</v>
      </c>
    </row>
    <row r="734" spans="1:10" x14ac:dyDescent="0.25">
      <c r="A734" t="s">
        <v>32</v>
      </c>
      <c r="B734">
        <v>534</v>
      </c>
      <c r="C734">
        <v>127</v>
      </c>
      <c r="D734">
        <v>191</v>
      </c>
      <c r="E734">
        <v>267.39999999999998</v>
      </c>
      <c r="F734">
        <v>806.4</v>
      </c>
      <c r="G734">
        <v>3193.6</v>
      </c>
      <c r="H734" t="str">
        <f>VLOOKUP(B734,Sheet2!$B$1:$G$209,2,FALSE)</f>
        <v>DTH - MEMORY CARE FRESNO</v>
      </c>
      <c r="I734">
        <f>VLOOKUP(B734,Sheet2!$B$1:$G$209,5,FALSE)</f>
        <v>36.749521999999999</v>
      </c>
      <c r="J734">
        <f>VLOOKUP(B734,Sheet2!$B$1:$G$209,6,FALSE)</f>
        <v>-119.88059</v>
      </c>
    </row>
    <row r="735" spans="1:10" x14ac:dyDescent="0.25">
      <c r="A735" t="s">
        <v>32</v>
      </c>
      <c r="B735">
        <v>534</v>
      </c>
      <c r="C735">
        <v>128</v>
      </c>
      <c r="D735">
        <v>200</v>
      </c>
      <c r="E735">
        <v>280</v>
      </c>
      <c r="F735">
        <v>1086.4000000000001</v>
      </c>
      <c r="G735">
        <v>2913.6</v>
      </c>
      <c r="H735" t="str">
        <f>VLOOKUP(B735,Sheet2!$B$1:$G$209,2,FALSE)</f>
        <v>DTH - MEMORY CARE FRESNO</v>
      </c>
      <c r="I735">
        <f>VLOOKUP(B735,Sheet2!$B$1:$G$209,5,FALSE)</f>
        <v>36.749521999999999</v>
      </c>
      <c r="J735">
        <f>VLOOKUP(B735,Sheet2!$B$1:$G$209,6,FALSE)</f>
        <v>-119.88059</v>
      </c>
    </row>
    <row r="736" spans="1:10" x14ac:dyDescent="0.25">
      <c r="A736" t="s">
        <v>32</v>
      </c>
      <c r="B736">
        <v>534</v>
      </c>
      <c r="C736">
        <v>129</v>
      </c>
      <c r="D736">
        <v>192</v>
      </c>
      <c r="E736">
        <v>268.8</v>
      </c>
      <c r="F736">
        <v>1355.2</v>
      </c>
      <c r="G736">
        <v>2644.8</v>
      </c>
      <c r="H736" t="str">
        <f>VLOOKUP(B736,Sheet2!$B$1:$G$209,2,FALSE)</f>
        <v>DTH - MEMORY CARE FRESNO</v>
      </c>
      <c r="I736">
        <f>VLOOKUP(B736,Sheet2!$B$1:$G$209,5,FALSE)</f>
        <v>36.749521999999999</v>
      </c>
      <c r="J736">
        <f>VLOOKUP(B736,Sheet2!$B$1:$G$209,6,FALSE)</f>
        <v>-119.88059</v>
      </c>
    </row>
    <row r="737" spans="1:10" x14ac:dyDescent="0.25">
      <c r="A737" t="s">
        <v>32</v>
      </c>
      <c r="B737">
        <v>536</v>
      </c>
      <c r="C737">
        <v>125</v>
      </c>
      <c r="D737">
        <v>406</v>
      </c>
      <c r="E737">
        <v>568.4</v>
      </c>
      <c r="F737">
        <v>568.4</v>
      </c>
      <c r="G737">
        <v>3431.6</v>
      </c>
      <c r="H737" t="str">
        <f>VLOOKUP(B737,Sheet2!$B$1:$G$209,2,FALSE)</f>
        <v>EDR - COMMUNITY CARE</v>
      </c>
      <c r="I737">
        <f>VLOOKUP(B737,Sheet2!$B$1:$G$209,5,FALSE)</f>
        <v>36.784557</v>
      </c>
      <c r="J737">
        <f>VLOOKUP(B737,Sheet2!$B$1:$G$209,6,FALSE)</f>
        <v>-119.7721325</v>
      </c>
    </row>
    <row r="738" spans="1:10" x14ac:dyDescent="0.25">
      <c r="A738" t="s">
        <v>32</v>
      </c>
      <c r="B738">
        <v>536</v>
      </c>
      <c r="C738">
        <v>126</v>
      </c>
      <c r="D738">
        <v>340</v>
      </c>
      <c r="E738">
        <v>476</v>
      </c>
      <c r="F738">
        <v>1044.4000000000001</v>
      </c>
      <c r="G738">
        <v>2955.6</v>
      </c>
      <c r="H738" t="str">
        <f>VLOOKUP(B738,Sheet2!$B$1:$G$209,2,FALSE)</f>
        <v>EDR - COMMUNITY CARE</v>
      </c>
      <c r="I738">
        <f>VLOOKUP(B738,Sheet2!$B$1:$G$209,5,FALSE)</f>
        <v>36.784557</v>
      </c>
      <c r="J738">
        <f>VLOOKUP(B738,Sheet2!$B$1:$G$209,6,FALSE)</f>
        <v>-119.7721325</v>
      </c>
    </row>
    <row r="739" spans="1:10" x14ac:dyDescent="0.25">
      <c r="A739" t="s">
        <v>32</v>
      </c>
      <c r="B739">
        <v>536</v>
      </c>
      <c r="C739">
        <v>127</v>
      </c>
      <c r="D739">
        <v>332</v>
      </c>
      <c r="E739">
        <v>464.8</v>
      </c>
      <c r="F739">
        <v>1509.2</v>
      </c>
      <c r="G739">
        <v>2490.8000000000002</v>
      </c>
      <c r="H739" t="str">
        <f>VLOOKUP(B739,Sheet2!$B$1:$G$209,2,FALSE)</f>
        <v>EDR - COMMUNITY CARE</v>
      </c>
      <c r="I739">
        <f>VLOOKUP(B739,Sheet2!$B$1:$G$209,5,FALSE)</f>
        <v>36.784557</v>
      </c>
      <c r="J739">
        <f>VLOOKUP(B739,Sheet2!$B$1:$G$209,6,FALSE)</f>
        <v>-119.7721325</v>
      </c>
    </row>
    <row r="740" spans="1:10" x14ac:dyDescent="0.25">
      <c r="A740" t="s">
        <v>32</v>
      </c>
      <c r="B740">
        <v>536</v>
      </c>
      <c r="C740">
        <v>128</v>
      </c>
      <c r="D740">
        <v>339</v>
      </c>
      <c r="E740">
        <v>474.6</v>
      </c>
      <c r="F740">
        <v>1983.8</v>
      </c>
      <c r="G740">
        <v>2016.2</v>
      </c>
      <c r="H740" t="str">
        <f>VLOOKUP(B740,Sheet2!$B$1:$G$209,2,FALSE)</f>
        <v>EDR - COMMUNITY CARE</v>
      </c>
      <c r="I740">
        <f>VLOOKUP(B740,Sheet2!$B$1:$G$209,5,FALSE)</f>
        <v>36.784557</v>
      </c>
      <c r="J740">
        <f>VLOOKUP(B740,Sheet2!$B$1:$G$209,6,FALSE)</f>
        <v>-119.7721325</v>
      </c>
    </row>
    <row r="741" spans="1:10" x14ac:dyDescent="0.25">
      <c r="A741" t="s">
        <v>32</v>
      </c>
      <c r="B741">
        <v>536</v>
      </c>
      <c r="C741">
        <v>129</v>
      </c>
      <c r="D741">
        <v>339</v>
      </c>
      <c r="E741">
        <v>474.6</v>
      </c>
      <c r="F741">
        <v>2458.4</v>
      </c>
      <c r="G741">
        <v>1541.6</v>
      </c>
      <c r="H741" t="str">
        <f>VLOOKUP(B741,Sheet2!$B$1:$G$209,2,FALSE)</f>
        <v>EDR - COMMUNITY CARE</v>
      </c>
      <c r="I741">
        <f>VLOOKUP(B741,Sheet2!$B$1:$G$209,5,FALSE)</f>
        <v>36.784557</v>
      </c>
      <c r="J741">
        <f>VLOOKUP(B741,Sheet2!$B$1:$G$209,6,FALSE)</f>
        <v>-119.7721325</v>
      </c>
    </row>
    <row r="742" spans="1:10" x14ac:dyDescent="0.25">
      <c r="A742" t="s">
        <v>32</v>
      </c>
      <c r="B742">
        <v>537</v>
      </c>
      <c r="C742">
        <v>125</v>
      </c>
      <c r="D742">
        <v>754</v>
      </c>
      <c r="E742">
        <v>1055.5999999999999</v>
      </c>
      <c r="F742">
        <v>1055.5999999999999</v>
      </c>
      <c r="G742">
        <v>2944.4</v>
      </c>
      <c r="H742" t="str">
        <f>VLOOKUP(B742,Sheet2!$B$1:$G$209,2,FALSE)</f>
        <v>DTH - MANCHESTER</v>
      </c>
      <c r="I742">
        <f>VLOOKUP(B742,Sheet2!$B$1:$G$209,5,FALSE)</f>
        <v>36.779021</v>
      </c>
      <c r="J742">
        <f>VLOOKUP(B742,Sheet2!$B$1:$G$209,6,FALSE)</f>
        <v>-119.76781200000001</v>
      </c>
    </row>
    <row r="743" spans="1:10" x14ac:dyDescent="0.25">
      <c r="A743" t="s">
        <v>32</v>
      </c>
      <c r="B743">
        <v>537</v>
      </c>
      <c r="C743">
        <v>126</v>
      </c>
      <c r="D743">
        <v>760</v>
      </c>
      <c r="E743">
        <v>1064</v>
      </c>
      <c r="F743">
        <v>2119.6</v>
      </c>
      <c r="G743">
        <v>1880.4</v>
      </c>
      <c r="H743" t="str">
        <f>VLOOKUP(B743,Sheet2!$B$1:$G$209,2,FALSE)</f>
        <v>DTH - MANCHESTER</v>
      </c>
      <c r="I743">
        <f>VLOOKUP(B743,Sheet2!$B$1:$G$209,5,FALSE)</f>
        <v>36.779021</v>
      </c>
      <c r="J743">
        <f>VLOOKUP(B743,Sheet2!$B$1:$G$209,6,FALSE)</f>
        <v>-119.76781200000001</v>
      </c>
    </row>
    <row r="744" spans="1:10" x14ac:dyDescent="0.25">
      <c r="A744" t="s">
        <v>32</v>
      </c>
      <c r="B744">
        <v>537</v>
      </c>
      <c r="C744">
        <v>127</v>
      </c>
      <c r="D744">
        <v>770</v>
      </c>
      <c r="E744">
        <v>1078</v>
      </c>
      <c r="F744">
        <v>3197.6</v>
      </c>
      <c r="G744">
        <v>802.4</v>
      </c>
      <c r="H744" t="str">
        <f>VLOOKUP(B744,Sheet2!$B$1:$G$209,2,FALSE)</f>
        <v>DTH - MANCHESTER</v>
      </c>
      <c r="I744">
        <f>VLOOKUP(B744,Sheet2!$B$1:$G$209,5,FALSE)</f>
        <v>36.779021</v>
      </c>
      <c r="J744">
        <f>VLOOKUP(B744,Sheet2!$B$1:$G$209,6,FALSE)</f>
        <v>-119.76781200000001</v>
      </c>
    </row>
    <row r="745" spans="1:10" x14ac:dyDescent="0.25">
      <c r="A745" t="s">
        <v>32</v>
      </c>
      <c r="B745">
        <v>537</v>
      </c>
      <c r="C745">
        <v>128</v>
      </c>
      <c r="D745">
        <v>724</v>
      </c>
      <c r="E745">
        <v>1013.6</v>
      </c>
      <c r="F745">
        <v>4211.2</v>
      </c>
      <c r="G745">
        <v>-211.2</v>
      </c>
      <c r="H745" t="str">
        <f>VLOOKUP(B745,Sheet2!$B$1:$G$209,2,FALSE)</f>
        <v>DTH - MANCHESTER</v>
      </c>
      <c r="I745">
        <f>VLOOKUP(B745,Sheet2!$B$1:$G$209,5,FALSE)</f>
        <v>36.779021</v>
      </c>
      <c r="J745">
        <f>VLOOKUP(B745,Sheet2!$B$1:$G$209,6,FALSE)</f>
        <v>-119.76781200000001</v>
      </c>
    </row>
    <row r="746" spans="1:10" x14ac:dyDescent="0.25">
      <c r="A746" t="s">
        <v>32</v>
      </c>
      <c r="B746">
        <v>537</v>
      </c>
      <c r="C746">
        <v>129</v>
      </c>
      <c r="D746">
        <v>771</v>
      </c>
      <c r="E746">
        <v>1079.4000000000001</v>
      </c>
      <c r="F746">
        <v>5290.6</v>
      </c>
      <c r="G746">
        <v>-1290.5999999999999</v>
      </c>
      <c r="H746" t="str">
        <f>VLOOKUP(B746,Sheet2!$B$1:$G$209,2,FALSE)</f>
        <v>DTH - MANCHESTER</v>
      </c>
      <c r="I746">
        <f>VLOOKUP(B746,Sheet2!$B$1:$G$209,5,FALSE)</f>
        <v>36.779021</v>
      </c>
      <c r="J746">
        <f>VLOOKUP(B746,Sheet2!$B$1:$G$209,6,FALSE)</f>
        <v>-119.76781200000001</v>
      </c>
    </row>
    <row r="747" spans="1:10" x14ac:dyDescent="0.25">
      <c r="A747" t="s">
        <v>32</v>
      </c>
      <c r="B747">
        <v>542</v>
      </c>
      <c r="C747">
        <v>125</v>
      </c>
      <c r="D747">
        <v>523</v>
      </c>
      <c r="E747">
        <v>732.2</v>
      </c>
      <c r="F747">
        <v>732.2</v>
      </c>
      <c r="G747">
        <v>3267.8</v>
      </c>
      <c r="H747" t="str">
        <f>VLOOKUP(B747,Sheet2!$B$1:$G$209,2,FALSE)</f>
        <v xml:space="preserve">DTH -  GALT </v>
      </c>
      <c r="I747">
        <f>VLOOKUP(B747,Sheet2!$B$1:$G$209,5,FALSE)</f>
        <v>38.256390000000003</v>
      </c>
      <c r="J747">
        <f>VLOOKUP(B747,Sheet2!$B$1:$G$209,6,FALSE)</f>
        <v>-121.3005567</v>
      </c>
    </row>
    <row r="748" spans="1:10" x14ac:dyDescent="0.25">
      <c r="A748" t="s">
        <v>32</v>
      </c>
      <c r="B748">
        <v>542</v>
      </c>
      <c r="C748">
        <v>126</v>
      </c>
      <c r="D748">
        <v>515</v>
      </c>
      <c r="E748">
        <v>721</v>
      </c>
      <c r="F748">
        <v>1453.2</v>
      </c>
      <c r="G748">
        <v>2546.8000000000002</v>
      </c>
      <c r="H748" t="str">
        <f>VLOOKUP(B748,Sheet2!$B$1:$G$209,2,FALSE)</f>
        <v xml:space="preserve">DTH -  GALT </v>
      </c>
      <c r="I748">
        <f>VLOOKUP(B748,Sheet2!$B$1:$G$209,5,FALSE)</f>
        <v>38.256390000000003</v>
      </c>
      <c r="J748">
        <f>VLOOKUP(B748,Sheet2!$B$1:$G$209,6,FALSE)</f>
        <v>-121.3005567</v>
      </c>
    </row>
    <row r="749" spans="1:10" x14ac:dyDescent="0.25">
      <c r="A749" t="s">
        <v>32</v>
      </c>
      <c r="B749">
        <v>542</v>
      </c>
      <c r="C749">
        <v>127</v>
      </c>
      <c r="D749">
        <v>558</v>
      </c>
      <c r="E749">
        <v>781.2</v>
      </c>
      <c r="F749">
        <v>2234.4</v>
      </c>
      <c r="G749">
        <v>1765.6</v>
      </c>
      <c r="H749" t="str">
        <f>VLOOKUP(B749,Sheet2!$B$1:$G$209,2,FALSE)</f>
        <v xml:space="preserve">DTH -  GALT </v>
      </c>
      <c r="I749">
        <f>VLOOKUP(B749,Sheet2!$B$1:$G$209,5,FALSE)</f>
        <v>38.256390000000003</v>
      </c>
      <c r="J749">
        <f>VLOOKUP(B749,Sheet2!$B$1:$G$209,6,FALSE)</f>
        <v>-121.3005567</v>
      </c>
    </row>
    <row r="750" spans="1:10" x14ac:dyDescent="0.25">
      <c r="A750" t="s">
        <v>32</v>
      </c>
      <c r="B750">
        <v>542</v>
      </c>
      <c r="C750">
        <v>128</v>
      </c>
      <c r="D750">
        <v>543</v>
      </c>
      <c r="E750">
        <v>760.2</v>
      </c>
      <c r="F750">
        <v>2994.6</v>
      </c>
      <c r="G750">
        <v>1005.4</v>
      </c>
      <c r="H750" t="str">
        <f>VLOOKUP(B750,Sheet2!$B$1:$G$209,2,FALSE)</f>
        <v xml:space="preserve">DTH -  GALT </v>
      </c>
      <c r="I750">
        <f>VLOOKUP(B750,Sheet2!$B$1:$G$209,5,FALSE)</f>
        <v>38.256390000000003</v>
      </c>
      <c r="J750">
        <f>VLOOKUP(B750,Sheet2!$B$1:$G$209,6,FALSE)</f>
        <v>-121.3005567</v>
      </c>
    </row>
    <row r="751" spans="1:10" x14ac:dyDescent="0.25">
      <c r="A751" t="s">
        <v>32</v>
      </c>
      <c r="B751">
        <v>542</v>
      </c>
      <c r="C751">
        <v>129</v>
      </c>
      <c r="D751">
        <v>557</v>
      </c>
      <c r="E751">
        <v>779.8</v>
      </c>
      <c r="F751">
        <v>3774.4</v>
      </c>
      <c r="G751">
        <v>225.6</v>
      </c>
      <c r="H751" t="str">
        <f>VLOOKUP(B751,Sheet2!$B$1:$G$209,2,FALSE)</f>
        <v xml:space="preserve">DTH -  GALT </v>
      </c>
      <c r="I751">
        <f>VLOOKUP(B751,Sheet2!$B$1:$G$209,5,FALSE)</f>
        <v>38.256390000000003</v>
      </c>
      <c r="J751">
        <f>VLOOKUP(B751,Sheet2!$B$1:$G$209,6,FALSE)</f>
        <v>-121.3005567</v>
      </c>
    </row>
    <row r="752" spans="1:10" x14ac:dyDescent="0.25">
      <c r="A752" t="s">
        <v>32</v>
      </c>
      <c r="B752">
        <v>557</v>
      </c>
      <c r="C752">
        <v>125</v>
      </c>
      <c r="D752">
        <v>322</v>
      </c>
      <c r="E752">
        <v>450.8</v>
      </c>
      <c r="F752">
        <v>450.8</v>
      </c>
      <c r="G752">
        <v>3549.2</v>
      </c>
      <c r="H752" t="str">
        <f>VLOOKUP(B752,Sheet2!$B$1:$G$209,2,FALSE)</f>
        <v xml:space="preserve">DTH -  REEDLEY </v>
      </c>
      <c r="I752">
        <f>VLOOKUP(B752,Sheet2!$B$1:$G$209,5,FALSE)</f>
        <v>36.590119000000001</v>
      </c>
      <c r="J752">
        <f>VLOOKUP(B752,Sheet2!$B$1:$G$209,6,FALSE)</f>
        <v>-119.43756500000001</v>
      </c>
    </row>
    <row r="753" spans="1:10" x14ac:dyDescent="0.25">
      <c r="A753" t="s">
        <v>32</v>
      </c>
      <c r="B753">
        <v>557</v>
      </c>
      <c r="C753">
        <v>126</v>
      </c>
      <c r="D753">
        <v>332</v>
      </c>
      <c r="E753">
        <v>464.8</v>
      </c>
      <c r="F753">
        <v>915.6</v>
      </c>
      <c r="G753">
        <v>3084.4</v>
      </c>
      <c r="H753" t="str">
        <f>VLOOKUP(B753,Sheet2!$B$1:$G$209,2,FALSE)</f>
        <v xml:space="preserve">DTH -  REEDLEY </v>
      </c>
      <c r="I753">
        <f>VLOOKUP(B753,Sheet2!$B$1:$G$209,5,FALSE)</f>
        <v>36.590119000000001</v>
      </c>
      <c r="J753">
        <f>VLOOKUP(B753,Sheet2!$B$1:$G$209,6,FALSE)</f>
        <v>-119.43756500000001</v>
      </c>
    </row>
    <row r="754" spans="1:10" x14ac:dyDescent="0.25">
      <c r="A754" t="s">
        <v>32</v>
      </c>
      <c r="B754">
        <v>557</v>
      </c>
      <c r="C754">
        <v>127</v>
      </c>
      <c r="D754">
        <v>359</v>
      </c>
      <c r="E754">
        <v>502.6</v>
      </c>
      <c r="F754">
        <v>1418.2</v>
      </c>
      <c r="G754">
        <v>2581.8000000000002</v>
      </c>
      <c r="H754" t="str">
        <f>VLOOKUP(B754,Sheet2!$B$1:$G$209,2,FALSE)</f>
        <v xml:space="preserve">DTH -  REEDLEY </v>
      </c>
      <c r="I754">
        <f>VLOOKUP(B754,Sheet2!$B$1:$G$209,5,FALSE)</f>
        <v>36.590119000000001</v>
      </c>
      <c r="J754">
        <f>VLOOKUP(B754,Sheet2!$B$1:$G$209,6,FALSE)</f>
        <v>-119.43756500000001</v>
      </c>
    </row>
    <row r="755" spans="1:10" x14ac:dyDescent="0.25">
      <c r="A755" t="s">
        <v>32</v>
      </c>
      <c r="B755">
        <v>557</v>
      </c>
      <c r="C755">
        <v>128</v>
      </c>
      <c r="D755">
        <v>337</v>
      </c>
      <c r="E755">
        <v>471.8</v>
      </c>
      <c r="F755">
        <v>1890</v>
      </c>
      <c r="G755">
        <v>2110</v>
      </c>
      <c r="H755" t="str">
        <f>VLOOKUP(B755,Sheet2!$B$1:$G$209,2,FALSE)</f>
        <v xml:space="preserve">DTH -  REEDLEY </v>
      </c>
      <c r="I755">
        <f>VLOOKUP(B755,Sheet2!$B$1:$G$209,5,FALSE)</f>
        <v>36.590119000000001</v>
      </c>
      <c r="J755">
        <f>VLOOKUP(B755,Sheet2!$B$1:$G$209,6,FALSE)</f>
        <v>-119.43756500000001</v>
      </c>
    </row>
    <row r="756" spans="1:10" x14ac:dyDescent="0.25">
      <c r="A756" t="s">
        <v>32</v>
      </c>
      <c r="B756">
        <v>557</v>
      </c>
      <c r="C756">
        <v>129</v>
      </c>
      <c r="D756">
        <v>287</v>
      </c>
      <c r="E756">
        <v>401.8</v>
      </c>
      <c r="F756">
        <v>2291.8000000000002</v>
      </c>
      <c r="G756">
        <v>1708.2</v>
      </c>
      <c r="H756" t="str">
        <f>VLOOKUP(B756,Sheet2!$B$1:$G$209,2,FALSE)</f>
        <v xml:space="preserve">DTH -  REEDLEY </v>
      </c>
      <c r="I756">
        <f>VLOOKUP(B756,Sheet2!$B$1:$G$209,5,FALSE)</f>
        <v>36.590119000000001</v>
      </c>
      <c r="J756">
        <f>VLOOKUP(B756,Sheet2!$B$1:$G$209,6,FALSE)</f>
        <v>-119.43756500000001</v>
      </c>
    </row>
    <row r="757" spans="1:10" x14ac:dyDescent="0.25">
      <c r="A757" t="s">
        <v>32</v>
      </c>
      <c r="B757">
        <v>559</v>
      </c>
      <c r="C757">
        <v>125</v>
      </c>
      <c r="D757">
        <v>561</v>
      </c>
      <c r="E757">
        <v>785.4</v>
      </c>
      <c r="F757">
        <v>785.4</v>
      </c>
      <c r="G757">
        <v>3214.6</v>
      </c>
      <c r="H757" t="str">
        <f>VLOOKUP(B757,Sheet2!$B$1:$G$209,2,FALSE)</f>
        <v xml:space="preserve">DTH -  SANGER </v>
      </c>
      <c r="I757">
        <f>VLOOKUP(B757,Sheet2!$B$1:$G$209,5,FALSE)</f>
        <v>36.703614999999999</v>
      </c>
      <c r="J757">
        <f>VLOOKUP(B757,Sheet2!$B$1:$G$209,6,FALSE)</f>
        <v>-119.5726433</v>
      </c>
    </row>
    <row r="758" spans="1:10" x14ac:dyDescent="0.25">
      <c r="A758" t="s">
        <v>32</v>
      </c>
      <c r="B758">
        <v>559</v>
      </c>
      <c r="C758">
        <v>126</v>
      </c>
      <c r="D758">
        <v>554</v>
      </c>
      <c r="E758">
        <v>775.6</v>
      </c>
      <c r="F758">
        <v>1561</v>
      </c>
      <c r="G758">
        <v>2439</v>
      </c>
      <c r="H758" t="str">
        <f>VLOOKUP(B758,Sheet2!$B$1:$G$209,2,FALSE)</f>
        <v xml:space="preserve">DTH -  SANGER </v>
      </c>
      <c r="I758">
        <f>VLOOKUP(B758,Sheet2!$B$1:$G$209,5,FALSE)</f>
        <v>36.703614999999999</v>
      </c>
      <c r="J758">
        <f>VLOOKUP(B758,Sheet2!$B$1:$G$209,6,FALSE)</f>
        <v>-119.5726433</v>
      </c>
    </row>
    <row r="759" spans="1:10" x14ac:dyDescent="0.25">
      <c r="A759" t="s">
        <v>32</v>
      </c>
      <c r="B759">
        <v>559</v>
      </c>
      <c r="C759">
        <v>127</v>
      </c>
      <c r="D759">
        <v>593</v>
      </c>
      <c r="E759">
        <v>830.2</v>
      </c>
      <c r="F759">
        <v>2391.1999999999998</v>
      </c>
      <c r="G759">
        <v>1608.8</v>
      </c>
      <c r="H759" t="str">
        <f>VLOOKUP(B759,Sheet2!$B$1:$G$209,2,FALSE)</f>
        <v xml:space="preserve">DTH -  SANGER </v>
      </c>
      <c r="I759">
        <f>VLOOKUP(B759,Sheet2!$B$1:$G$209,5,FALSE)</f>
        <v>36.703614999999999</v>
      </c>
      <c r="J759">
        <f>VLOOKUP(B759,Sheet2!$B$1:$G$209,6,FALSE)</f>
        <v>-119.5726433</v>
      </c>
    </row>
    <row r="760" spans="1:10" x14ac:dyDescent="0.25">
      <c r="A760" t="s">
        <v>32</v>
      </c>
      <c r="B760">
        <v>559</v>
      </c>
      <c r="C760">
        <v>128</v>
      </c>
      <c r="D760">
        <v>569</v>
      </c>
      <c r="E760">
        <v>796.6</v>
      </c>
      <c r="F760">
        <v>3187.8</v>
      </c>
      <c r="G760">
        <v>812.2</v>
      </c>
      <c r="H760" t="str">
        <f>VLOOKUP(B760,Sheet2!$B$1:$G$209,2,FALSE)</f>
        <v xml:space="preserve">DTH -  SANGER </v>
      </c>
      <c r="I760">
        <f>VLOOKUP(B760,Sheet2!$B$1:$G$209,5,FALSE)</f>
        <v>36.703614999999999</v>
      </c>
      <c r="J760">
        <f>VLOOKUP(B760,Sheet2!$B$1:$G$209,6,FALSE)</f>
        <v>-119.5726433</v>
      </c>
    </row>
    <row r="761" spans="1:10" x14ac:dyDescent="0.25">
      <c r="A761" t="s">
        <v>32</v>
      </c>
      <c r="B761">
        <v>559</v>
      </c>
      <c r="C761">
        <v>129</v>
      </c>
      <c r="D761">
        <v>568</v>
      </c>
      <c r="E761">
        <v>795.2</v>
      </c>
      <c r="F761">
        <v>3983</v>
      </c>
      <c r="G761">
        <v>17</v>
      </c>
      <c r="H761" t="str">
        <f>VLOOKUP(B761,Sheet2!$B$1:$G$209,2,FALSE)</f>
        <v xml:space="preserve">DTH -  SANGER </v>
      </c>
      <c r="I761">
        <f>VLOOKUP(B761,Sheet2!$B$1:$G$209,5,FALSE)</f>
        <v>36.703614999999999</v>
      </c>
      <c r="J761">
        <f>VLOOKUP(B761,Sheet2!$B$1:$G$209,6,FALSE)</f>
        <v>-119.5726433</v>
      </c>
    </row>
    <row r="762" spans="1:10" x14ac:dyDescent="0.25">
      <c r="A762" t="s">
        <v>32</v>
      </c>
      <c r="B762">
        <v>566</v>
      </c>
      <c r="C762">
        <v>125</v>
      </c>
      <c r="D762">
        <v>480</v>
      </c>
      <c r="E762">
        <v>672</v>
      </c>
      <c r="F762">
        <v>672</v>
      </c>
      <c r="G762">
        <v>3328</v>
      </c>
      <c r="H762" t="str">
        <f>VLOOKUP(B762,Sheet2!$B$1:$G$209,2,FALSE)</f>
        <v xml:space="preserve">TSC -  SHAFTER </v>
      </c>
      <c r="I762">
        <f>VLOOKUP(B762,Sheet2!$B$1:$G$209,5,FALSE)</f>
        <v>35.507491999999999</v>
      </c>
      <c r="J762">
        <f>VLOOKUP(B762,Sheet2!$B$1:$G$209,6,FALSE)</f>
        <v>-119.276653</v>
      </c>
    </row>
    <row r="763" spans="1:10" x14ac:dyDescent="0.25">
      <c r="A763" t="s">
        <v>32</v>
      </c>
      <c r="B763">
        <v>566</v>
      </c>
      <c r="C763">
        <v>126</v>
      </c>
      <c r="D763">
        <v>499</v>
      </c>
      <c r="E763">
        <v>698.6</v>
      </c>
      <c r="F763">
        <v>1370.6</v>
      </c>
      <c r="G763">
        <v>2629.4</v>
      </c>
      <c r="H763" t="str">
        <f>VLOOKUP(B763,Sheet2!$B$1:$G$209,2,FALSE)</f>
        <v xml:space="preserve">TSC -  SHAFTER </v>
      </c>
      <c r="I763">
        <f>VLOOKUP(B763,Sheet2!$B$1:$G$209,5,FALSE)</f>
        <v>35.507491999999999</v>
      </c>
      <c r="J763">
        <f>VLOOKUP(B763,Sheet2!$B$1:$G$209,6,FALSE)</f>
        <v>-119.276653</v>
      </c>
    </row>
    <row r="764" spans="1:10" x14ac:dyDescent="0.25">
      <c r="A764" t="s">
        <v>32</v>
      </c>
      <c r="B764">
        <v>566</v>
      </c>
      <c r="C764">
        <v>127</v>
      </c>
      <c r="D764">
        <v>501</v>
      </c>
      <c r="E764">
        <v>701.4</v>
      </c>
      <c r="F764">
        <v>2072</v>
      </c>
      <c r="G764">
        <v>1928</v>
      </c>
      <c r="H764" t="str">
        <f>VLOOKUP(B764,Sheet2!$B$1:$G$209,2,FALSE)</f>
        <v xml:space="preserve">TSC -  SHAFTER </v>
      </c>
      <c r="I764">
        <f>VLOOKUP(B764,Sheet2!$B$1:$G$209,5,FALSE)</f>
        <v>35.507491999999999</v>
      </c>
      <c r="J764">
        <f>VLOOKUP(B764,Sheet2!$B$1:$G$209,6,FALSE)</f>
        <v>-119.276653</v>
      </c>
    </row>
    <row r="765" spans="1:10" x14ac:dyDescent="0.25">
      <c r="A765" t="s">
        <v>32</v>
      </c>
      <c r="B765">
        <v>566</v>
      </c>
      <c r="C765">
        <v>128</v>
      </c>
      <c r="D765">
        <v>493</v>
      </c>
      <c r="E765">
        <v>690.2</v>
      </c>
      <c r="F765">
        <v>2762.2</v>
      </c>
      <c r="G765">
        <v>1237.8</v>
      </c>
      <c r="H765" t="str">
        <f>VLOOKUP(B765,Sheet2!$B$1:$G$209,2,FALSE)</f>
        <v xml:space="preserve">TSC -  SHAFTER </v>
      </c>
      <c r="I765">
        <f>VLOOKUP(B765,Sheet2!$B$1:$G$209,5,FALSE)</f>
        <v>35.507491999999999</v>
      </c>
      <c r="J765">
        <f>VLOOKUP(B765,Sheet2!$B$1:$G$209,6,FALSE)</f>
        <v>-119.276653</v>
      </c>
    </row>
    <row r="766" spans="1:10" x14ac:dyDescent="0.25">
      <c r="A766" t="s">
        <v>32</v>
      </c>
      <c r="B766">
        <v>566</v>
      </c>
      <c r="C766">
        <v>129</v>
      </c>
      <c r="D766">
        <v>490</v>
      </c>
      <c r="E766">
        <v>686</v>
      </c>
      <c r="F766">
        <v>3448.2</v>
      </c>
      <c r="G766">
        <v>551.79999999999995</v>
      </c>
      <c r="H766" t="str">
        <f>VLOOKUP(B766,Sheet2!$B$1:$G$209,2,FALSE)</f>
        <v xml:space="preserve">TSC -  SHAFTER </v>
      </c>
      <c r="I766">
        <f>VLOOKUP(B766,Sheet2!$B$1:$G$209,5,FALSE)</f>
        <v>35.507491999999999</v>
      </c>
      <c r="J766">
        <f>VLOOKUP(B766,Sheet2!$B$1:$G$209,6,FALSE)</f>
        <v>-119.276653</v>
      </c>
    </row>
    <row r="767" spans="1:10" x14ac:dyDescent="0.25">
      <c r="A767" t="s">
        <v>32</v>
      </c>
      <c r="B767">
        <v>568</v>
      </c>
      <c r="C767">
        <v>125</v>
      </c>
      <c r="D767">
        <v>523</v>
      </c>
      <c r="E767">
        <v>732.2</v>
      </c>
      <c r="F767">
        <v>732.2</v>
      </c>
      <c r="G767">
        <v>3267.8</v>
      </c>
      <c r="H767" t="str">
        <f>VLOOKUP(B767,Sheet2!$B$1:$G$209,2,FALSE)</f>
        <v>DTH - QUAIL LAKE</v>
      </c>
      <c r="I767">
        <f>VLOOKUP(B767,Sheet2!$B$1:$G$209,5,FALSE)</f>
        <v>37.987422000000002</v>
      </c>
      <c r="J767">
        <f>VLOOKUP(B767,Sheet2!$B$1:$G$209,6,FALSE)</f>
        <v>-121.319841</v>
      </c>
    </row>
    <row r="768" spans="1:10" x14ac:dyDescent="0.25">
      <c r="A768" t="s">
        <v>32</v>
      </c>
      <c r="B768">
        <v>568</v>
      </c>
      <c r="C768">
        <v>126</v>
      </c>
      <c r="D768">
        <v>532</v>
      </c>
      <c r="E768">
        <v>744.8</v>
      </c>
      <c r="F768">
        <v>1477</v>
      </c>
      <c r="G768">
        <v>2523</v>
      </c>
      <c r="H768" t="str">
        <f>VLOOKUP(B768,Sheet2!$B$1:$G$209,2,FALSE)</f>
        <v>DTH - QUAIL LAKE</v>
      </c>
      <c r="I768">
        <f>VLOOKUP(B768,Sheet2!$B$1:$G$209,5,FALSE)</f>
        <v>37.987422000000002</v>
      </c>
      <c r="J768">
        <f>VLOOKUP(B768,Sheet2!$B$1:$G$209,6,FALSE)</f>
        <v>-121.319841</v>
      </c>
    </row>
    <row r="769" spans="1:10" x14ac:dyDescent="0.25">
      <c r="A769" t="s">
        <v>32</v>
      </c>
      <c r="B769">
        <v>568</v>
      </c>
      <c r="C769">
        <v>127</v>
      </c>
      <c r="D769">
        <v>565</v>
      </c>
      <c r="E769">
        <v>791</v>
      </c>
      <c r="F769">
        <v>2268</v>
      </c>
      <c r="G769">
        <v>1732</v>
      </c>
      <c r="H769" t="str">
        <f>VLOOKUP(B769,Sheet2!$B$1:$G$209,2,FALSE)</f>
        <v>DTH - QUAIL LAKE</v>
      </c>
      <c r="I769">
        <f>VLOOKUP(B769,Sheet2!$B$1:$G$209,5,FALSE)</f>
        <v>37.987422000000002</v>
      </c>
      <c r="J769">
        <f>VLOOKUP(B769,Sheet2!$B$1:$G$209,6,FALSE)</f>
        <v>-121.319841</v>
      </c>
    </row>
    <row r="770" spans="1:10" x14ac:dyDescent="0.25">
      <c r="A770" t="s">
        <v>32</v>
      </c>
      <c r="B770">
        <v>568</v>
      </c>
      <c r="C770">
        <v>128</v>
      </c>
      <c r="D770">
        <v>557</v>
      </c>
      <c r="E770">
        <v>779.8</v>
      </c>
      <c r="F770">
        <v>3047.8</v>
      </c>
      <c r="G770">
        <v>952.2</v>
      </c>
      <c r="H770" t="str">
        <f>VLOOKUP(B770,Sheet2!$B$1:$G$209,2,FALSE)</f>
        <v>DTH - QUAIL LAKE</v>
      </c>
      <c r="I770">
        <f>VLOOKUP(B770,Sheet2!$B$1:$G$209,5,FALSE)</f>
        <v>37.987422000000002</v>
      </c>
      <c r="J770">
        <f>VLOOKUP(B770,Sheet2!$B$1:$G$209,6,FALSE)</f>
        <v>-121.319841</v>
      </c>
    </row>
    <row r="771" spans="1:10" x14ac:dyDescent="0.25">
      <c r="A771" t="s">
        <v>32</v>
      </c>
      <c r="B771">
        <v>568</v>
      </c>
      <c r="C771">
        <v>129</v>
      </c>
      <c r="D771">
        <v>571</v>
      </c>
      <c r="E771">
        <v>799.4</v>
      </c>
      <c r="F771">
        <v>3847.2</v>
      </c>
      <c r="G771">
        <v>152.80000000000001</v>
      </c>
      <c r="H771" t="str">
        <f>VLOOKUP(B771,Sheet2!$B$1:$G$209,2,FALSE)</f>
        <v>DTH - QUAIL LAKE</v>
      </c>
      <c r="I771">
        <f>VLOOKUP(B771,Sheet2!$B$1:$G$209,5,FALSE)</f>
        <v>37.987422000000002</v>
      </c>
      <c r="J771">
        <f>VLOOKUP(B771,Sheet2!$B$1:$G$209,6,FALSE)</f>
        <v>-121.319841</v>
      </c>
    </row>
    <row r="772" spans="1:10" x14ac:dyDescent="0.25">
      <c r="A772" t="s">
        <v>32</v>
      </c>
      <c r="B772">
        <v>569</v>
      </c>
      <c r="C772">
        <v>125</v>
      </c>
      <c r="D772">
        <v>634</v>
      </c>
      <c r="E772">
        <v>887.6</v>
      </c>
      <c r="F772">
        <v>887.6</v>
      </c>
      <c r="G772">
        <v>3112.4</v>
      </c>
      <c r="H772" t="str">
        <f>VLOOKUP(B772,Sheet2!$B$1:$G$209,2,FALSE)</f>
        <v>EDR - STOCKTON</v>
      </c>
      <c r="I772">
        <f>VLOOKUP(B772,Sheet2!$B$1:$G$209,5,FALSE)</f>
        <v>37.992775999999999</v>
      </c>
      <c r="J772">
        <f>VLOOKUP(B772,Sheet2!$B$1:$G$209,6,FALSE)</f>
        <v>-121.303775</v>
      </c>
    </row>
    <row r="773" spans="1:10" x14ac:dyDescent="0.25">
      <c r="A773" t="s">
        <v>32</v>
      </c>
      <c r="B773">
        <v>569</v>
      </c>
      <c r="C773">
        <v>126</v>
      </c>
      <c r="D773">
        <v>652</v>
      </c>
      <c r="E773">
        <v>912.8</v>
      </c>
      <c r="F773">
        <v>1800.4</v>
      </c>
      <c r="G773">
        <v>2199.6</v>
      </c>
      <c r="H773" t="str">
        <f>VLOOKUP(B773,Sheet2!$B$1:$G$209,2,FALSE)</f>
        <v>EDR - STOCKTON</v>
      </c>
      <c r="I773">
        <f>VLOOKUP(B773,Sheet2!$B$1:$G$209,5,FALSE)</f>
        <v>37.992775999999999</v>
      </c>
      <c r="J773">
        <f>VLOOKUP(B773,Sheet2!$B$1:$G$209,6,FALSE)</f>
        <v>-121.303775</v>
      </c>
    </row>
    <row r="774" spans="1:10" x14ac:dyDescent="0.25">
      <c r="A774" t="s">
        <v>32</v>
      </c>
      <c r="B774">
        <v>569</v>
      </c>
      <c r="C774">
        <v>127</v>
      </c>
      <c r="D774">
        <v>653</v>
      </c>
      <c r="E774">
        <v>914.2</v>
      </c>
      <c r="F774">
        <v>2714.6</v>
      </c>
      <c r="G774">
        <v>1285.4000000000001</v>
      </c>
      <c r="H774" t="str">
        <f>VLOOKUP(B774,Sheet2!$B$1:$G$209,2,FALSE)</f>
        <v>EDR - STOCKTON</v>
      </c>
      <c r="I774">
        <f>VLOOKUP(B774,Sheet2!$B$1:$G$209,5,FALSE)</f>
        <v>37.992775999999999</v>
      </c>
      <c r="J774">
        <f>VLOOKUP(B774,Sheet2!$B$1:$G$209,6,FALSE)</f>
        <v>-121.303775</v>
      </c>
    </row>
    <row r="775" spans="1:10" x14ac:dyDescent="0.25">
      <c r="A775" t="s">
        <v>32</v>
      </c>
      <c r="B775">
        <v>569</v>
      </c>
      <c r="C775">
        <v>128</v>
      </c>
      <c r="D775">
        <v>658</v>
      </c>
      <c r="E775">
        <v>921.2</v>
      </c>
      <c r="F775">
        <v>3635.8</v>
      </c>
      <c r="G775">
        <v>364.2</v>
      </c>
      <c r="H775" t="str">
        <f>VLOOKUP(B775,Sheet2!$B$1:$G$209,2,FALSE)</f>
        <v>EDR - STOCKTON</v>
      </c>
      <c r="I775">
        <f>VLOOKUP(B775,Sheet2!$B$1:$G$209,5,FALSE)</f>
        <v>37.992775999999999</v>
      </c>
      <c r="J775">
        <f>VLOOKUP(B775,Sheet2!$B$1:$G$209,6,FALSE)</f>
        <v>-121.303775</v>
      </c>
    </row>
    <row r="776" spans="1:10" x14ac:dyDescent="0.25">
      <c r="A776" t="s">
        <v>32</v>
      </c>
      <c r="B776">
        <v>569</v>
      </c>
      <c r="C776">
        <v>129</v>
      </c>
      <c r="D776">
        <v>709</v>
      </c>
      <c r="E776">
        <v>992.6</v>
      </c>
      <c r="F776">
        <v>4628.3999999999996</v>
      </c>
      <c r="G776">
        <v>-628.4</v>
      </c>
      <c r="H776" t="str">
        <f>VLOOKUP(B776,Sheet2!$B$1:$G$209,2,FALSE)</f>
        <v>EDR - STOCKTON</v>
      </c>
      <c r="I776">
        <f>VLOOKUP(B776,Sheet2!$B$1:$G$209,5,FALSE)</f>
        <v>37.992775999999999</v>
      </c>
      <c r="J776">
        <f>VLOOKUP(B776,Sheet2!$B$1:$G$209,6,FALSE)</f>
        <v>-121.303775</v>
      </c>
    </row>
    <row r="777" spans="1:10" x14ac:dyDescent="0.25">
      <c r="A777" t="s">
        <v>32</v>
      </c>
      <c r="B777">
        <v>570</v>
      </c>
      <c r="C777">
        <v>125</v>
      </c>
      <c r="D777">
        <v>498</v>
      </c>
      <c r="E777">
        <v>697.2</v>
      </c>
      <c r="F777">
        <v>697.2</v>
      </c>
      <c r="G777">
        <v>3302.8</v>
      </c>
      <c r="H777" t="str">
        <f>VLOOKUP(B777,Sheet2!$B$1:$G$209,2,FALSE)</f>
        <v>DTH - WEBER OAKS</v>
      </c>
      <c r="I777">
        <f>VLOOKUP(B777,Sheet2!$B$1:$G$209,5,FALSE)</f>
        <v>37.977761000000001</v>
      </c>
      <c r="J777">
        <f>VLOOKUP(B777,Sheet2!$B$1:$G$209,6,FALSE)</f>
        <v>-121.290227</v>
      </c>
    </row>
    <row r="778" spans="1:10" x14ac:dyDescent="0.25">
      <c r="A778" t="s">
        <v>32</v>
      </c>
      <c r="B778">
        <v>570</v>
      </c>
      <c r="C778">
        <v>126</v>
      </c>
      <c r="D778">
        <v>463</v>
      </c>
      <c r="E778">
        <v>648.20000000000005</v>
      </c>
      <c r="F778">
        <v>1345.4</v>
      </c>
      <c r="G778">
        <v>2654.6</v>
      </c>
      <c r="H778" t="str">
        <f>VLOOKUP(B778,Sheet2!$B$1:$G$209,2,FALSE)</f>
        <v>DTH - WEBER OAKS</v>
      </c>
      <c r="I778">
        <f>VLOOKUP(B778,Sheet2!$B$1:$G$209,5,FALSE)</f>
        <v>37.977761000000001</v>
      </c>
      <c r="J778">
        <f>VLOOKUP(B778,Sheet2!$B$1:$G$209,6,FALSE)</f>
        <v>-121.290227</v>
      </c>
    </row>
    <row r="779" spans="1:10" x14ac:dyDescent="0.25">
      <c r="A779" t="s">
        <v>32</v>
      </c>
      <c r="B779">
        <v>570</v>
      </c>
      <c r="C779">
        <v>127</v>
      </c>
      <c r="D779">
        <v>474</v>
      </c>
      <c r="E779">
        <v>663.6</v>
      </c>
      <c r="F779">
        <v>2009</v>
      </c>
      <c r="G779">
        <v>1991</v>
      </c>
      <c r="H779" t="str">
        <f>VLOOKUP(B779,Sheet2!$B$1:$G$209,2,FALSE)</f>
        <v>DTH - WEBER OAKS</v>
      </c>
      <c r="I779">
        <f>VLOOKUP(B779,Sheet2!$B$1:$G$209,5,FALSE)</f>
        <v>37.977761000000001</v>
      </c>
      <c r="J779">
        <f>VLOOKUP(B779,Sheet2!$B$1:$G$209,6,FALSE)</f>
        <v>-121.290227</v>
      </c>
    </row>
    <row r="780" spans="1:10" x14ac:dyDescent="0.25">
      <c r="A780" t="s">
        <v>32</v>
      </c>
      <c r="B780">
        <v>570</v>
      </c>
      <c r="C780">
        <v>128</v>
      </c>
      <c r="D780">
        <v>479</v>
      </c>
      <c r="E780">
        <v>670.6</v>
      </c>
      <c r="F780">
        <v>2679.6</v>
      </c>
      <c r="G780">
        <v>1320.4</v>
      </c>
      <c r="H780" t="str">
        <f>VLOOKUP(B780,Sheet2!$B$1:$G$209,2,FALSE)</f>
        <v>DTH - WEBER OAKS</v>
      </c>
      <c r="I780">
        <f>VLOOKUP(B780,Sheet2!$B$1:$G$209,5,FALSE)</f>
        <v>37.977761000000001</v>
      </c>
      <c r="J780">
        <f>VLOOKUP(B780,Sheet2!$B$1:$G$209,6,FALSE)</f>
        <v>-121.290227</v>
      </c>
    </row>
    <row r="781" spans="1:10" x14ac:dyDescent="0.25">
      <c r="A781" t="s">
        <v>32</v>
      </c>
      <c r="B781">
        <v>570</v>
      </c>
      <c r="C781">
        <v>129</v>
      </c>
      <c r="D781">
        <v>459</v>
      </c>
      <c r="E781">
        <v>642.6</v>
      </c>
      <c r="F781">
        <v>3322.2</v>
      </c>
      <c r="G781">
        <v>677.8</v>
      </c>
      <c r="H781" t="str">
        <f>VLOOKUP(B781,Sheet2!$B$1:$G$209,2,FALSE)</f>
        <v>DTH - WEBER OAKS</v>
      </c>
      <c r="I781">
        <f>VLOOKUP(B781,Sheet2!$B$1:$G$209,5,FALSE)</f>
        <v>37.977761000000001</v>
      </c>
      <c r="J781">
        <f>VLOOKUP(B781,Sheet2!$B$1:$G$209,6,FALSE)</f>
        <v>-121.290227</v>
      </c>
    </row>
    <row r="782" spans="1:10" x14ac:dyDescent="0.25">
      <c r="A782" t="s">
        <v>32</v>
      </c>
      <c r="B782">
        <v>667</v>
      </c>
      <c r="C782">
        <v>125</v>
      </c>
      <c r="D782">
        <v>1377</v>
      </c>
      <c r="E782">
        <v>1927.8</v>
      </c>
      <c r="F782">
        <v>1927.8</v>
      </c>
      <c r="G782">
        <v>2072.1999999999998</v>
      </c>
      <c r="H782" t="str">
        <f>VLOOKUP(B782,Sheet2!$B$1:$G$209,2,FALSE)</f>
        <v xml:space="preserve">DTH -  FRESNO </v>
      </c>
      <c r="I782">
        <f>VLOOKUP(B782,Sheet2!$B$1:$G$209,5,FALSE)</f>
        <v>36.741615000000003</v>
      </c>
      <c r="J782">
        <f>VLOOKUP(B782,Sheet2!$B$1:$G$209,6,FALSE)</f>
        <v>-119.785352</v>
      </c>
    </row>
    <row r="783" spans="1:10" x14ac:dyDescent="0.25">
      <c r="A783" t="s">
        <v>32</v>
      </c>
      <c r="B783">
        <v>667</v>
      </c>
      <c r="C783">
        <v>126</v>
      </c>
      <c r="D783">
        <v>1391</v>
      </c>
      <c r="E783">
        <v>1947.4</v>
      </c>
      <c r="F783">
        <v>3875.2</v>
      </c>
      <c r="G783">
        <v>124.8</v>
      </c>
      <c r="H783" t="str">
        <f>VLOOKUP(B783,Sheet2!$B$1:$G$209,2,FALSE)</f>
        <v xml:space="preserve">DTH -  FRESNO </v>
      </c>
      <c r="I783">
        <f>VLOOKUP(B783,Sheet2!$B$1:$G$209,5,FALSE)</f>
        <v>36.741615000000003</v>
      </c>
      <c r="J783">
        <f>VLOOKUP(B783,Sheet2!$B$1:$G$209,6,FALSE)</f>
        <v>-119.785352</v>
      </c>
    </row>
    <row r="784" spans="1:10" x14ac:dyDescent="0.25">
      <c r="A784" t="s">
        <v>32</v>
      </c>
      <c r="B784">
        <v>667</v>
      </c>
      <c r="C784">
        <v>127</v>
      </c>
      <c r="D784">
        <v>1411</v>
      </c>
      <c r="E784">
        <v>1975.4</v>
      </c>
      <c r="F784">
        <v>5850.6</v>
      </c>
      <c r="G784">
        <v>-1850.6</v>
      </c>
      <c r="H784" t="str">
        <f>VLOOKUP(B784,Sheet2!$B$1:$G$209,2,FALSE)</f>
        <v xml:space="preserve">DTH -  FRESNO </v>
      </c>
      <c r="I784">
        <f>VLOOKUP(B784,Sheet2!$B$1:$G$209,5,FALSE)</f>
        <v>36.741615000000003</v>
      </c>
      <c r="J784">
        <f>VLOOKUP(B784,Sheet2!$B$1:$G$209,6,FALSE)</f>
        <v>-119.785352</v>
      </c>
    </row>
    <row r="785" spans="1:10" x14ac:dyDescent="0.25">
      <c r="A785" t="s">
        <v>32</v>
      </c>
      <c r="B785">
        <v>667</v>
      </c>
      <c r="C785">
        <v>128</v>
      </c>
      <c r="D785">
        <v>1321</v>
      </c>
      <c r="E785">
        <v>1849.4</v>
      </c>
      <c r="F785">
        <v>7700</v>
      </c>
      <c r="G785">
        <v>-3700</v>
      </c>
      <c r="H785" t="str">
        <f>VLOOKUP(B785,Sheet2!$B$1:$G$209,2,FALSE)</f>
        <v xml:space="preserve">DTH -  FRESNO </v>
      </c>
      <c r="I785">
        <f>VLOOKUP(B785,Sheet2!$B$1:$G$209,5,FALSE)</f>
        <v>36.741615000000003</v>
      </c>
      <c r="J785">
        <f>VLOOKUP(B785,Sheet2!$B$1:$G$209,6,FALSE)</f>
        <v>-119.785352</v>
      </c>
    </row>
    <row r="786" spans="1:10" x14ac:dyDescent="0.25">
      <c r="A786" t="s">
        <v>32</v>
      </c>
      <c r="B786">
        <v>667</v>
      </c>
      <c r="C786">
        <v>129</v>
      </c>
      <c r="D786">
        <v>1505</v>
      </c>
      <c r="E786">
        <v>2107</v>
      </c>
      <c r="F786">
        <v>9807</v>
      </c>
      <c r="G786">
        <v>-5807</v>
      </c>
      <c r="H786" t="str">
        <f>VLOOKUP(B786,Sheet2!$B$1:$G$209,2,FALSE)</f>
        <v xml:space="preserve">DTH -  FRESNO </v>
      </c>
      <c r="I786">
        <f>VLOOKUP(B786,Sheet2!$B$1:$G$209,5,FALSE)</f>
        <v>36.741615000000003</v>
      </c>
      <c r="J786">
        <f>VLOOKUP(B786,Sheet2!$B$1:$G$209,6,FALSE)</f>
        <v>-119.785352</v>
      </c>
    </row>
    <row r="787" spans="1:10" x14ac:dyDescent="0.25">
      <c r="A787" t="s">
        <v>32</v>
      </c>
      <c r="B787">
        <v>1120</v>
      </c>
      <c r="C787">
        <v>125</v>
      </c>
      <c r="D787">
        <v>110</v>
      </c>
      <c r="E787">
        <v>154</v>
      </c>
      <c r="F787">
        <v>154</v>
      </c>
      <c r="G787">
        <v>3846</v>
      </c>
      <c r="H787" t="str">
        <f>VLOOKUP(B787,Sheet2!$B$1:$G$209,2,FALSE)</f>
        <v>PV - PARADISE VALLEY ESTATES</v>
      </c>
      <c r="I787">
        <f>VLOOKUP(B787,Sheet2!$B$1:$G$209,5,FALSE)</f>
        <v>38.307175000000001</v>
      </c>
      <c r="J787">
        <f>VLOOKUP(B787,Sheet2!$B$1:$G$209,6,FALSE)</f>
        <v>-122.0304333</v>
      </c>
    </row>
    <row r="788" spans="1:10" x14ac:dyDescent="0.25">
      <c r="A788" t="s">
        <v>32</v>
      </c>
      <c r="B788">
        <v>1120</v>
      </c>
      <c r="C788">
        <v>126</v>
      </c>
      <c r="D788">
        <v>141</v>
      </c>
      <c r="E788">
        <v>197.4</v>
      </c>
      <c r="F788">
        <v>351.4</v>
      </c>
      <c r="G788">
        <v>3648.6</v>
      </c>
      <c r="H788" t="str">
        <f>VLOOKUP(B788,Sheet2!$B$1:$G$209,2,FALSE)</f>
        <v>PV - PARADISE VALLEY ESTATES</v>
      </c>
      <c r="I788">
        <f>VLOOKUP(B788,Sheet2!$B$1:$G$209,5,FALSE)</f>
        <v>38.307175000000001</v>
      </c>
      <c r="J788">
        <f>VLOOKUP(B788,Sheet2!$B$1:$G$209,6,FALSE)</f>
        <v>-122.0304333</v>
      </c>
    </row>
    <row r="789" spans="1:10" x14ac:dyDescent="0.25">
      <c r="A789" t="s">
        <v>32</v>
      </c>
      <c r="B789">
        <v>1120</v>
      </c>
      <c r="C789">
        <v>127</v>
      </c>
      <c r="D789">
        <v>106</v>
      </c>
      <c r="E789">
        <v>148.4</v>
      </c>
      <c r="F789">
        <v>499.8</v>
      </c>
      <c r="G789">
        <v>3500.2</v>
      </c>
      <c r="H789" t="str">
        <f>VLOOKUP(B789,Sheet2!$B$1:$G$209,2,FALSE)</f>
        <v>PV - PARADISE VALLEY ESTATES</v>
      </c>
      <c r="I789">
        <f>VLOOKUP(B789,Sheet2!$B$1:$G$209,5,FALSE)</f>
        <v>38.307175000000001</v>
      </c>
      <c r="J789">
        <f>VLOOKUP(B789,Sheet2!$B$1:$G$209,6,FALSE)</f>
        <v>-122.0304333</v>
      </c>
    </row>
    <row r="790" spans="1:10" x14ac:dyDescent="0.25">
      <c r="A790" t="s">
        <v>32</v>
      </c>
      <c r="B790">
        <v>1120</v>
      </c>
      <c r="C790">
        <v>128</v>
      </c>
      <c r="D790">
        <v>107</v>
      </c>
      <c r="E790">
        <v>149.80000000000001</v>
      </c>
      <c r="F790">
        <v>649.6</v>
      </c>
      <c r="G790">
        <v>3350.4</v>
      </c>
      <c r="H790" t="str">
        <f>VLOOKUP(B790,Sheet2!$B$1:$G$209,2,FALSE)</f>
        <v>PV - PARADISE VALLEY ESTATES</v>
      </c>
      <c r="I790">
        <f>VLOOKUP(B790,Sheet2!$B$1:$G$209,5,FALSE)</f>
        <v>38.307175000000001</v>
      </c>
      <c r="J790">
        <f>VLOOKUP(B790,Sheet2!$B$1:$G$209,6,FALSE)</f>
        <v>-122.0304333</v>
      </c>
    </row>
    <row r="791" spans="1:10" x14ac:dyDescent="0.25">
      <c r="A791" t="s">
        <v>32</v>
      </c>
      <c r="B791">
        <v>1120</v>
      </c>
      <c r="C791">
        <v>129</v>
      </c>
      <c r="D791">
        <v>106</v>
      </c>
      <c r="E791">
        <v>148.4</v>
      </c>
      <c r="F791">
        <v>798</v>
      </c>
      <c r="G791">
        <v>3202</v>
      </c>
      <c r="H791" t="str">
        <f>VLOOKUP(B791,Sheet2!$B$1:$G$209,2,FALSE)</f>
        <v>PV - PARADISE VALLEY ESTATES</v>
      </c>
      <c r="I791">
        <f>VLOOKUP(B791,Sheet2!$B$1:$G$209,5,FALSE)</f>
        <v>38.307175000000001</v>
      </c>
      <c r="J791">
        <f>VLOOKUP(B791,Sheet2!$B$1:$G$209,6,FALSE)</f>
        <v>-122.0304333</v>
      </c>
    </row>
    <row r="792" spans="1:10" x14ac:dyDescent="0.25">
      <c r="A792" t="s">
        <v>32</v>
      </c>
      <c r="B792">
        <v>1440</v>
      </c>
      <c r="C792">
        <v>125</v>
      </c>
      <c r="D792">
        <v>662</v>
      </c>
      <c r="E792">
        <v>926.8</v>
      </c>
      <c r="F792">
        <v>926.8</v>
      </c>
      <c r="G792">
        <v>3073.2</v>
      </c>
      <c r="H792" t="str">
        <f>VLOOKUP(B792,Sheet2!$B$1:$G$209,2,FALSE)</f>
        <v>EN - PARKVIEW POST ACUTE</v>
      </c>
      <c r="I792">
        <f>VLOOKUP(B792,Sheet2!$B$1:$G$209,5,FALSE)</f>
        <v>38.453426999999998</v>
      </c>
      <c r="J792">
        <f>VLOOKUP(B792,Sheet2!$B$1:$G$209,6,FALSE)</f>
        <v>-122.675952</v>
      </c>
    </row>
    <row r="793" spans="1:10" x14ac:dyDescent="0.25">
      <c r="A793" t="s">
        <v>32</v>
      </c>
      <c r="B793">
        <v>1440</v>
      </c>
      <c r="C793">
        <v>126</v>
      </c>
      <c r="D793">
        <v>702</v>
      </c>
      <c r="E793">
        <v>982.8</v>
      </c>
      <c r="F793">
        <v>1909.6</v>
      </c>
      <c r="G793">
        <v>2090.4</v>
      </c>
      <c r="H793" t="str">
        <f>VLOOKUP(B793,Sheet2!$B$1:$G$209,2,FALSE)</f>
        <v>EN - PARKVIEW POST ACUTE</v>
      </c>
      <c r="I793">
        <f>VLOOKUP(B793,Sheet2!$B$1:$G$209,5,FALSE)</f>
        <v>38.453426999999998</v>
      </c>
      <c r="J793">
        <f>VLOOKUP(B793,Sheet2!$B$1:$G$209,6,FALSE)</f>
        <v>-122.675952</v>
      </c>
    </row>
    <row r="794" spans="1:10" x14ac:dyDescent="0.25">
      <c r="A794" t="s">
        <v>32</v>
      </c>
      <c r="B794">
        <v>1440</v>
      </c>
      <c r="C794">
        <v>127</v>
      </c>
      <c r="D794">
        <v>691</v>
      </c>
      <c r="E794">
        <v>967.4</v>
      </c>
      <c r="F794">
        <v>2877</v>
      </c>
      <c r="G794">
        <v>1123</v>
      </c>
      <c r="H794" t="str">
        <f>VLOOKUP(B794,Sheet2!$B$1:$G$209,2,FALSE)</f>
        <v>EN - PARKVIEW POST ACUTE</v>
      </c>
      <c r="I794">
        <f>VLOOKUP(B794,Sheet2!$B$1:$G$209,5,FALSE)</f>
        <v>38.453426999999998</v>
      </c>
      <c r="J794">
        <f>VLOOKUP(B794,Sheet2!$B$1:$G$209,6,FALSE)</f>
        <v>-122.675952</v>
      </c>
    </row>
    <row r="795" spans="1:10" x14ac:dyDescent="0.25">
      <c r="A795" t="s">
        <v>32</v>
      </c>
      <c r="B795">
        <v>1440</v>
      </c>
      <c r="C795">
        <v>128</v>
      </c>
      <c r="D795">
        <v>758</v>
      </c>
      <c r="E795">
        <v>1061.2</v>
      </c>
      <c r="F795">
        <v>3938.2</v>
      </c>
      <c r="G795">
        <v>61.8</v>
      </c>
      <c r="H795" t="str">
        <f>VLOOKUP(B795,Sheet2!$B$1:$G$209,2,FALSE)</f>
        <v>EN - PARKVIEW POST ACUTE</v>
      </c>
      <c r="I795">
        <f>VLOOKUP(B795,Sheet2!$B$1:$G$209,5,FALSE)</f>
        <v>38.453426999999998</v>
      </c>
      <c r="J795">
        <f>VLOOKUP(B795,Sheet2!$B$1:$G$209,6,FALSE)</f>
        <v>-122.675952</v>
      </c>
    </row>
    <row r="796" spans="1:10" x14ac:dyDescent="0.25">
      <c r="A796" t="s">
        <v>32</v>
      </c>
      <c r="B796">
        <v>1440</v>
      </c>
      <c r="C796">
        <v>129</v>
      </c>
      <c r="D796">
        <v>752</v>
      </c>
      <c r="E796">
        <v>1052.8</v>
      </c>
      <c r="F796">
        <v>4991</v>
      </c>
      <c r="G796">
        <v>-991</v>
      </c>
      <c r="H796" t="str">
        <f>VLOOKUP(B796,Sheet2!$B$1:$G$209,2,FALSE)</f>
        <v>EN - PARKVIEW POST ACUTE</v>
      </c>
      <c r="I796">
        <f>VLOOKUP(B796,Sheet2!$B$1:$G$209,5,FALSE)</f>
        <v>38.453426999999998</v>
      </c>
      <c r="J796">
        <f>VLOOKUP(B796,Sheet2!$B$1:$G$209,6,FALSE)</f>
        <v>-122.675952</v>
      </c>
    </row>
    <row r="797" spans="1:10" x14ac:dyDescent="0.25">
      <c r="A797" t="s">
        <v>32</v>
      </c>
      <c r="B797">
        <v>1441</v>
      </c>
      <c r="C797">
        <v>125</v>
      </c>
      <c r="D797">
        <v>370</v>
      </c>
      <c r="E797">
        <v>518</v>
      </c>
      <c r="F797">
        <v>518</v>
      </c>
      <c r="G797">
        <v>3482</v>
      </c>
      <c r="H797" t="str">
        <f>VLOOKUP(B797,Sheet2!$B$1:$G$209,2,FALSE)</f>
        <v>EN - SUMMERFIELD</v>
      </c>
      <c r="I797">
        <f>VLOOKUP(B797,Sheet2!$B$1:$G$209,5,FALSE)</f>
        <v>38.445585999999999</v>
      </c>
      <c r="J797">
        <f>VLOOKUP(B797,Sheet2!$B$1:$G$209,6,FALSE)</f>
        <v>-122.664057</v>
      </c>
    </row>
    <row r="798" spans="1:10" x14ac:dyDescent="0.25">
      <c r="A798" t="s">
        <v>32</v>
      </c>
      <c r="B798">
        <v>1441</v>
      </c>
      <c r="C798">
        <v>126</v>
      </c>
      <c r="D798">
        <v>400</v>
      </c>
      <c r="E798">
        <v>560</v>
      </c>
      <c r="F798">
        <v>1078</v>
      </c>
      <c r="G798">
        <v>2922</v>
      </c>
      <c r="H798" t="str">
        <f>VLOOKUP(B798,Sheet2!$B$1:$G$209,2,FALSE)</f>
        <v>EN - SUMMERFIELD</v>
      </c>
      <c r="I798">
        <f>VLOOKUP(B798,Sheet2!$B$1:$G$209,5,FALSE)</f>
        <v>38.445585999999999</v>
      </c>
      <c r="J798">
        <f>VLOOKUP(B798,Sheet2!$B$1:$G$209,6,FALSE)</f>
        <v>-122.664057</v>
      </c>
    </row>
    <row r="799" spans="1:10" x14ac:dyDescent="0.25">
      <c r="A799" t="s">
        <v>32</v>
      </c>
      <c r="B799">
        <v>1441</v>
      </c>
      <c r="C799">
        <v>127</v>
      </c>
      <c r="D799">
        <v>288</v>
      </c>
      <c r="E799">
        <v>403.2</v>
      </c>
      <c r="F799">
        <v>1481.2</v>
      </c>
      <c r="G799">
        <v>2518.8000000000002</v>
      </c>
      <c r="H799" t="str">
        <f>VLOOKUP(B799,Sheet2!$B$1:$G$209,2,FALSE)</f>
        <v>EN - SUMMERFIELD</v>
      </c>
      <c r="I799">
        <f>VLOOKUP(B799,Sheet2!$B$1:$G$209,5,FALSE)</f>
        <v>38.445585999999999</v>
      </c>
      <c r="J799">
        <f>VLOOKUP(B799,Sheet2!$B$1:$G$209,6,FALSE)</f>
        <v>-122.664057</v>
      </c>
    </row>
    <row r="800" spans="1:10" x14ac:dyDescent="0.25">
      <c r="A800" t="s">
        <v>32</v>
      </c>
      <c r="B800">
        <v>1441</v>
      </c>
      <c r="C800">
        <v>128</v>
      </c>
      <c r="D800">
        <v>300</v>
      </c>
      <c r="E800">
        <v>420</v>
      </c>
      <c r="F800">
        <v>1901.2</v>
      </c>
      <c r="G800">
        <v>2098.8000000000002</v>
      </c>
      <c r="H800" t="str">
        <f>VLOOKUP(B800,Sheet2!$B$1:$G$209,2,FALSE)</f>
        <v>EN - SUMMERFIELD</v>
      </c>
      <c r="I800">
        <f>VLOOKUP(B800,Sheet2!$B$1:$G$209,5,FALSE)</f>
        <v>38.445585999999999</v>
      </c>
      <c r="J800">
        <f>VLOOKUP(B800,Sheet2!$B$1:$G$209,6,FALSE)</f>
        <v>-122.664057</v>
      </c>
    </row>
    <row r="801" spans="1:10" x14ac:dyDescent="0.25">
      <c r="A801" t="s">
        <v>32</v>
      </c>
      <c r="B801">
        <v>1441</v>
      </c>
      <c r="C801">
        <v>129</v>
      </c>
      <c r="D801">
        <v>277</v>
      </c>
      <c r="E801">
        <v>387.8</v>
      </c>
      <c r="F801">
        <v>2289</v>
      </c>
      <c r="G801">
        <v>1711</v>
      </c>
      <c r="H801" t="str">
        <f>VLOOKUP(B801,Sheet2!$B$1:$G$209,2,FALSE)</f>
        <v>EN - SUMMERFIELD</v>
      </c>
      <c r="I801">
        <f>VLOOKUP(B801,Sheet2!$B$1:$G$209,5,FALSE)</f>
        <v>38.445585999999999</v>
      </c>
      <c r="J801">
        <f>VLOOKUP(B801,Sheet2!$B$1:$G$209,6,FALSE)</f>
        <v>-122.664057</v>
      </c>
    </row>
    <row r="802" spans="1:10" x14ac:dyDescent="0.25">
      <c r="A802" t="s">
        <v>32</v>
      </c>
      <c r="B802">
        <v>1442</v>
      </c>
      <c r="C802">
        <v>125</v>
      </c>
      <c r="D802">
        <v>265</v>
      </c>
      <c r="E802">
        <v>371</v>
      </c>
      <c r="F802">
        <v>371</v>
      </c>
      <c r="G802">
        <v>3629</v>
      </c>
      <c r="H802" t="str">
        <f>VLOOKUP(B802,Sheet2!$B$1:$G$209,2,FALSE)</f>
        <v>EN - UKIAH POST ACUTE</v>
      </c>
      <c r="I802">
        <f>VLOOKUP(B802,Sheet2!$B$1:$G$209,5,FALSE)</f>
        <v>39.130268999999998</v>
      </c>
      <c r="J802">
        <f>VLOOKUP(B802,Sheet2!$B$1:$G$209,6,FALSE)</f>
        <v>-123.20820500000001</v>
      </c>
    </row>
    <row r="803" spans="1:10" x14ac:dyDescent="0.25">
      <c r="A803" t="s">
        <v>32</v>
      </c>
      <c r="B803">
        <v>1442</v>
      </c>
      <c r="C803">
        <v>126</v>
      </c>
      <c r="D803">
        <v>262</v>
      </c>
      <c r="E803">
        <v>366.8</v>
      </c>
      <c r="F803">
        <v>737.8</v>
      </c>
      <c r="G803">
        <v>3262.2</v>
      </c>
      <c r="H803" t="str">
        <f>VLOOKUP(B803,Sheet2!$B$1:$G$209,2,FALSE)</f>
        <v>EN - UKIAH POST ACUTE</v>
      </c>
      <c r="I803">
        <f>VLOOKUP(B803,Sheet2!$B$1:$G$209,5,FALSE)</f>
        <v>39.130268999999998</v>
      </c>
      <c r="J803">
        <f>VLOOKUP(B803,Sheet2!$B$1:$G$209,6,FALSE)</f>
        <v>-123.20820500000001</v>
      </c>
    </row>
    <row r="804" spans="1:10" x14ac:dyDescent="0.25">
      <c r="A804" t="s">
        <v>32</v>
      </c>
      <c r="B804">
        <v>1442</v>
      </c>
      <c r="C804">
        <v>127</v>
      </c>
      <c r="D804">
        <v>272</v>
      </c>
      <c r="E804">
        <v>380.8</v>
      </c>
      <c r="F804">
        <v>1118.5999999999999</v>
      </c>
      <c r="G804">
        <v>2881.4</v>
      </c>
      <c r="H804" t="str">
        <f>VLOOKUP(B804,Sheet2!$B$1:$G$209,2,FALSE)</f>
        <v>EN - UKIAH POST ACUTE</v>
      </c>
      <c r="I804">
        <f>VLOOKUP(B804,Sheet2!$B$1:$G$209,5,FALSE)</f>
        <v>39.130268999999998</v>
      </c>
      <c r="J804">
        <f>VLOOKUP(B804,Sheet2!$B$1:$G$209,6,FALSE)</f>
        <v>-123.20820500000001</v>
      </c>
    </row>
    <row r="805" spans="1:10" x14ac:dyDescent="0.25">
      <c r="A805" t="s">
        <v>32</v>
      </c>
      <c r="B805">
        <v>1442</v>
      </c>
      <c r="C805">
        <v>128</v>
      </c>
      <c r="D805">
        <v>271</v>
      </c>
      <c r="E805">
        <v>379.4</v>
      </c>
      <c r="F805">
        <v>1498</v>
      </c>
      <c r="G805">
        <v>2502</v>
      </c>
      <c r="H805" t="str">
        <f>VLOOKUP(B805,Sheet2!$B$1:$G$209,2,FALSE)</f>
        <v>EN - UKIAH POST ACUTE</v>
      </c>
      <c r="I805">
        <f>VLOOKUP(B805,Sheet2!$B$1:$G$209,5,FALSE)</f>
        <v>39.130268999999998</v>
      </c>
      <c r="J805">
        <f>VLOOKUP(B805,Sheet2!$B$1:$G$209,6,FALSE)</f>
        <v>-123.20820500000001</v>
      </c>
    </row>
    <row r="806" spans="1:10" x14ac:dyDescent="0.25">
      <c r="A806" t="s">
        <v>32</v>
      </c>
      <c r="B806">
        <v>1442</v>
      </c>
      <c r="C806">
        <v>129</v>
      </c>
      <c r="D806">
        <v>279</v>
      </c>
      <c r="E806">
        <v>390.6</v>
      </c>
      <c r="F806">
        <v>1888.6</v>
      </c>
      <c r="G806">
        <v>2111.4</v>
      </c>
      <c r="H806" t="str">
        <f>VLOOKUP(B806,Sheet2!$B$1:$G$209,2,FALSE)</f>
        <v>EN - UKIAH POST ACUTE</v>
      </c>
      <c r="I806">
        <f>VLOOKUP(B806,Sheet2!$B$1:$G$209,5,FALSE)</f>
        <v>39.130268999999998</v>
      </c>
      <c r="J806">
        <f>VLOOKUP(B806,Sheet2!$B$1:$G$209,6,FALSE)</f>
        <v>-123.20820500000001</v>
      </c>
    </row>
    <row r="807" spans="1:10" x14ac:dyDescent="0.25">
      <c r="A807" t="s">
        <v>32</v>
      </c>
      <c r="B807">
        <v>1443</v>
      </c>
      <c r="C807">
        <v>125</v>
      </c>
      <c r="D807">
        <v>264</v>
      </c>
      <c r="E807">
        <v>369.6</v>
      </c>
      <c r="F807">
        <v>369.6</v>
      </c>
      <c r="G807">
        <v>3630.4</v>
      </c>
      <c r="H807" t="str">
        <f>VLOOKUP(B807,Sheet2!$B$1:$G$209,2,FALSE)</f>
        <v>EN - NORTHBROOK NURSING REHAB</v>
      </c>
      <c r="I807">
        <f>VLOOKUP(B807,Sheet2!$B$1:$G$209,5,FALSE)</f>
        <v>39.415782</v>
      </c>
      <c r="J807">
        <f>VLOOKUP(B807,Sheet2!$B$1:$G$209,6,FALSE)</f>
        <v>-123.360989</v>
      </c>
    </row>
    <row r="808" spans="1:10" x14ac:dyDescent="0.25">
      <c r="A808" t="s">
        <v>32</v>
      </c>
      <c r="B808">
        <v>1443</v>
      </c>
      <c r="C808">
        <v>126</v>
      </c>
      <c r="D808">
        <v>258</v>
      </c>
      <c r="E808">
        <v>361.2</v>
      </c>
      <c r="F808">
        <v>730.8</v>
      </c>
      <c r="G808">
        <v>3269.2</v>
      </c>
      <c r="H808" t="str">
        <f>VLOOKUP(B808,Sheet2!$B$1:$G$209,2,FALSE)</f>
        <v>EN - NORTHBROOK NURSING REHAB</v>
      </c>
      <c r="I808">
        <f>VLOOKUP(B808,Sheet2!$B$1:$G$209,5,FALSE)</f>
        <v>39.415782</v>
      </c>
      <c r="J808">
        <f>VLOOKUP(B808,Sheet2!$B$1:$G$209,6,FALSE)</f>
        <v>-123.360989</v>
      </c>
    </row>
    <row r="809" spans="1:10" x14ac:dyDescent="0.25">
      <c r="A809" t="s">
        <v>32</v>
      </c>
      <c r="B809">
        <v>1443</v>
      </c>
      <c r="C809">
        <v>127</v>
      </c>
      <c r="D809">
        <v>264</v>
      </c>
      <c r="E809">
        <v>369.6</v>
      </c>
      <c r="F809">
        <v>1100.4000000000001</v>
      </c>
      <c r="G809">
        <v>2899.6</v>
      </c>
      <c r="H809" t="str">
        <f>VLOOKUP(B809,Sheet2!$B$1:$G$209,2,FALSE)</f>
        <v>EN - NORTHBROOK NURSING REHAB</v>
      </c>
      <c r="I809">
        <f>VLOOKUP(B809,Sheet2!$B$1:$G$209,5,FALSE)</f>
        <v>39.415782</v>
      </c>
      <c r="J809">
        <f>VLOOKUP(B809,Sheet2!$B$1:$G$209,6,FALSE)</f>
        <v>-123.360989</v>
      </c>
    </row>
    <row r="810" spans="1:10" x14ac:dyDescent="0.25">
      <c r="A810" t="s">
        <v>32</v>
      </c>
      <c r="B810">
        <v>1443</v>
      </c>
      <c r="C810">
        <v>128</v>
      </c>
      <c r="D810">
        <v>271</v>
      </c>
      <c r="E810">
        <v>379.4</v>
      </c>
      <c r="F810">
        <v>1479.8</v>
      </c>
      <c r="G810">
        <v>2520.1999999999998</v>
      </c>
      <c r="H810" t="str">
        <f>VLOOKUP(B810,Sheet2!$B$1:$G$209,2,FALSE)</f>
        <v>EN - NORTHBROOK NURSING REHAB</v>
      </c>
      <c r="I810">
        <f>VLOOKUP(B810,Sheet2!$B$1:$G$209,5,FALSE)</f>
        <v>39.415782</v>
      </c>
      <c r="J810">
        <f>VLOOKUP(B810,Sheet2!$B$1:$G$209,6,FALSE)</f>
        <v>-123.360989</v>
      </c>
    </row>
    <row r="811" spans="1:10" x14ac:dyDescent="0.25">
      <c r="A811" t="s">
        <v>32</v>
      </c>
      <c r="B811">
        <v>1443</v>
      </c>
      <c r="C811">
        <v>129</v>
      </c>
      <c r="D811">
        <v>259</v>
      </c>
      <c r="E811">
        <v>362.6</v>
      </c>
      <c r="F811">
        <v>1842.4</v>
      </c>
      <c r="G811">
        <v>2157.6</v>
      </c>
      <c r="H811" t="str">
        <f>VLOOKUP(B811,Sheet2!$B$1:$G$209,2,FALSE)</f>
        <v>EN - NORTHBROOK NURSING REHAB</v>
      </c>
      <c r="I811">
        <f>VLOOKUP(B811,Sheet2!$B$1:$G$209,5,FALSE)</f>
        <v>39.415782</v>
      </c>
      <c r="J811">
        <f>VLOOKUP(B811,Sheet2!$B$1:$G$209,6,FALSE)</f>
        <v>-123.360989</v>
      </c>
    </row>
    <row r="812" spans="1:10" x14ac:dyDescent="0.25">
      <c r="A812" t="s">
        <v>32</v>
      </c>
      <c r="B812">
        <v>1444</v>
      </c>
      <c r="C812">
        <v>125</v>
      </c>
      <c r="D812">
        <v>348</v>
      </c>
      <c r="E812">
        <v>487.2</v>
      </c>
      <c r="F812">
        <v>487.2</v>
      </c>
      <c r="G812">
        <v>3512.8</v>
      </c>
      <c r="H812" t="str">
        <f>VLOOKUP(B812,Sheet2!$B$1:$G$209,2,FALSE)</f>
        <v>EN - CLOVERDALE HEALTHCARE</v>
      </c>
      <c r="I812">
        <f>VLOOKUP(B812,Sheet2!$B$1:$G$209,5,FALSE)</f>
        <v>38.796370000000003</v>
      </c>
      <c r="J812">
        <f>VLOOKUP(B812,Sheet2!$B$1:$G$209,6,FALSE)</f>
        <v>-123.02464000000001</v>
      </c>
    </row>
    <row r="813" spans="1:10" x14ac:dyDescent="0.25">
      <c r="A813" t="s">
        <v>32</v>
      </c>
      <c r="B813">
        <v>1444</v>
      </c>
      <c r="C813">
        <v>126</v>
      </c>
      <c r="D813">
        <v>352</v>
      </c>
      <c r="E813">
        <v>492.8</v>
      </c>
      <c r="F813">
        <v>980</v>
      </c>
      <c r="G813">
        <v>3020</v>
      </c>
      <c r="H813" t="str">
        <f>VLOOKUP(B813,Sheet2!$B$1:$G$209,2,FALSE)</f>
        <v>EN - CLOVERDALE HEALTHCARE</v>
      </c>
      <c r="I813">
        <f>VLOOKUP(B813,Sheet2!$B$1:$G$209,5,FALSE)</f>
        <v>38.796370000000003</v>
      </c>
      <c r="J813">
        <f>VLOOKUP(B813,Sheet2!$B$1:$G$209,6,FALSE)</f>
        <v>-123.02464000000001</v>
      </c>
    </row>
    <row r="814" spans="1:10" x14ac:dyDescent="0.25">
      <c r="A814" t="s">
        <v>32</v>
      </c>
      <c r="B814">
        <v>1444</v>
      </c>
      <c r="C814">
        <v>127</v>
      </c>
      <c r="D814">
        <v>345</v>
      </c>
      <c r="E814">
        <v>483</v>
      </c>
      <c r="F814">
        <v>1463</v>
      </c>
      <c r="G814">
        <v>2537</v>
      </c>
      <c r="H814" t="str">
        <f>VLOOKUP(B814,Sheet2!$B$1:$G$209,2,FALSE)</f>
        <v>EN - CLOVERDALE HEALTHCARE</v>
      </c>
      <c r="I814">
        <f>VLOOKUP(B814,Sheet2!$B$1:$G$209,5,FALSE)</f>
        <v>38.796370000000003</v>
      </c>
      <c r="J814">
        <f>VLOOKUP(B814,Sheet2!$B$1:$G$209,6,FALSE)</f>
        <v>-123.02464000000001</v>
      </c>
    </row>
    <row r="815" spans="1:10" x14ac:dyDescent="0.25">
      <c r="A815" t="s">
        <v>32</v>
      </c>
      <c r="B815">
        <v>1444</v>
      </c>
      <c r="C815">
        <v>128</v>
      </c>
      <c r="D815">
        <v>339</v>
      </c>
      <c r="E815">
        <v>474.6</v>
      </c>
      <c r="F815">
        <v>1937.6</v>
      </c>
      <c r="G815">
        <v>2062.4</v>
      </c>
      <c r="H815" t="str">
        <f>VLOOKUP(B815,Sheet2!$B$1:$G$209,2,FALSE)</f>
        <v>EN - CLOVERDALE HEALTHCARE</v>
      </c>
      <c r="I815">
        <f>VLOOKUP(B815,Sheet2!$B$1:$G$209,5,FALSE)</f>
        <v>38.796370000000003</v>
      </c>
      <c r="J815">
        <f>VLOOKUP(B815,Sheet2!$B$1:$G$209,6,FALSE)</f>
        <v>-123.02464000000001</v>
      </c>
    </row>
    <row r="816" spans="1:10" x14ac:dyDescent="0.25">
      <c r="A816" t="s">
        <v>32</v>
      </c>
      <c r="B816">
        <v>1444</v>
      </c>
      <c r="C816">
        <v>129</v>
      </c>
      <c r="D816">
        <v>339</v>
      </c>
      <c r="E816">
        <v>474.6</v>
      </c>
      <c r="F816">
        <v>2412.1999999999998</v>
      </c>
      <c r="G816">
        <v>1587.8</v>
      </c>
      <c r="H816" t="str">
        <f>VLOOKUP(B816,Sheet2!$B$1:$G$209,2,FALSE)</f>
        <v>EN - CLOVERDALE HEALTHCARE</v>
      </c>
      <c r="I816">
        <f>VLOOKUP(B816,Sheet2!$B$1:$G$209,5,FALSE)</f>
        <v>38.796370000000003</v>
      </c>
      <c r="J816">
        <f>VLOOKUP(B816,Sheet2!$B$1:$G$209,6,FALSE)</f>
        <v>-123.02464000000001</v>
      </c>
    </row>
    <row r="817" spans="1:10" x14ac:dyDescent="0.25">
      <c r="A817" t="s">
        <v>32</v>
      </c>
      <c r="B817">
        <v>1445</v>
      </c>
      <c r="C817">
        <v>125</v>
      </c>
      <c r="D817">
        <v>636</v>
      </c>
      <c r="E817">
        <v>890.4</v>
      </c>
      <c r="F817">
        <v>890.4</v>
      </c>
      <c r="G817">
        <v>3109.6</v>
      </c>
      <c r="H817" t="str">
        <f>VLOOKUP(B817,Sheet2!$B$1:$G$209,2,FALSE)</f>
        <v>EN - BROADWAY VILLA POST ACUTE</v>
      </c>
      <c r="I817">
        <f>VLOOKUP(B817,Sheet2!$B$1:$G$209,5,FALSE)</f>
        <v>38.278255000000001</v>
      </c>
      <c r="J817">
        <f>VLOOKUP(B817,Sheet2!$B$1:$G$209,6,FALSE)</f>
        <v>-122.45837400000001</v>
      </c>
    </row>
    <row r="818" spans="1:10" x14ac:dyDescent="0.25">
      <c r="A818" t="s">
        <v>32</v>
      </c>
      <c r="B818">
        <v>1445</v>
      </c>
      <c r="C818">
        <v>126</v>
      </c>
      <c r="D818">
        <v>594</v>
      </c>
      <c r="E818">
        <v>831.6</v>
      </c>
      <c r="F818">
        <v>1722</v>
      </c>
      <c r="G818">
        <v>2278</v>
      </c>
      <c r="H818" t="str">
        <f>VLOOKUP(B818,Sheet2!$B$1:$G$209,2,FALSE)</f>
        <v>EN - BROADWAY VILLA POST ACUTE</v>
      </c>
      <c r="I818">
        <f>VLOOKUP(B818,Sheet2!$B$1:$G$209,5,FALSE)</f>
        <v>38.278255000000001</v>
      </c>
      <c r="J818">
        <f>VLOOKUP(B818,Sheet2!$B$1:$G$209,6,FALSE)</f>
        <v>-122.45837400000001</v>
      </c>
    </row>
    <row r="819" spans="1:10" x14ac:dyDescent="0.25">
      <c r="A819" t="s">
        <v>32</v>
      </c>
      <c r="B819">
        <v>1445</v>
      </c>
      <c r="C819">
        <v>127</v>
      </c>
      <c r="D819">
        <v>608</v>
      </c>
      <c r="E819">
        <v>851.2</v>
      </c>
      <c r="F819">
        <v>2573.1999999999998</v>
      </c>
      <c r="G819">
        <v>1426.8</v>
      </c>
      <c r="H819" t="str">
        <f>VLOOKUP(B819,Sheet2!$B$1:$G$209,2,FALSE)</f>
        <v>EN - BROADWAY VILLA POST ACUTE</v>
      </c>
      <c r="I819">
        <f>VLOOKUP(B819,Sheet2!$B$1:$G$209,5,FALSE)</f>
        <v>38.278255000000001</v>
      </c>
      <c r="J819">
        <f>VLOOKUP(B819,Sheet2!$B$1:$G$209,6,FALSE)</f>
        <v>-122.45837400000001</v>
      </c>
    </row>
    <row r="820" spans="1:10" x14ac:dyDescent="0.25">
      <c r="A820" t="s">
        <v>32</v>
      </c>
      <c r="B820">
        <v>1445</v>
      </c>
      <c r="C820">
        <v>128</v>
      </c>
      <c r="D820">
        <v>623</v>
      </c>
      <c r="E820">
        <v>872.2</v>
      </c>
      <c r="F820">
        <v>3445.4</v>
      </c>
      <c r="G820">
        <v>554.6</v>
      </c>
      <c r="H820" t="str">
        <f>VLOOKUP(B820,Sheet2!$B$1:$G$209,2,FALSE)</f>
        <v>EN - BROADWAY VILLA POST ACUTE</v>
      </c>
      <c r="I820">
        <f>VLOOKUP(B820,Sheet2!$B$1:$G$209,5,FALSE)</f>
        <v>38.278255000000001</v>
      </c>
      <c r="J820">
        <f>VLOOKUP(B820,Sheet2!$B$1:$G$209,6,FALSE)</f>
        <v>-122.45837400000001</v>
      </c>
    </row>
    <row r="821" spans="1:10" x14ac:dyDescent="0.25">
      <c r="A821" t="s">
        <v>32</v>
      </c>
      <c r="B821">
        <v>1445</v>
      </c>
      <c r="C821">
        <v>129</v>
      </c>
      <c r="D821">
        <v>600</v>
      </c>
      <c r="E821">
        <v>840</v>
      </c>
      <c r="F821">
        <v>4285.3999999999996</v>
      </c>
      <c r="G821">
        <v>-285.39999999999998</v>
      </c>
      <c r="H821" t="str">
        <f>VLOOKUP(B821,Sheet2!$B$1:$G$209,2,FALSE)</f>
        <v>EN - BROADWAY VILLA POST ACUTE</v>
      </c>
      <c r="I821">
        <f>VLOOKUP(B821,Sheet2!$B$1:$G$209,5,FALSE)</f>
        <v>38.278255000000001</v>
      </c>
      <c r="J821">
        <f>VLOOKUP(B821,Sheet2!$B$1:$G$209,6,FALSE)</f>
        <v>-122.45837400000001</v>
      </c>
    </row>
    <row r="822" spans="1:10" x14ac:dyDescent="0.25">
      <c r="A822" t="s">
        <v>32</v>
      </c>
      <c r="B822">
        <v>1446</v>
      </c>
      <c r="C822">
        <v>125</v>
      </c>
      <c r="D822">
        <v>2</v>
      </c>
      <c r="E822">
        <v>2.8</v>
      </c>
      <c r="F822">
        <v>2.8</v>
      </c>
      <c r="G822">
        <v>3997.2</v>
      </c>
      <c r="H822" t="str">
        <f>VLOOKUP(B822,Sheet2!$B$1:$G$209,2,FALSE)</f>
        <v>EN - VALLEY OF THE MOON</v>
      </c>
      <c r="I822">
        <f>VLOOKUP(B822,Sheet2!$B$1:$G$209,5,FALSE)</f>
        <v>38.288114999999998</v>
      </c>
      <c r="J822">
        <f>VLOOKUP(B822,Sheet2!$B$1:$G$209,6,FALSE)</f>
        <v>-122.465317</v>
      </c>
    </row>
    <row r="823" spans="1:10" x14ac:dyDescent="0.25">
      <c r="A823" t="s">
        <v>32</v>
      </c>
      <c r="B823">
        <v>1446</v>
      </c>
      <c r="C823">
        <v>126</v>
      </c>
      <c r="D823">
        <v>2</v>
      </c>
      <c r="E823">
        <v>2.8</v>
      </c>
      <c r="F823">
        <v>5.6</v>
      </c>
      <c r="G823">
        <v>3994.4</v>
      </c>
      <c r="H823" t="str">
        <f>VLOOKUP(B823,Sheet2!$B$1:$G$209,2,FALSE)</f>
        <v>EN - VALLEY OF THE MOON</v>
      </c>
      <c r="I823">
        <f>VLOOKUP(B823,Sheet2!$B$1:$G$209,5,FALSE)</f>
        <v>38.288114999999998</v>
      </c>
      <c r="J823">
        <f>VLOOKUP(B823,Sheet2!$B$1:$G$209,6,FALSE)</f>
        <v>-122.465317</v>
      </c>
    </row>
    <row r="824" spans="1:10" x14ac:dyDescent="0.25">
      <c r="A824" t="s">
        <v>32</v>
      </c>
      <c r="B824">
        <v>1446</v>
      </c>
      <c r="C824">
        <v>128</v>
      </c>
      <c r="D824">
        <v>3</v>
      </c>
      <c r="E824">
        <v>4.2</v>
      </c>
      <c r="F824">
        <v>9.8000000000000007</v>
      </c>
      <c r="G824">
        <v>3990.2</v>
      </c>
      <c r="H824" t="str">
        <f>VLOOKUP(B824,Sheet2!$B$1:$G$209,2,FALSE)</f>
        <v>EN - VALLEY OF THE MOON</v>
      </c>
      <c r="I824">
        <f>VLOOKUP(B824,Sheet2!$B$1:$G$209,5,FALSE)</f>
        <v>38.288114999999998</v>
      </c>
      <c r="J824">
        <f>VLOOKUP(B824,Sheet2!$B$1:$G$209,6,FALSE)</f>
        <v>-122.465317</v>
      </c>
    </row>
    <row r="825" spans="1:10" x14ac:dyDescent="0.25">
      <c r="A825" t="s">
        <v>32</v>
      </c>
      <c r="B825">
        <v>1446</v>
      </c>
      <c r="C825">
        <v>129</v>
      </c>
      <c r="D825">
        <v>11</v>
      </c>
      <c r="E825">
        <v>15.4</v>
      </c>
      <c r="F825">
        <v>25.2</v>
      </c>
      <c r="G825">
        <v>3974.8</v>
      </c>
      <c r="H825" t="str">
        <f>VLOOKUP(B825,Sheet2!$B$1:$G$209,2,FALSE)</f>
        <v>EN - VALLEY OF THE MOON</v>
      </c>
      <c r="I825">
        <f>VLOOKUP(B825,Sheet2!$B$1:$G$209,5,FALSE)</f>
        <v>38.288114999999998</v>
      </c>
      <c r="J825">
        <f>VLOOKUP(B825,Sheet2!$B$1:$G$209,6,FALSE)</f>
        <v>-122.465317</v>
      </c>
    </row>
    <row r="826" spans="1:10" x14ac:dyDescent="0.25">
      <c r="A826" t="s">
        <v>32</v>
      </c>
      <c r="B826">
        <v>1810</v>
      </c>
      <c r="C826">
        <v>125</v>
      </c>
      <c r="D826">
        <v>290</v>
      </c>
      <c r="E826">
        <v>406</v>
      </c>
      <c r="F826">
        <v>406</v>
      </c>
      <c r="G826">
        <v>3594</v>
      </c>
      <c r="H826" t="str">
        <f>VLOOKUP(B826,Sheet2!$B$1:$G$209,2,FALSE)</f>
        <v>WHH-THE OAKS POST ACUTE</v>
      </c>
      <c r="I826">
        <f>VLOOKUP(B826,Sheet2!$B$1:$G$209,5,FALSE)</f>
        <v>38.222611999999998</v>
      </c>
      <c r="J826">
        <f>VLOOKUP(B826,Sheet2!$B$1:$G$209,6,FALSE)</f>
        <v>-122.64796200000001</v>
      </c>
    </row>
    <row r="827" spans="1:10" x14ac:dyDescent="0.25">
      <c r="A827" t="s">
        <v>32</v>
      </c>
      <c r="B827">
        <v>1810</v>
      </c>
      <c r="C827">
        <v>126</v>
      </c>
      <c r="D827">
        <v>284</v>
      </c>
      <c r="E827">
        <v>397.6</v>
      </c>
      <c r="F827">
        <v>803.6</v>
      </c>
      <c r="G827">
        <v>3196.4</v>
      </c>
      <c r="H827" t="str">
        <f>VLOOKUP(B827,Sheet2!$B$1:$G$209,2,FALSE)</f>
        <v>WHH-THE OAKS POST ACUTE</v>
      </c>
      <c r="I827">
        <f>VLOOKUP(B827,Sheet2!$B$1:$G$209,5,FALSE)</f>
        <v>38.222611999999998</v>
      </c>
      <c r="J827">
        <f>VLOOKUP(B827,Sheet2!$B$1:$G$209,6,FALSE)</f>
        <v>-122.64796200000001</v>
      </c>
    </row>
    <row r="828" spans="1:10" x14ac:dyDescent="0.25">
      <c r="A828" t="s">
        <v>32</v>
      </c>
      <c r="B828">
        <v>1810</v>
      </c>
      <c r="C828">
        <v>127</v>
      </c>
      <c r="D828">
        <v>339</v>
      </c>
      <c r="E828">
        <v>474.6</v>
      </c>
      <c r="F828">
        <v>1278.2</v>
      </c>
      <c r="G828">
        <v>2721.8</v>
      </c>
      <c r="H828" t="str">
        <f>VLOOKUP(B828,Sheet2!$B$1:$G$209,2,FALSE)</f>
        <v>WHH-THE OAKS POST ACUTE</v>
      </c>
      <c r="I828">
        <f>VLOOKUP(B828,Sheet2!$B$1:$G$209,5,FALSE)</f>
        <v>38.222611999999998</v>
      </c>
      <c r="J828">
        <f>VLOOKUP(B828,Sheet2!$B$1:$G$209,6,FALSE)</f>
        <v>-122.64796200000001</v>
      </c>
    </row>
    <row r="829" spans="1:10" x14ac:dyDescent="0.25">
      <c r="A829" t="s">
        <v>32</v>
      </c>
      <c r="B829">
        <v>1810</v>
      </c>
      <c r="C829">
        <v>128</v>
      </c>
      <c r="D829">
        <v>254</v>
      </c>
      <c r="E829">
        <v>355.6</v>
      </c>
      <c r="F829">
        <v>1633.8</v>
      </c>
      <c r="G829">
        <v>2366.1999999999998</v>
      </c>
      <c r="H829" t="str">
        <f>VLOOKUP(B829,Sheet2!$B$1:$G$209,2,FALSE)</f>
        <v>WHH-THE OAKS POST ACUTE</v>
      </c>
      <c r="I829">
        <f>VLOOKUP(B829,Sheet2!$B$1:$G$209,5,FALSE)</f>
        <v>38.222611999999998</v>
      </c>
      <c r="J829">
        <f>VLOOKUP(B829,Sheet2!$B$1:$G$209,6,FALSE)</f>
        <v>-122.64796200000001</v>
      </c>
    </row>
    <row r="830" spans="1:10" x14ac:dyDescent="0.25">
      <c r="A830" t="s">
        <v>32</v>
      </c>
      <c r="B830">
        <v>1810</v>
      </c>
      <c r="C830">
        <v>129</v>
      </c>
      <c r="D830">
        <v>256</v>
      </c>
      <c r="E830">
        <v>358.4</v>
      </c>
      <c r="F830">
        <v>1992.2</v>
      </c>
      <c r="G830">
        <v>2007.8</v>
      </c>
      <c r="H830" t="str">
        <f>VLOOKUP(B830,Sheet2!$B$1:$G$209,2,FALSE)</f>
        <v>WHH-THE OAKS POST ACUTE</v>
      </c>
      <c r="I830">
        <f>VLOOKUP(B830,Sheet2!$B$1:$G$209,5,FALSE)</f>
        <v>38.222611999999998</v>
      </c>
      <c r="J830">
        <f>VLOOKUP(B830,Sheet2!$B$1:$G$209,6,FALSE)</f>
        <v>-122.64796200000001</v>
      </c>
    </row>
    <row r="831" spans="1:10" x14ac:dyDescent="0.25">
      <c r="A831" t="s">
        <v>32</v>
      </c>
      <c r="B831">
        <v>1900</v>
      </c>
      <c r="C831">
        <v>125</v>
      </c>
      <c r="D831">
        <v>627</v>
      </c>
      <c r="E831">
        <v>877.8</v>
      </c>
      <c r="F831">
        <v>877.8</v>
      </c>
      <c r="G831">
        <v>3122.2</v>
      </c>
      <c r="H831" t="str">
        <f>VLOOKUP(B831,Sheet2!$B$1:$G$209,2,FALSE)</f>
        <v>MR - ANBERRY ATWATER</v>
      </c>
      <c r="I831">
        <f>VLOOKUP(B831,Sheet2!$B$1:$G$209,5,FALSE)</f>
        <v>37.348896000000003</v>
      </c>
      <c r="J831">
        <f>VLOOKUP(B831,Sheet2!$B$1:$G$209,6,FALSE)</f>
        <v>-120.59651100000001</v>
      </c>
    </row>
    <row r="832" spans="1:10" x14ac:dyDescent="0.25">
      <c r="A832" t="s">
        <v>32</v>
      </c>
      <c r="B832">
        <v>1900</v>
      </c>
      <c r="C832">
        <v>126</v>
      </c>
      <c r="D832">
        <v>616</v>
      </c>
      <c r="E832">
        <v>862.4</v>
      </c>
      <c r="F832">
        <v>1740.2</v>
      </c>
      <c r="G832">
        <v>2259.8000000000002</v>
      </c>
      <c r="H832" t="str">
        <f>VLOOKUP(B832,Sheet2!$B$1:$G$209,2,FALSE)</f>
        <v>MR - ANBERRY ATWATER</v>
      </c>
      <c r="I832">
        <f>VLOOKUP(B832,Sheet2!$B$1:$G$209,5,FALSE)</f>
        <v>37.348896000000003</v>
      </c>
      <c r="J832">
        <f>VLOOKUP(B832,Sheet2!$B$1:$G$209,6,FALSE)</f>
        <v>-120.59651100000001</v>
      </c>
    </row>
    <row r="833" spans="1:10" x14ac:dyDescent="0.25">
      <c r="A833" t="s">
        <v>32</v>
      </c>
      <c r="B833">
        <v>1900</v>
      </c>
      <c r="C833">
        <v>127</v>
      </c>
      <c r="D833">
        <v>606</v>
      </c>
      <c r="E833">
        <v>848.4</v>
      </c>
      <c r="F833">
        <v>2588.6</v>
      </c>
      <c r="G833">
        <v>1411.4</v>
      </c>
      <c r="H833" t="str">
        <f>VLOOKUP(B833,Sheet2!$B$1:$G$209,2,FALSE)</f>
        <v>MR - ANBERRY ATWATER</v>
      </c>
      <c r="I833">
        <f>VLOOKUP(B833,Sheet2!$B$1:$G$209,5,FALSE)</f>
        <v>37.348896000000003</v>
      </c>
      <c r="J833">
        <f>VLOOKUP(B833,Sheet2!$B$1:$G$209,6,FALSE)</f>
        <v>-120.59651100000001</v>
      </c>
    </row>
    <row r="834" spans="1:10" x14ac:dyDescent="0.25">
      <c r="A834" t="s">
        <v>32</v>
      </c>
      <c r="B834">
        <v>1900</v>
      </c>
      <c r="C834">
        <v>128</v>
      </c>
      <c r="D834">
        <v>641</v>
      </c>
      <c r="E834">
        <v>897.4</v>
      </c>
      <c r="F834">
        <v>3486</v>
      </c>
      <c r="G834">
        <v>514</v>
      </c>
      <c r="H834" t="str">
        <f>VLOOKUP(B834,Sheet2!$B$1:$G$209,2,FALSE)</f>
        <v>MR - ANBERRY ATWATER</v>
      </c>
      <c r="I834">
        <f>VLOOKUP(B834,Sheet2!$B$1:$G$209,5,FALSE)</f>
        <v>37.348896000000003</v>
      </c>
      <c r="J834">
        <f>VLOOKUP(B834,Sheet2!$B$1:$G$209,6,FALSE)</f>
        <v>-120.59651100000001</v>
      </c>
    </row>
    <row r="835" spans="1:10" x14ac:dyDescent="0.25">
      <c r="A835" t="s">
        <v>32</v>
      </c>
      <c r="B835">
        <v>1900</v>
      </c>
      <c r="C835">
        <v>129</v>
      </c>
      <c r="D835">
        <v>644</v>
      </c>
      <c r="E835">
        <v>901.6</v>
      </c>
      <c r="F835">
        <v>4387.6000000000004</v>
      </c>
      <c r="G835">
        <v>-387.6</v>
      </c>
      <c r="H835" t="str">
        <f>VLOOKUP(B835,Sheet2!$B$1:$G$209,2,FALSE)</f>
        <v>MR - ANBERRY ATWATER</v>
      </c>
      <c r="I835">
        <f>VLOOKUP(B835,Sheet2!$B$1:$G$209,5,FALSE)</f>
        <v>37.348896000000003</v>
      </c>
      <c r="J835">
        <f>VLOOKUP(B835,Sheet2!$B$1:$G$209,6,FALSE)</f>
        <v>-120.59651100000001</v>
      </c>
    </row>
    <row r="836" spans="1:10" x14ac:dyDescent="0.25">
      <c r="A836" t="s">
        <v>32</v>
      </c>
      <c r="B836">
        <v>1901</v>
      </c>
      <c r="C836">
        <v>125</v>
      </c>
      <c r="D836">
        <v>400</v>
      </c>
      <c r="E836">
        <v>560</v>
      </c>
      <c r="F836">
        <v>560</v>
      </c>
      <c r="G836">
        <v>3440</v>
      </c>
      <c r="H836" t="str">
        <f>VLOOKUP(B836,Sheet2!$B$1:$G$209,2,FALSE)</f>
        <v>MR - CAL PARK REHAB</v>
      </c>
      <c r="I836">
        <f>VLOOKUP(B836,Sheet2!$B$1:$G$209,5,FALSE)</f>
        <v>39.745626000000001</v>
      </c>
      <c r="J836">
        <f>VLOOKUP(B836,Sheet2!$B$1:$G$209,6,FALSE)</f>
        <v>-121.784761</v>
      </c>
    </row>
    <row r="837" spans="1:10" x14ac:dyDescent="0.25">
      <c r="A837" t="s">
        <v>32</v>
      </c>
      <c r="B837">
        <v>1901</v>
      </c>
      <c r="C837">
        <v>126</v>
      </c>
      <c r="D837">
        <v>419</v>
      </c>
      <c r="E837">
        <v>586.6</v>
      </c>
      <c r="F837">
        <v>1146.5999999999999</v>
      </c>
      <c r="G837">
        <v>2853.4</v>
      </c>
      <c r="H837" t="str">
        <f>VLOOKUP(B837,Sheet2!$B$1:$G$209,2,FALSE)</f>
        <v>MR - CAL PARK REHAB</v>
      </c>
      <c r="I837">
        <f>VLOOKUP(B837,Sheet2!$B$1:$G$209,5,FALSE)</f>
        <v>39.745626000000001</v>
      </c>
      <c r="J837">
        <f>VLOOKUP(B837,Sheet2!$B$1:$G$209,6,FALSE)</f>
        <v>-121.784761</v>
      </c>
    </row>
    <row r="838" spans="1:10" x14ac:dyDescent="0.25">
      <c r="A838" t="s">
        <v>32</v>
      </c>
      <c r="B838">
        <v>1901</v>
      </c>
      <c r="C838">
        <v>127</v>
      </c>
      <c r="D838">
        <v>349</v>
      </c>
      <c r="E838">
        <v>488.6</v>
      </c>
      <c r="F838">
        <v>1635.2</v>
      </c>
      <c r="G838">
        <v>2364.8000000000002</v>
      </c>
      <c r="H838" t="str">
        <f>VLOOKUP(B838,Sheet2!$B$1:$G$209,2,FALSE)</f>
        <v>MR - CAL PARK REHAB</v>
      </c>
      <c r="I838">
        <f>VLOOKUP(B838,Sheet2!$B$1:$G$209,5,FALSE)</f>
        <v>39.745626000000001</v>
      </c>
      <c r="J838">
        <f>VLOOKUP(B838,Sheet2!$B$1:$G$209,6,FALSE)</f>
        <v>-121.784761</v>
      </c>
    </row>
    <row r="839" spans="1:10" x14ac:dyDescent="0.25">
      <c r="A839" t="s">
        <v>32</v>
      </c>
      <c r="B839">
        <v>1901</v>
      </c>
      <c r="C839">
        <v>128</v>
      </c>
      <c r="D839">
        <v>504</v>
      </c>
      <c r="E839">
        <v>705.6</v>
      </c>
      <c r="F839">
        <v>2340.8000000000002</v>
      </c>
      <c r="G839">
        <v>1659.2</v>
      </c>
      <c r="H839" t="str">
        <f>VLOOKUP(B839,Sheet2!$B$1:$G$209,2,FALSE)</f>
        <v>MR - CAL PARK REHAB</v>
      </c>
      <c r="I839">
        <f>VLOOKUP(B839,Sheet2!$B$1:$G$209,5,FALSE)</f>
        <v>39.745626000000001</v>
      </c>
      <c r="J839">
        <f>VLOOKUP(B839,Sheet2!$B$1:$G$209,6,FALSE)</f>
        <v>-121.784761</v>
      </c>
    </row>
    <row r="840" spans="1:10" x14ac:dyDescent="0.25">
      <c r="A840" t="s">
        <v>32</v>
      </c>
      <c r="B840">
        <v>1901</v>
      </c>
      <c r="C840">
        <v>129</v>
      </c>
      <c r="D840">
        <v>475</v>
      </c>
      <c r="E840">
        <v>665</v>
      </c>
      <c r="F840">
        <v>3005.8</v>
      </c>
      <c r="G840">
        <v>994.2</v>
      </c>
      <c r="H840" t="str">
        <f>VLOOKUP(B840,Sheet2!$B$1:$G$209,2,FALSE)</f>
        <v>MR - CAL PARK REHAB</v>
      </c>
      <c r="I840">
        <f>VLOOKUP(B840,Sheet2!$B$1:$G$209,5,FALSE)</f>
        <v>39.745626000000001</v>
      </c>
      <c r="J840">
        <f>VLOOKUP(B840,Sheet2!$B$1:$G$209,6,FALSE)</f>
        <v>-121.784761</v>
      </c>
    </row>
    <row r="841" spans="1:10" x14ac:dyDescent="0.25">
      <c r="A841" t="s">
        <v>32</v>
      </c>
      <c r="B841">
        <v>1902</v>
      </c>
      <c r="C841">
        <v>125</v>
      </c>
      <c r="D841">
        <v>580</v>
      </c>
      <c r="E841">
        <v>812</v>
      </c>
      <c r="F841">
        <v>812</v>
      </c>
      <c r="G841">
        <v>3188</v>
      </c>
      <c r="H841" t="str">
        <f>VLOOKUP(B841,Sheet2!$B$1:$G$209,2,FALSE)</f>
        <v>MR - ATC MERCED</v>
      </c>
      <c r="I841">
        <f>VLOOKUP(B841,Sheet2!$B$1:$G$209,5,FALSE)</f>
        <v>37.33155</v>
      </c>
      <c r="J841">
        <f>VLOOKUP(B841,Sheet2!$B$1:$G$209,6,FALSE)</f>
        <v>-120.48537</v>
      </c>
    </row>
    <row r="842" spans="1:10" x14ac:dyDescent="0.25">
      <c r="A842" t="s">
        <v>32</v>
      </c>
      <c r="B842">
        <v>1902</v>
      </c>
      <c r="C842">
        <v>126</v>
      </c>
      <c r="D842">
        <v>662</v>
      </c>
      <c r="E842">
        <v>926.8</v>
      </c>
      <c r="F842">
        <v>1738.8</v>
      </c>
      <c r="G842">
        <v>2261.1999999999998</v>
      </c>
      <c r="H842" t="str">
        <f>VLOOKUP(B842,Sheet2!$B$1:$G$209,2,FALSE)</f>
        <v>MR - ATC MERCED</v>
      </c>
      <c r="I842">
        <f>VLOOKUP(B842,Sheet2!$B$1:$G$209,5,FALSE)</f>
        <v>37.33155</v>
      </c>
      <c r="J842">
        <f>VLOOKUP(B842,Sheet2!$B$1:$G$209,6,FALSE)</f>
        <v>-120.48537</v>
      </c>
    </row>
    <row r="843" spans="1:10" x14ac:dyDescent="0.25">
      <c r="A843" t="s">
        <v>32</v>
      </c>
      <c r="B843">
        <v>1902</v>
      </c>
      <c r="C843">
        <v>127</v>
      </c>
      <c r="D843">
        <v>692</v>
      </c>
      <c r="E843">
        <v>968.8</v>
      </c>
      <c r="F843">
        <v>2707.6</v>
      </c>
      <c r="G843">
        <v>1292.4000000000001</v>
      </c>
      <c r="H843" t="str">
        <f>VLOOKUP(B843,Sheet2!$B$1:$G$209,2,FALSE)</f>
        <v>MR - ATC MERCED</v>
      </c>
      <c r="I843">
        <f>VLOOKUP(B843,Sheet2!$B$1:$G$209,5,FALSE)</f>
        <v>37.33155</v>
      </c>
      <c r="J843">
        <f>VLOOKUP(B843,Sheet2!$B$1:$G$209,6,FALSE)</f>
        <v>-120.48537</v>
      </c>
    </row>
    <row r="844" spans="1:10" x14ac:dyDescent="0.25">
      <c r="A844" t="s">
        <v>32</v>
      </c>
      <c r="B844">
        <v>1902</v>
      </c>
      <c r="C844">
        <v>128</v>
      </c>
      <c r="D844">
        <v>726</v>
      </c>
      <c r="E844">
        <v>1016.4</v>
      </c>
      <c r="F844">
        <v>3724</v>
      </c>
      <c r="G844">
        <v>276</v>
      </c>
      <c r="H844" t="str">
        <f>VLOOKUP(B844,Sheet2!$B$1:$G$209,2,FALSE)</f>
        <v>MR - ATC MERCED</v>
      </c>
      <c r="I844">
        <f>VLOOKUP(B844,Sheet2!$B$1:$G$209,5,FALSE)</f>
        <v>37.33155</v>
      </c>
      <c r="J844">
        <f>VLOOKUP(B844,Sheet2!$B$1:$G$209,6,FALSE)</f>
        <v>-120.48537</v>
      </c>
    </row>
    <row r="845" spans="1:10" x14ac:dyDescent="0.25">
      <c r="A845" t="s">
        <v>32</v>
      </c>
      <c r="B845">
        <v>1902</v>
      </c>
      <c r="C845">
        <v>129</v>
      </c>
      <c r="D845">
        <v>676</v>
      </c>
      <c r="E845">
        <v>946.4</v>
      </c>
      <c r="F845">
        <v>4670.3999999999996</v>
      </c>
      <c r="G845">
        <v>-670.4</v>
      </c>
      <c r="H845" t="str">
        <f>VLOOKUP(B845,Sheet2!$B$1:$G$209,2,FALSE)</f>
        <v>MR - ATC MERCED</v>
      </c>
      <c r="I845">
        <f>VLOOKUP(B845,Sheet2!$B$1:$G$209,5,FALSE)</f>
        <v>37.33155</v>
      </c>
      <c r="J845">
        <f>VLOOKUP(B845,Sheet2!$B$1:$G$209,6,FALSE)</f>
        <v>-120.48537</v>
      </c>
    </row>
    <row r="846" spans="1:10" x14ac:dyDescent="0.25">
      <c r="A846" t="s">
        <v>32</v>
      </c>
      <c r="B846">
        <v>1903</v>
      </c>
      <c r="C846">
        <v>125</v>
      </c>
      <c r="D846">
        <v>1209</v>
      </c>
      <c r="E846">
        <v>1692.6</v>
      </c>
      <c r="F846">
        <v>1692.6</v>
      </c>
      <c r="G846">
        <v>2307.4</v>
      </c>
      <c r="H846" t="str">
        <f>VLOOKUP(B846,Sheet2!$B$1:$G$209,2,FALSE)</f>
        <v>MR - HORIZON HEALTH &amp; SUBACUTE</v>
      </c>
      <c r="I846">
        <f>VLOOKUP(B846,Sheet2!$B$1:$G$209,5,FALSE)</f>
        <v>36.838617999999997</v>
      </c>
      <c r="J846">
        <f>VLOOKUP(B846,Sheet2!$B$1:$G$209,6,FALSE)</f>
        <v>-119.734998</v>
      </c>
    </row>
    <row r="847" spans="1:10" x14ac:dyDescent="0.25">
      <c r="A847" t="s">
        <v>32</v>
      </c>
      <c r="B847">
        <v>1903</v>
      </c>
      <c r="C847">
        <v>126</v>
      </c>
      <c r="D847">
        <v>1263</v>
      </c>
      <c r="E847">
        <v>1768.2</v>
      </c>
      <c r="F847">
        <v>3460.8</v>
      </c>
      <c r="G847">
        <v>539.20000000000005</v>
      </c>
      <c r="H847" t="str">
        <f>VLOOKUP(B847,Sheet2!$B$1:$G$209,2,FALSE)</f>
        <v>MR - HORIZON HEALTH &amp; SUBACUTE</v>
      </c>
      <c r="I847">
        <f>VLOOKUP(B847,Sheet2!$B$1:$G$209,5,FALSE)</f>
        <v>36.838617999999997</v>
      </c>
      <c r="J847">
        <f>VLOOKUP(B847,Sheet2!$B$1:$G$209,6,FALSE)</f>
        <v>-119.734998</v>
      </c>
    </row>
    <row r="848" spans="1:10" x14ac:dyDescent="0.25">
      <c r="A848" t="s">
        <v>32</v>
      </c>
      <c r="B848">
        <v>1903</v>
      </c>
      <c r="C848">
        <v>127</v>
      </c>
      <c r="D848">
        <v>1236</v>
      </c>
      <c r="E848">
        <v>1730.4</v>
      </c>
      <c r="F848">
        <v>5191.2</v>
      </c>
      <c r="G848">
        <v>-1191.2</v>
      </c>
      <c r="H848" t="str">
        <f>VLOOKUP(B848,Sheet2!$B$1:$G$209,2,FALSE)</f>
        <v>MR - HORIZON HEALTH &amp; SUBACUTE</v>
      </c>
      <c r="I848">
        <f>VLOOKUP(B848,Sheet2!$B$1:$G$209,5,FALSE)</f>
        <v>36.838617999999997</v>
      </c>
      <c r="J848">
        <f>VLOOKUP(B848,Sheet2!$B$1:$G$209,6,FALSE)</f>
        <v>-119.734998</v>
      </c>
    </row>
    <row r="849" spans="1:10" x14ac:dyDescent="0.25">
      <c r="A849" t="s">
        <v>32</v>
      </c>
      <c r="B849">
        <v>1903</v>
      </c>
      <c r="C849">
        <v>128</v>
      </c>
      <c r="D849">
        <v>1235</v>
      </c>
      <c r="E849">
        <v>1729</v>
      </c>
      <c r="F849">
        <v>6920.2</v>
      </c>
      <c r="G849">
        <v>-2920.2</v>
      </c>
      <c r="H849" t="str">
        <f>VLOOKUP(B849,Sheet2!$B$1:$G$209,2,FALSE)</f>
        <v>MR - HORIZON HEALTH &amp; SUBACUTE</v>
      </c>
      <c r="I849">
        <f>VLOOKUP(B849,Sheet2!$B$1:$G$209,5,FALSE)</f>
        <v>36.838617999999997</v>
      </c>
      <c r="J849">
        <f>VLOOKUP(B849,Sheet2!$B$1:$G$209,6,FALSE)</f>
        <v>-119.734998</v>
      </c>
    </row>
    <row r="850" spans="1:10" x14ac:dyDescent="0.25">
      <c r="A850" t="s">
        <v>32</v>
      </c>
      <c r="B850">
        <v>1903</v>
      </c>
      <c r="C850">
        <v>129</v>
      </c>
      <c r="D850">
        <v>1306</v>
      </c>
      <c r="E850">
        <v>1828.4</v>
      </c>
      <c r="F850">
        <v>8748.6</v>
      </c>
      <c r="G850">
        <v>-4748.6000000000004</v>
      </c>
      <c r="H850" t="str">
        <f>VLOOKUP(B850,Sheet2!$B$1:$G$209,2,FALSE)</f>
        <v>MR - HORIZON HEALTH &amp; SUBACUTE</v>
      </c>
      <c r="I850">
        <f>VLOOKUP(B850,Sheet2!$B$1:$G$209,5,FALSE)</f>
        <v>36.838617999999997</v>
      </c>
      <c r="J850">
        <f>VLOOKUP(B850,Sheet2!$B$1:$G$209,6,FALSE)</f>
        <v>-119.734998</v>
      </c>
    </row>
    <row r="851" spans="1:10" x14ac:dyDescent="0.25">
      <c r="A851" t="s">
        <v>32</v>
      </c>
      <c r="B851">
        <v>5501</v>
      </c>
      <c r="C851">
        <v>125</v>
      </c>
      <c r="D851">
        <v>567</v>
      </c>
      <c r="E851">
        <v>793.8</v>
      </c>
      <c r="F851">
        <v>793.8</v>
      </c>
      <c r="G851">
        <v>3206.2</v>
      </c>
      <c r="H851" t="str">
        <f>VLOOKUP(B851,Sheet2!$B$1:$G$209,2,FALSE)</f>
        <v>SF - SAN FRANCISCO HEALTH REHAB</v>
      </c>
      <c r="I851">
        <f>VLOOKUP(B851,Sheet2!$B$1:$G$209,5,FALSE)</f>
        <v>37.775275999999998</v>
      </c>
      <c r="J851">
        <f>VLOOKUP(B851,Sheet2!$B$1:$G$209,6,FALSE)</f>
        <v>-122.440724</v>
      </c>
    </row>
    <row r="852" spans="1:10" x14ac:dyDescent="0.25">
      <c r="A852" t="s">
        <v>32</v>
      </c>
      <c r="B852">
        <v>5501</v>
      </c>
      <c r="C852">
        <v>126</v>
      </c>
      <c r="D852">
        <v>576</v>
      </c>
      <c r="E852">
        <v>806.4</v>
      </c>
      <c r="F852">
        <v>1600.2</v>
      </c>
      <c r="G852">
        <v>2399.8000000000002</v>
      </c>
      <c r="H852" t="str">
        <f>VLOOKUP(B852,Sheet2!$B$1:$G$209,2,FALSE)</f>
        <v>SF - SAN FRANCISCO HEALTH REHAB</v>
      </c>
      <c r="I852">
        <f>VLOOKUP(B852,Sheet2!$B$1:$G$209,5,FALSE)</f>
        <v>37.775275999999998</v>
      </c>
      <c r="J852">
        <f>VLOOKUP(B852,Sheet2!$B$1:$G$209,6,FALSE)</f>
        <v>-122.440724</v>
      </c>
    </row>
    <row r="853" spans="1:10" x14ac:dyDescent="0.25">
      <c r="A853" t="s">
        <v>32</v>
      </c>
      <c r="B853">
        <v>5501</v>
      </c>
      <c r="C853">
        <v>127</v>
      </c>
      <c r="D853">
        <v>556</v>
      </c>
      <c r="E853">
        <v>778.4</v>
      </c>
      <c r="F853">
        <v>2378.6</v>
      </c>
      <c r="G853">
        <v>1621.4</v>
      </c>
      <c r="H853" t="str">
        <f>VLOOKUP(B853,Sheet2!$B$1:$G$209,2,FALSE)</f>
        <v>SF - SAN FRANCISCO HEALTH REHAB</v>
      </c>
      <c r="I853">
        <f>VLOOKUP(B853,Sheet2!$B$1:$G$209,5,FALSE)</f>
        <v>37.775275999999998</v>
      </c>
      <c r="J853">
        <f>VLOOKUP(B853,Sheet2!$B$1:$G$209,6,FALSE)</f>
        <v>-122.440724</v>
      </c>
    </row>
    <row r="854" spans="1:10" x14ac:dyDescent="0.25">
      <c r="A854" t="s">
        <v>32</v>
      </c>
      <c r="B854">
        <v>5501</v>
      </c>
      <c r="C854">
        <v>128</v>
      </c>
      <c r="D854">
        <v>580</v>
      </c>
      <c r="E854">
        <v>812</v>
      </c>
      <c r="F854">
        <v>3190.6</v>
      </c>
      <c r="G854">
        <v>809.4</v>
      </c>
      <c r="H854" t="str">
        <f>VLOOKUP(B854,Sheet2!$B$1:$G$209,2,FALSE)</f>
        <v>SF - SAN FRANCISCO HEALTH REHAB</v>
      </c>
      <c r="I854">
        <f>VLOOKUP(B854,Sheet2!$B$1:$G$209,5,FALSE)</f>
        <v>37.775275999999998</v>
      </c>
      <c r="J854">
        <f>VLOOKUP(B854,Sheet2!$B$1:$G$209,6,FALSE)</f>
        <v>-122.440724</v>
      </c>
    </row>
    <row r="855" spans="1:10" x14ac:dyDescent="0.25">
      <c r="A855" t="s">
        <v>32</v>
      </c>
      <c r="B855">
        <v>5501</v>
      </c>
      <c r="C855">
        <v>129</v>
      </c>
      <c r="D855">
        <v>590</v>
      </c>
      <c r="E855">
        <v>826</v>
      </c>
      <c r="F855">
        <v>4016.6</v>
      </c>
      <c r="G855">
        <v>-16.600000000000001</v>
      </c>
      <c r="H855" t="str">
        <f>VLOOKUP(B855,Sheet2!$B$1:$G$209,2,FALSE)</f>
        <v>SF - SAN FRANCISCO HEALTH REHAB</v>
      </c>
      <c r="I855">
        <f>VLOOKUP(B855,Sheet2!$B$1:$G$209,5,FALSE)</f>
        <v>37.775275999999998</v>
      </c>
      <c r="J855">
        <f>VLOOKUP(B855,Sheet2!$B$1:$G$209,6,FALSE)</f>
        <v>-122.440724</v>
      </c>
    </row>
    <row r="856" spans="1:10" x14ac:dyDescent="0.25">
      <c r="A856" t="s">
        <v>32</v>
      </c>
      <c r="B856">
        <v>20001</v>
      </c>
      <c r="C856">
        <v>125</v>
      </c>
      <c r="D856">
        <v>638</v>
      </c>
      <c r="E856">
        <v>893.2</v>
      </c>
      <c r="F856">
        <v>893.2</v>
      </c>
      <c r="G856">
        <v>3106.8</v>
      </c>
      <c r="H856" t="str">
        <f>VLOOKUP(B856,Sheet2!$B$1:$G$209,2,FALSE)</f>
        <v>JH - FRIEDMAN</v>
      </c>
      <c r="I856">
        <f>VLOOKUP(B856,Sheet2!$B$1:$G$209,5,FALSE)</f>
        <v>37.727733000000001</v>
      </c>
      <c r="J856">
        <f>VLOOKUP(B856,Sheet2!$B$1:$G$209,6,FALSE)</f>
        <v>-122.430431</v>
      </c>
    </row>
    <row r="857" spans="1:10" x14ac:dyDescent="0.25">
      <c r="A857" t="s">
        <v>32</v>
      </c>
      <c r="B857">
        <v>20001</v>
      </c>
      <c r="C857">
        <v>126</v>
      </c>
      <c r="D857">
        <v>619</v>
      </c>
      <c r="E857">
        <v>866.6</v>
      </c>
      <c r="F857">
        <v>1759.8</v>
      </c>
      <c r="G857">
        <v>2240.1999999999998</v>
      </c>
      <c r="H857" t="str">
        <f>VLOOKUP(B857,Sheet2!$B$1:$G$209,2,FALSE)</f>
        <v>JH - FRIEDMAN</v>
      </c>
      <c r="I857">
        <f>VLOOKUP(B857,Sheet2!$B$1:$G$209,5,FALSE)</f>
        <v>37.727733000000001</v>
      </c>
      <c r="J857">
        <f>VLOOKUP(B857,Sheet2!$B$1:$G$209,6,FALSE)</f>
        <v>-122.430431</v>
      </c>
    </row>
    <row r="858" spans="1:10" x14ac:dyDescent="0.25">
      <c r="A858" t="s">
        <v>32</v>
      </c>
      <c r="B858">
        <v>20001</v>
      </c>
      <c r="C858">
        <v>127</v>
      </c>
      <c r="D858">
        <v>678</v>
      </c>
      <c r="E858">
        <v>949.2</v>
      </c>
      <c r="F858">
        <v>2709</v>
      </c>
      <c r="G858">
        <v>1291</v>
      </c>
      <c r="H858" t="str">
        <f>VLOOKUP(B858,Sheet2!$B$1:$G$209,2,FALSE)</f>
        <v>JH - FRIEDMAN</v>
      </c>
      <c r="I858">
        <f>VLOOKUP(B858,Sheet2!$B$1:$G$209,5,FALSE)</f>
        <v>37.727733000000001</v>
      </c>
      <c r="J858">
        <f>VLOOKUP(B858,Sheet2!$B$1:$G$209,6,FALSE)</f>
        <v>-122.430431</v>
      </c>
    </row>
    <row r="859" spans="1:10" x14ac:dyDescent="0.25">
      <c r="A859" t="s">
        <v>32</v>
      </c>
      <c r="B859">
        <v>20001</v>
      </c>
      <c r="C859">
        <v>128</v>
      </c>
      <c r="D859">
        <v>671</v>
      </c>
      <c r="E859">
        <v>939.4</v>
      </c>
      <c r="F859">
        <v>3648.4</v>
      </c>
      <c r="G859">
        <v>351.6</v>
      </c>
      <c r="H859" t="str">
        <f>VLOOKUP(B859,Sheet2!$B$1:$G$209,2,FALSE)</f>
        <v>JH - FRIEDMAN</v>
      </c>
      <c r="I859">
        <f>VLOOKUP(B859,Sheet2!$B$1:$G$209,5,FALSE)</f>
        <v>37.727733000000001</v>
      </c>
      <c r="J859">
        <f>VLOOKUP(B859,Sheet2!$B$1:$G$209,6,FALSE)</f>
        <v>-122.430431</v>
      </c>
    </row>
    <row r="860" spans="1:10" x14ac:dyDescent="0.25">
      <c r="A860" t="s">
        <v>32</v>
      </c>
      <c r="B860">
        <v>20001</v>
      </c>
      <c r="C860">
        <v>129</v>
      </c>
      <c r="D860">
        <v>665</v>
      </c>
      <c r="E860">
        <v>931</v>
      </c>
      <c r="F860">
        <v>4579.3999999999996</v>
      </c>
      <c r="G860">
        <v>-579.4</v>
      </c>
      <c r="H860" t="str">
        <f>VLOOKUP(B860,Sheet2!$B$1:$G$209,2,FALSE)</f>
        <v>JH - FRIEDMAN</v>
      </c>
      <c r="I860">
        <f>VLOOKUP(B860,Sheet2!$B$1:$G$209,5,FALSE)</f>
        <v>37.727733000000001</v>
      </c>
      <c r="J860">
        <f>VLOOKUP(B860,Sheet2!$B$1:$G$209,6,FALSE)</f>
        <v>-122.430431</v>
      </c>
    </row>
    <row r="861" spans="1:10" x14ac:dyDescent="0.25">
      <c r="A861" t="s">
        <v>32</v>
      </c>
      <c r="B861">
        <v>20002</v>
      </c>
      <c r="C861">
        <v>125</v>
      </c>
      <c r="D861">
        <v>942</v>
      </c>
      <c r="E861">
        <v>1318.8</v>
      </c>
      <c r="F861">
        <v>1318.8</v>
      </c>
      <c r="G861">
        <v>2681.2</v>
      </c>
      <c r="H861" t="str">
        <f>VLOOKUP(B861,Sheet2!$B$1:$G$209,2,FALSE)</f>
        <v>JH - GOODMAN</v>
      </c>
      <c r="I861">
        <f>VLOOKUP(B861,Sheet2!$B$1:$G$209,5,FALSE)</f>
        <v>37.727733000000001</v>
      </c>
      <c r="J861">
        <f>VLOOKUP(B861,Sheet2!$B$1:$G$209,6,FALSE)</f>
        <v>-122.430431</v>
      </c>
    </row>
    <row r="862" spans="1:10" x14ac:dyDescent="0.25">
      <c r="A862" t="s">
        <v>32</v>
      </c>
      <c r="B862">
        <v>20002</v>
      </c>
      <c r="C862">
        <v>126</v>
      </c>
      <c r="D862">
        <v>927</v>
      </c>
      <c r="E862">
        <v>1297.8</v>
      </c>
      <c r="F862">
        <v>2616.6</v>
      </c>
      <c r="G862">
        <v>1383.4</v>
      </c>
      <c r="H862" t="str">
        <f>VLOOKUP(B862,Sheet2!$B$1:$G$209,2,FALSE)</f>
        <v>JH - GOODMAN</v>
      </c>
      <c r="I862">
        <f>VLOOKUP(B862,Sheet2!$B$1:$G$209,5,FALSE)</f>
        <v>37.727733000000001</v>
      </c>
      <c r="J862">
        <f>VLOOKUP(B862,Sheet2!$B$1:$G$209,6,FALSE)</f>
        <v>-122.430431</v>
      </c>
    </row>
    <row r="863" spans="1:10" x14ac:dyDescent="0.25">
      <c r="A863" t="s">
        <v>32</v>
      </c>
      <c r="B863">
        <v>20002</v>
      </c>
      <c r="C863">
        <v>127</v>
      </c>
      <c r="D863">
        <v>926</v>
      </c>
      <c r="E863">
        <v>1296.4000000000001</v>
      </c>
      <c r="F863">
        <v>3913</v>
      </c>
      <c r="G863">
        <v>87</v>
      </c>
      <c r="H863" t="str">
        <f>VLOOKUP(B863,Sheet2!$B$1:$G$209,2,FALSE)</f>
        <v>JH - GOODMAN</v>
      </c>
      <c r="I863">
        <f>VLOOKUP(B863,Sheet2!$B$1:$G$209,5,FALSE)</f>
        <v>37.727733000000001</v>
      </c>
      <c r="J863">
        <f>VLOOKUP(B863,Sheet2!$B$1:$G$209,6,FALSE)</f>
        <v>-122.430431</v>
      </c>
    </row>
    <row r="864" spans="1:10" x14ac:dyDescent="0.25">
      <c r="A864" t="s">
        <v>32</v>
      </c>
      <c r="B864">
        <v>20002</v>
      </c>
      <c r="C864">
        <v>128</v>
      </c>
      <c r="D864">
        <v>934</v>
      </c>
      <c r="E864">
        <v>1307.5999999999999</v>
      </c>
      <c r="F864">
        <v>5220.6000000000004</v>
      </c>
      <c r="G864">
        <v>-1220.5999999999999</v>
      </c>
      <c r="H864" t="str">
        <f>VLOOKUP(B864,Sheet2!$B$1:$G$209,2,FALSE)</f>
        <v>JH - GOODMAN</v>
      </c>
      <c r="I864">
        <f>VLOOKUP(B864,Sheet2!$B$1:$G$209,5,FALSE)</f>
        <v>37.727733000000001</v>
      </c>
      <c r="J864">
        <f>VLOOKUP(B864,Sheet2!$B$1:$G$209,6,FALSE)</f>
        <v>-122.430431</v>
      </c>
    </row>
    <row r="865" spans="1:10" x14ac:dyDescent="0.25">
      <c r="A865" t="s">
        <v>32</v>
      </c>
      <c r="B865">
        <v>20002</v>
      </c>
      <c r="C865">
        <v>129</v>
      </c>
      <c r="D865">
        <v>941</v>
      </c>
      <c r="E865">
        <v>1317.4</v>
      </c>
      <c r="F865">
        <v>6538</v>
      </c>
      <c r="G865">
        <v>-2538</v>
      </c>
      <c r="H865" t="str">
        <f>VLOOKUP(B865,Sheet2!$B$1:$G$209,2,FALSE)</f>
        <v>JH - GOODMAN</v>
      </c>
      <c r="I865">
        <f>VLOOKUP(B865,Sheet2!$B$1:$G$209,5,FALSE)</f>
        <v>37.727733000000001</v>
      </c>
      <c r="J865">
        <f>VLOOKUP(B865,Sheet2!$B$1:$G$209,6,FALSE)</f>
        <v>-122.430431</v>
      </c>
    </row>
    <row r="866" spans="1:10" x14ac:dyDescent="0.25">
      <c r="A866" t="s">
        <v>32</v>
      </c>
      <c r="B866">
        <v>20003</v>
      </c>
      <c r="C866">
        <v>125</v>
      </c>
      <c r="D866">
        <v>400</v>
      </c>
      <c r="E866">
        <v>560</v>
      </c>
      <c r="F866">
        <v>560</v>
      </c>
      <c r="G866">
        <v>3440</v>
      </c>
      <c r="H866" t="str">
        <f>VLOOKUP(B866,Sheet2!$B$1:$G$209,2,FALSE)</f>
        <v>JH - KORET</v>
      </c>
      <c r="I866">
        <f>VLOOKUP(B866,Sheet2!$B$1:$G$209,5,FALSE)</f>
        <v>37.727733000000001</v>
      </c>
      <c r="J866">
        <f>VLOOKUP(B866,Sheet2!$B$1:$G$209,6,FALSE)</f>
        <v>-122.430431</v>
      </c>
    </row>
    <row r="867" spans="1:10" x14ac:dyDescent="0.25">
      <c r="A867" t="s">
        <v>32</v>
      </c>
      <c r="B867">
        <v>20003</v>
      </c>
      <c r="C867">
        <v>126</v>
      </c>
      <c r="D867">
        <v>403</v>
      </c>
      <c r="E867">
        <v>564.20000000000005</v>
      </c>
      <c r="F867">
        <v>1124.2</v>
      </c>
      <c r="G867">
        <v>2875.8</v>
      </c>
      <c r="H867" t="str">
        <f>VLOOKUP(B867,Sheet2!$B$1:$G$209,2,FALSE)</f>
        <v>JH - KORET</v>
      </c>
      <c r="I867">
        <f>VLOOKUP(B867,Sheet2!$B$1:$G$209,5,FALSE)</f>
        <v>37.727733000000001</v>
      </c>
      <c r="J867">
        <f>VLOOKUP(B867,Sheet2!$B$1:$G$209,6,FALSE)</f>
        <v>-122.430431</v>
      </c>
    </row>
    <row r="868" spans="1:10" x14ac:dyDescent="0.25">
      <c r="A868" t="s">
        <v>32</v>
      </c>
      <c r="B868">
        <v>20003</v>
      </c>
      <c r="C868">
        <v>127</v>
      </c>
      <c r="D868">
        <v>404</v>
      </c>
      <c r="E868">
        <v>565.6</v>
      </c>
      <c r="F868">
        <v>1689.8</v>
      </c>
      <c r="G868">
        <v>2310.1999999999998</v>
      </c>
      <c r="H868" t="str">
        <f>VLOOKUP(B868,Sheet2!$B$1:$G$209,2,FALSE)</f>
        <v>JH - KORET</v>
      </c>
      <c r="I868">
        <f>VLOOKUP(B868,Sheet2!$B$1:$G$209,5,FALSE)</f>
        <v>37.727733000000001</v>
      </c>
      <c r="J868">
        <f>VLOOKUP(B868,Sheet2!$B$1:$G$209,6,FALSE)</f>
        <v>-122.430431</v>
      </c>
    </row>
    <row r="869" spans="1:10" x14ac:dyDescent="0.25">
      <c r="A869" t="s">
        <v>32</v>
      </c>
      <c r="B869">
        <v>20003</v>
      </c>
      <c r="C869">
        <v>128</v>
      </c>
      <c r="D869">
        <v>402</v>
      </c>
      <c r="E869">
        <v>562.79999999999995</v>
      </c>
      <c r="F869">
        <v>2252.6</v>
      </c>
      <c r="G869">
        <v>1747.4</v>
      </c>
      <c r="H869" t="str">
        <f>VLOOKUP(B869,Sheet2!$B$1:$G$209,2,FALSE)</f>
        <v>JH - KORET</v>
      </c>
      <c r="I869">
        <f>VLOOKUP(B869,Sheet2!$B$1:$G$209,5,FALSE)</f>
        <v>37.727733000000001</v>
      </c>
      <c r="J869">
        <f>VLOOKUP(B869,Sheet2!$B$1:$G$209,6,FALSE)</f>
        <v>-122.430431</v>
      </c>
    </row>
    <row r="870" spans="1:10" x14ac:dyDescent="0.25">
      <c r="A870" t="s">
        <v>32</v>
      </c>
      <c r="B870">
        <v>20003</v>
      </c>
      <c r="C870">
        <v>129</v>
      </c>
      <c r="D870">
        <v>397</v>
      </c>
      <c r="E870">
        <v>555.79999999999995</v>
      </c>
      <c r="F870">
        <v>2808.4</v>
      </c>
      <c r="G870">
        <v>1191.5999999999999</v>
      </c>
      <c r="H870" t="str">
        <f>VLOOKUP(B870,Sheet2!$B$1:$G$209,2,FALSE)</f>
        <v>JH - KORET</v>
      </c>
      <c r="I870">
        <f>VLOOKUP(B870,Sheet2!$B$1:$G$209,5,FALSE)</f>
        <v>37.727733000000001</v>
      </c>
      <c r="J870">
        <f>VLOOKUP(B870,Sheet2!$B$1:$G$209,6,FALSE)</f>
        <v>-122.430431</v>
      </c>
    </row>
    <row r="871" spans="1:10" x14ac:dyDescent="0.25">
      <c r="A871" t="s">
        <v>32</v>
      </c>
      <c r="B871" t="s">
        <v>33</v>
      </c>
      <c r="C871">
        <v>125</v>
      </c>
      <c r="D871">
        <v>1176</v>
      </c>
      <c r="E871">
        <v>1646.4</v>
      </c>
      <c r="F871">
        <v>1646.4</v>
      </c>
      <c r="G871">
        <v>2353.6</v>
      </c>
      <c r="H871" t="str">
        <f>VLOOKUP(B871,Sheet2!$B$1:$G$209,2,FALSE)</f>
        <v>PL - WHITE BLOSSOM</v>
      </c>
      <c r="I871">
        <f>VLOOKUP(B871,Sheet2!$B$1:$G$209,5,FALSE)</f>
        <v>37.258690000000001</v>
      </c>
      <c r="J871">
        <f>VLOOKUP(B871,Sheet2!$B$1:$G$209,6,FALSE)</f>
        <v>-122.01371</v>
      </c>
    </row>
    <row r="872" spans="1:10" x14ac:dyDescent="0.25">
      <c r="A872" t="s">
        <v>32</v>
      </c>
      <c r="B872" t="s">
        <v>33</v>
      </c>
      <c r="C872">
        <v>126</v>
      </c>
      <c r="D872">
        <v>1227</v>
      </c>
      <c r="E872">
        <v>1717.8</v>
      </c>
      <c r="F872">
        <v>3364.2</v>
      </c>
      <c r="G872">
        <v>635.79999999999995</v>
      </c>
      <c r="H872" t="str">
        <f>VLOOKUP(B872,Sheet2!$B$1:$G$209,2,FALSE)</f>
        <v>PL - WHITE BLOSSOM</v>
      </c>
      <c r="I872">
        <f>VLOOKUP(B872,Sheet2!$B$1:$G$209,5,FALSE)</f>
        <v>37.258690000000001</v>
      </c>
      <c r="J872">
        <f>VLOOKUP(B872,Sheet2!$B$1:$G$209,6,FALSE)</f>
        <v>-122.01371</v>
      </c>
    </row>
    <row r="873" spans="1:10" x14ac:dyDescent="0.25">
      <c r="A873" t="s">
        <v>32</v>
      </c>
      <c r="B873" t="s">
        <v>33</v>
      </c>
      <c r="C873">
        <v>127</v>
      </c>
      <c r="D873">
        <v>1203</v>
      </c>
      <c r="E873">
        <v>1684.2</v>
      </c>
      <c r="F873">
        <v>5048.3999999999996</v>
      </c>
      <c r="G873">
        <v>-1048.4000000000001</v>
      </c>
      <c r="H873" t="str">
        <f>VLOOKUP(B873,Sheet2!$B$1:$G$209,2,FALSE)</f>
        <v>PL - WHITE BLOSSOM</v>
      </c>
      <c r="I873">
        <f>VLOOKUP(B873,Sheet2!$B$1:$G$209,5,FALSE)</f>
        <v>37.258690000000001</v>
      </c>
      <c r="J873">
        <f>VLOOKUP(B873,Sheet2!$B$1:$G$209,6,FALSE)</f>
        <v>-122.01371</v>
      </c>
    </row>
    <row r="874" spans="1:10" x14ac:dyDescent="0.25">
      <c r="A874" t="s">
        <v>32</v>
      </c>
      <c r="B874" t="s">
        <v>33</v>
      </c>
      <c r="C874">
        <v>128</v>
      </c>
      <c r="D874">
        <v>1166</v>
      </c>
      <c r="E874">
        <v>1632.4</v>
      </c>
      <c r="F874">
        <v>6680.8</v>
      </c>
      <c r="G874">
        <v>-2680.8</v>
      </c>
      <c r="H874" t="str">
        <f>VLOOKUP(B874,Sheet2!$B$1:$G$209,2,FALSE)</f>
        <v>PL - WHITE BLOSSOM</v>
      </c>
      <c r="I874">
        <f>VLOOKUP(B874,Sheet2!$B$1:$G$209,5,FALSE)</f>
        <v>37.258690000000001</v>
      </c>
      <c r="J874">
        <f>VLOOKUP(B874,Sheet2!$B$1:$G$209,6,FALSE)</f>
        <v>-122.01371</v>
      </c>
    </row>
    <row r="875" spans="1:10" x14ac:dyDescent="0.25">
      <c r="A875" t="s">
        <v>32</v>
      </c>
      <c r="B875" t="s">
        <v>33</v>
      </c>
      <c r="C875">
        <v>129</v>
      </c>
      <c r="D875">
        <v>1184</v>
      </c>
      <c r="E875">
        <v>1657.6</v>
      </c>
      <c r="F875">
        <v>8338.4</v>
      </c>
      <c r="G875">
        <v>-4338.3999999999996</v>
      </c>
      <c r="H875" t="str">
        <f>VLOOKUP(B875,Sheet2!$B$1:$G$209,2,FALSE)</f>
        <v>PL - WHITE BLOSSOM</v>
      </c>
      <c r="I875">
        <f>VLOOKUP(B875,Sheet2!$B$1:$G$209,5,FALSE)</f>
        <v>37.258690000000001</v>
      </c>
      <c r="J875">
        <f>VLOOKUP(B875,Sheet2!$B$1:$G$209,6,FALSE)</f>
        <v>-122.01371</v>
      </c>
    </row>
    <row r="876" spans="1:10" x14ac:dyDescent="0.25">
      <c r="A876" t="s">
        <v>32</v>
      </c>
      <c r="B876" t="s">
        <v>34</v>
      </c>
      <c r="C876">
        <v>125</v>
      </c>
      <c r="D876">
        <v>1147</v>
      </c>
      <c r="E876">
        <v>1605.8</v>
      </c>
      <c r="F876">
        <v>1605.8</v>
      </c>
      <c r="G876">
        <v>2394.1999999999998</v>
      </c>
      <c r="H876" t="str">
        <f>VLOOKUP(B876,Sheet2!$B$1:$G$209,2,FALSE)</f>
        <v>PL - VASONA CREEK</v>
      </c>
      <c r="I876">
        <f>VLOOKUP(B876,Sheet2!$B$1:$G$209,5,FALSE)</f>
        <v>37.23019</v>
      </c>
      <c r="J876">
        <f>VLOOKUP(B876,Sheet2!$B$1:$G$209,6,FALSE)</f>
        <v>-121.96458</v>
      </c>
    </row>
    <row r="877" spans="1:10" x14ac:dyDescent="0.25">
      <c r="A877" t="s">
        <v>32</v>
      </c>
      <c r="B877" t="s">
        <v>34</v>
      </c>
      <c r="C877">
        <v>126</v>
      </c>
      <c r="D877">
        <v>1128</v>
      </c>
      <c r="E877">
        <v>1579.2</v>
      </c>
      <c r="F877">
        <v>3185</v>
      </c>
      <c r="G877">
        <v>815</v>
      </c>
      <c r="H877" t="str">
        <f>VLOOKUP(B877,Sheet2!$B$1:$G$209,2,FALSE)</f>
        <v>PL - VASONA CREEK</v>
      </c>
      <c r="I877">
        <f>VLOOKUP(B877,Sheet2!$B$1:$G$209,5,FALSE)</f>
        <v>37.23019</v>
      </c>
      <c r="J877">
        <f>VLOOKUP(B877,Sheet2!$B$1:$G$209,6,FALSE)</f>
        <v>-121.96458</v>
      </c>
    </row>
    <row r="878" spans="1:10" x14ac:dyDescent="0.25">
      <c r="A878" t="s">
        <v>32</v>
      </c>
      <c r="B878" t="s">
        <v>34</v>
      </c>
      <c r="C878">
        <v>127</v>
      </c>
      <c r="D878">
        <v>1165</v>
      </c>
      <c r="E878">
        <v>1631</v>
      </c>
      <c r="F878">
        <v>4816</v>
      </c>
      <c r="G878">
        <v>-816</v>
      </c>
      <c r="H878" t="str">
        <f>VLOOKUP(B878,Sheet2!$B$1:$G$209,2,FALSE)</f>
        <v>PL - VASONA CREEK</v>
      </c>
      <c r="I878">
        <f>VLOOKUP(B878,Sheet2!$B$1:$G$209,5,FALSE)</f>
        <v>37.23019</v>
      </c>
      <c r="J878">
        <f>VLOOKUP(B878,Sheet2!$B$1:$G$209,6,FALSE)</f>
        <v>-121.96458</v>
      </c>
    </row>
    <row r="879" spans="1:10" x14ac:dyDescent="0.25">
      <c r="A879" t="s">
        <v>32</v>
      </c>
      <c r="B879" t="s">
        <v>34</v>
      </c>
      <c r="C879">
        <v>128</v>
      </c>
      <c r="D879">
        <v>1073</v>
      </c>
      <c r="E879">
        <v>1502.2</v>
      </c>
      <c r="F879">
        <v>6318.2</v>
      </c>
      <c r="G879">
        <v>-2318.1999999999998</v>
      </c>
      <c r="H879" t="str">
        <f>VLOOKUP(B879,Sheet2!$B$1:$G$209,2,FALSE)</f>
        <v>PL - VASONA CREEK</v>
      </c>
      <c r="I879">
        <f>VLOOKUP(B879,Sheet2!$B$1:$G$209,5,FALSE)</f>
        <v>37.23019</v>
      </c>
      <c r="J879">
        <f>VLOOKUP(B879,Sheet2!$B$1:$G$209,6,FALSE)</f>
        <v>-121.96458</v>
      </c>
    </row>
    <row r="880" spans="1:10" x14ac:dyDescent="0.25">
      <c r="A880" t="s">
        <v>32</v>
      </c>
      <c r="B880" t="s">
        <v>34</v>
      </c>
      <c r="C880">
        <v>129</v>
      </c>
      <c r="D880">
        <v>1174</v>
      </c>
      <c r="E880">
        <v>1643.6</v>
      </c>
      <c r="F880">
        <v>7961.8</v>
      </c>
      <c r="G880">
        <v>-3961.8</v>
      </c>
      <c r="H880" t="str">
        <f>VLOOKUP(B880,Sheet2!$B$1:$G$209,2,FALSE)</f>
        <v>PL - VASONA CREEK</v>
      </c>
      <c r="I880">
        <f>VLOOKUP(B880,Sheet2!$B$1:$G$209,5,FALSE)</f>
        <v>37.23019</v>
      </c>
      <c r="J880">
        <f>VLOOKUP(B880,Sheet2!$B$1:$G$209,6,FALSE)</f>
        <v>-121.96458</v>
      </c>
    </row>
    <row r="881" spans="1:10" x14ac:dyDescent="0.25">
      <c r="A881" t="s">
        <v>32</v>
      </c>
      <c r="B881" t="s">
        <v>35</v>
      </c>
      <c r="C881">
        <v>125</v>
      </c>
      <c r="D881">
        <v>721</v>
      </c>
      <c r="E881">
        <v>1009.4</v>
      </c>
      <c r="F881">
        <v>1009.4</v>
      </c>
      <c r="G881">
        <v>2990.6</v>
      </c>
      <c r="H881" t="str">
        <f>VLOOKUP(B881,Sheet2!$B$1:$G$209,2,FALSE)</f>
        <v>PL - CYPRESS RIDGE</v>
      </c>
      <c r="I881">
        <f>VLOOKUP(B881,Sheet2!$B$1:$G$209,5,FALSE)</f>
        <v>36.592914999999998</v>
      </c>
      <c r="J881">
        <f>VLOOKUP(B881,Sheet2!$B$1:$G$209,6,FALSE)</f>
        <v>-121.916455</v>
      </c>
    </row>
    <row r="882" spans="1:10" x14ac:dyDescent="0.25">
      <c r="A882" t="s">
        <v>32</v>
      </c>
      <c r="B882" t="s">
        <v>35</v>
      </c>
      <c r="C882">
        <v>126</v>
      </c>
      <c r="D882">
        <v>675</v>
      </c>
      <c r="E882">
        <v>945</v>
      </c>
      <c r="F882">
        <v>1954.4</v>
      </c>
      <c r="G882">
        <v>2045.6</v>
      </c>
      <c r="H882" t="str">
        <f>VLOOKUP(B882,Sheet2!$B$1:$G$209,2,FALSE)</f>
        <v>PL - CYPRESS RIDGE</v>
      </c>
      <c r="I882">
        <f>VLOOKUP(B882,Sheet2!$B$1:$G$209,5,FALSE)</f>
        <v>36.592914999999998</v>
      </c>
      <c r="J882">
        <f>VLOOKUP(B882,Sheet2!$B$1:$G$209,6,FALSE)</f>
        <v>-121.916455</v>
      </c>
    </row>
    <row r="883" spans="1:10" x14ac:dyDescent="0.25">
      <c r="A883" t="s">
        <v>32</v>
      </c>
      <c r="B883" t="s">
        <v>35</v>
      </c>
      <c r="C883">
        <v>127</v>
      </c>
      <c r="D883">
        <v>725</v>
      </c>
      <c r="E883">
        <v>1015</v>
      </c>
      <c r="F883">
        <v>2969.4</v>
      </c>
      <c r="G883">
        <v>1030.5999999999999</v>
      </c>
      <c r="H883" t="str">
        <f>VLOOKUP(B883,Sheet2!$B$1:$G$209,2,FALSE)</f>
        <v>PL - CYPRESS RIDGE</v>
      </c>
      <c r="I883">
        <f>VLOOKUP(B883,Sheet2!$B$1:$G$209,5,FALSE)</f>
        <v>36.592914999999998</v>
      </c>
      <c r="J883">
        <f>VLOOKUP(B883,Sheet2!$B$1:$G$209,6,FALSE)</f>
        <v>-121.916455</v>
      </c>
    </row>
    <row r="884" spans="1:10" x14ac:dyDescent="0.25">
      <c r="A884" t="s">
        <v>32</v>
      </c>
      <c r="B884" t="s">
        <v>35</v>
      </c>
      <c r="C884">
        <v>128</v>
      </c>
      <c r="D884">
        <v>696</v>
      </c>
      <c r="E884">
        <v>974.4</v>
      </c>
      <c r="F884">
        <v>3943.8</v>
      </c>
      <c r="G884">
        <v>56.2</v>
      </c>
      <c r="H884" t="str">
        <f>VLOOKUP(B884,Sheet2!$B$1:$G$209,2,FALSE)</f>
        <v>PL - CYPRESS RIDGE</v>
      </c>
      <c r="I884">
        <f>VLOOKUP(B884,Sheet2!$B$1:$G$209,5,FALSE)</f>
        <v>36.592914999999998</v>
      </c>
      <c r="J884">
        <f>VLOOKUP(B884,Sheet2!$B$1:$G$209,6,FALSE)</f>
        <v>-121.916455</v>
      </c>
    </row>
    <row r="885" spans="1:10" x14ac:dyDescent="0.25">
      <c r="A885" t="s">
        <v>32</v>
      </c>
      <c r="B885" t="s">
        <v>35</v>
      </c>
      <c r="C885">
        <v>129</v>
      </c>
      <c r="D885">
        <v>744</v>
      </c>
      <c r="E885">
        <v>1041.5999999999999</v>
      </c>
      <c r="F885">
        <v>4985.3999999999996</v>
      </c>
      <c r="G885">
        <v>-985.4</v>
      </c>
      <c r="H885" t="str">
        <f>VLOOKUP(B885,Sheet2!$B$1:$G$209,2,FALSE)</f>
        <v>PL - CYPRESS RIDGE</v>
      </c>
      <c r="I885">
        <f>VLOOKUP(B885,Sheet2!$B$1:$G$209,5,FALSE)</f>
        <v>36.592914999999998</v>
      </c>
      <c r="J885">
        <f>VLOOKUP(B885,Sheet2!$B$1:$G$209,6,FALSE)</f>
        <v>-121.916455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opLeftCell="A175" workbookViewId="0">
      <selection sqref="A1:G20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7</v>
      </c>
      <c r="B2">
        <v>15</v>
      </c>
      <c r="C2" t="s">
        <v>44</v>
      </c>
      <c r="D2" t="s">
        <v>7</v>
      </c>
      <c r="E2" t="s">
        <v>45</v>
      </c>
      <c r="F2">
        <v>40.816110000000002</v>
      </c>
      <c r="G2">
        <v>-81.524591999999998</v>
      </c>
    </row>
    <row r="3" spans="1:7" x14ac:dyDescent="0.25">
      <c r="A3" t="s">
        <v>7</v>
      </c>
      <c r="B3">
        <v>16</v>
      </c>
      <c r="C3" t="s">
        <v>46</v>
      </c>
      <c r="D3" t="s">
        <v>7</v>
      </c>
      <c r="E3" t="s">
        <v>47</v>
      </c>
      <c r="F3">
        <v>41.305311000000003</v>
      </c>
      <c r="G3">
        <v>-81.344200000000001</v>
      </c>
    </row>
    <row r="4" spans="1:7" x14ac:dyDescent="0.25">
      <c r="A4" t="s">
        <v>7</v>
      </c>
      <c r="B4">
        <v>17</v>
      </c>
      <c r="C4" t="s">
        <v>48</v>
      </c>
      <c r="D4" t="s">
        <v>7</v>
      </c>
      <c r="E4" t="s">
        <v>49</v>
      </c>
      <c r="F4">
        <v>41.306385630000001</v>
      </c>
      <c r="G4">
        <v>-81.684872830000003</v>
      </c>
    </row>
    <row r="5" spans="1:7" x14ac:dyDescent="0.25">
      <c r="A5" t="s">
        <v>7</v>
      </c>
      <c r="B5">
        <v>19</v>
      </c>
      <c r="C5" t="s">
        <v>50</v>
      </c>
      <c r="D5" t="s">
        <v>7</v>
      </c>
      <c r="E5" t="s">
        <v>51</v>
      </c>
      <c r="F5">
        <v>41.311079999999997</v>
      </c>
      <c r="G5">
        <v>-81.506960000000007</v>
      </c>
    </row>
    <row r="6" spans="1:7" x14ac:dyDescent="0.25">
      <c r="A6" t="s">
        <v>7</v>
      </c>
      <c r="B6">
        <v>20</v>
      </c>
      <c r="C6" t="s">
        <v>52</v>
      </c>
      <c r="D6" t="s">
        <v>7</v>
      </c>
      <c r="E6" t="s">
        <v>53</v>
      </c>
      <c r="F6">
        <v>41.136040000000001</v>
      </c>
      <c r="G6">
        <v>-81.850660000000005</v>
      </c>
    </row>
    <row r="7" spans="1:7" x14ac:dyDescent="0.25">
      <c r="A7" t="s">
        <v>7</v>
      </c>
      <c r="B7">
        <v>22</v>
      </c>
      <c r="C7" t="s">
        <v>54</v>
      </c>
      <c r="D7" t="s">
        <v>7</v>
      </c>
      <c r="E7" t="s">
        <v>55</v>
      </c>
      <c r="F7">
        <v>41.43329</v>
      </c>
      <c r="G7">
        <v>-81.505139999999997</v>
      </c>
    </row>
    <row r="8" spans="1:7" x14ac:dyDescent="0.25">
      <c r="A8" t="s">
        <v>7</v>
      </c>
      <c r="B8">
        <v>23</v>
      </c>
      <c r="C8" t="s">
        <v>56</v>
      </c>
      <c r="D8" t="s">
        <v>7</v>
      </c>
      <c r="E8" t="s">
        <v>57</v>
      </c>
      <c r="F8">
        <v>40.85848</v>
      </c>
      <c r="G8">
        <v>-81.926810000000003</v>
      </c>
    </row>
    <row r="9" spans="1:7" x14ac:dyDescent="0.25">
      <c r="A9" t="s">
        <v>7</v>
      </c>
      <c r="B9">
        <v>24</v>
      </c>
      <c r="C9" t="s">
        <v>58</v>
      </c>
      <c r="D9" t="s">
        <v>7</v>
      </c>
      <c r="E9" t="s">
        <v>59</v>
      </c>
      <c r="F9">
        <v>40.819003000000002</v>
      </c>
      <c r="G9">
        <v>-81.880021999999997</v>
      </c>
    </row>
    <row r="10" spans="1:7" x14ac:dyDescent="0.25">
      <c r="A10" t="s">
        <v>7</v>
      </c>
      <c r="B10">
        <v>25</v>
      </c>
      <c r="C10" t="s">
        <v>60</v>
      </c>
      <c r="D10" t="s">
        <v>7</v>
      </c>
      <c r="E10" t="s">
        <v>61</v>
      </c>
      <c r="F10">
        <v>40.880659999999999</v>
      </c>
      <c r="G10">
        <v>-81.251958999999999</v>
      </c>
    </row>
    <row r="11" spans="1:7" x14ac:dyDescent="0.25">
      <c r="A11" t="s">
        <v>7</v>
      </c>
      <c r="B11">
        <v>26</v>
      </c>
      <c r="C11" t="s">
        <v>62</v>
      </c>
      <c r="D11" t="s">
        <v>7</v>
      </c>
      <c r="E11" t="s">
        <v>63</v>
      </c>
      <c r="F11">
        <v>41.411068</v>
      </c>
      <c r="G11">
        <v>-81.691551000000004</v>
      </c>
    </row>
    <row r="12" spans="1:7" x14ac:dyDescent="0.25">
      <c r="A12" t="s">
        <v>7</v>
      </c>
      <c r="B12">
        <v>27</v>
      </c>
      <c r="C12" t="s">
        <v>64</v>
      </c>
      <c r="D12" t="s">
        <v>7</v>
      </c>
      <c r="E12" t="s">
        <v>65</v>
      </c>
      <c r="F12">
        <v>41.247518999999997</v>
      </c>
      <c r="G12">
        <v>-81.845072999999999</v>
      </c>
    </row>
    <row r="13" spans="1:7" x14ac:dyDescent="0.25">
      <c r="A13" t="s">
        <v>7</v>
      </c>
      <c r="B13">
        <v>28</v>
      </c>
      <c r="C13" t="s">
        <v>66</v>
      </c>
      <c r="D13" t="s">
        <v>7</v>
      </c>
      <c r="E13" t="s">
        <v>67</v>
      </c>
      <c r="F13">
        <v>40.454782000000002</v>
      </c>
      <c r="G13">
        <v>-81.401096999999993</v>
      </c>
    </row>
    <row r="14" spans="1:7" x14ac:dyDescent="0.25">
      <c r="A14" t="s">
        <v>7</v>
      </c>
      <c r="B14">
        <v>29</v>
      </c>
      <c r="C14" t="s">
        <v>68</v>
      </c>
      <c r="D14" t="s">
        <v>7</v>
      </c>
      <c r="E14" t="s">
        <v>69</v>
      </c>
      <c r="F14">
        <v>40.816110000000002</v>
      </c>
      <c r="G14">
        <v>-81.524591999999998</v>
      </c>
    </row>
    <row r="15" spans="1:7" x14ac:dyDescent="0.25">
      <c r="A15" t="s">
        <v>7</v>
      </c>
      <c r="B15">
        <v>30</v>
      </c>
      <c r="C15" t="s">
        <v>70</v>
      </c>
      <c r="D15" t="s">
        <v>7</v>
      </c>
      <c r="E15" t="s">
        <v>71</v>
      </c>
      <c r="F15">
        <v>40.85848</v>
      </c>
      <c r="G15">
        <v>-81.926810000000003</v>
      </c>
    </row>
    <row r="16" spans="1:7" x14ac:dyDescent="0.25">
      <c r="A16" t="s">
        <v>7</v>
      </c>
      <c r="B16">
        <v>31</v>
      </c>
      <c r="C16" t="s">
        <v>72</v>
      </c>
      <c r="D16" t="s">
        <v>7</v>
      </c>
      <c r="E16" t="s">
        <v>73</v>
      </c>
      <c r="F16">
        <v>40.520380000000003</v>
      </c>
      <c r="G16">
        <v>-79.845125999999993</v>
      </c>
    </row>
    <row r="17" spans="1:7" x14ac:dyDescent="0.25">
      <c r="A17" t="s">
        <v>7</v>
      </c>
      <c r="B17">
        <v>36</v>
      </c>
      <c r="C17" t="s">
        <v>74</v>
      </c>
      <c r="D17" t="s">
        <v>7</v>
      </c>
      <c r="E17" t="s">
        <v>75</v>
      </c>
      <c r="F17">
        <v>40.445044000000003</v>
      </c>
      <c r="G17">
        <v>-79.890602000000001</v>
      </c>
    </row>
    <row r="18" spans="1:7" x14ac:dyDescent="0.25">
      <c r="A18" t="s">
        <v>7</v>
      </c>
      <c r="B18">
        <v>38</v>
      </c>
      <c r="C18" t="s">
        <v>76</v>
      </c>
      <c r="D18" t="s">
        <v>7</v>
      </c>
      <c r="E18" t="s">
        <v>77</v>
      </c>
      <c r="F18">
        <v>40.433405999999998</v>
      </c>
      <c r="G18">
        <v>-79.926846999999995</v>
      </c>
    </row>
    <row r="19" spans="1:7" x14ac:dyDescent="0.25">
      <c r="A19" t="s">
        <v>7</v>
      </c>
      <c r="B19">
        <v>215</v>
      </c>
      <c r="C19" t="s">
        <v>78</v>
      </c>
      <c r="D19" t="s">
        <v>7</v>
      </c>
      <c r="E19" t="s">
        <v>79</v>
      </c>
      <c r="F19">
        <v>39.665210000000002</v>
      </c>
      <c r="G19">
        <v>-79.962564</v>
      </c>
    </row>
    <row r="20" spans="1:7" x14ac:dyDescent="0.25">
      <c r="A20" t="s">
        <v>7</v>
      </c>
      <c r="B20">
        <v>278</v>
      </c>
      <c r="C20" t="s">
        <v>80</v>
      </c>
      <c r="D20" t="s">
        <v>7</v>
      </c>
      <c r="E20" t="s">
        <v>81</v>
      </c>
      <c r="F20">
        <v>40.433067000000001</v>
      </c>
      <c r="G20">
        <v>-79.763853999999995</v>
      </c>
    </row>
    <row r="21" spans="1:7" x14ac:dyDescent="0.25">
      <c r="A21" t="s">
        <v>7</v>
      </c>
      <c r="B21">
        <v>280</v>
      </c>
      <c r="C21" t="s">
        <v>82</v>
      </c>
      <c r="D21" t="s">
        <v>7</v>
      </c>
      <c r="E21" t="s">
        <v>83</v>
      </c>
      <c r="F21">
        <v>40.620660000000001</v>
      </c>
      <c r="G21">
        <v>-77.568240000000003</v>
      </c>
    </row>
    <row r="22" spans="1:7" x14ac:dyDescent="0.25">
      <c r="A22" t="s">
        <v>7</v>
      </c>
      <c r="B22">
        <v>283</v>
      </c>
      <c r="C22" t="s">
        <v>84</v>
      </c>
      <c r="D22" t="s">
        <v>7</v>
      </c>
      <c r="E22" t="s">
        <v>85</v>
      </c>
      <c r="F22">
        <v>40.258025170000003</v>
      </c>
      <c r="G22">
        <v>-80.153260169999996</v>
      </c>
    </row>
    <row r="23" spans="1:7" x14ac:dyDescent="0.25">
      <c r="A23" t="s">
        <v>7</v>
      </c>
      <c r="B23">
        <v>284</v>
      </c>
      <c r="C23" t="s">
        <v>86</v>
      </c>
      <c r="D23" t="s">
        <v>7</v>
      </c>
      <c r="E23" t="s">
        <v>87</v>
      </c>
      <c r="F23">
        <v>40.430743</v>
      </c>
      <c r="G23">
        <v>-79.699302000000003</v>
      </c>
    </row>
    <row r="24" spans="1:7" x14ac:dyDescent="0.25">
      <c r="A24" t="s">
        <v>7</v>
      </c>
      <c r="B24">
        <v>286</v>
      </c>
      <c r="C24" t="s">
        <v>88</v>
      </c>
      <c r="D24" t="s">
        <v>7</v>
      </c>
      <c r="E24" t="s">
        <v>89</v>
      </c>
      <c r="F24">
        <v>40.360823000000003</v>
      </c>
      <c r="G24">
        <v>-80.060303500000003</v>
      </c>
    </row>
    <row r="25" spans="1:7" x14ac:dyDescent="0.25">
      <c r="A25" t="s">
        <v>7</v>
      </c>
      <c r="B25">
        <v>287</v>
      </c>
      <c r="C25" t="s">
        <v>90</v>
      </c>
      <c r="D25" t="s">
        <v>7</v>
      </c>
      <c r="E25" t="s">
        <v>91</v>
      </c>
      <c r="F25">
        <v>39.000877330000002</v>
      </c>
      <c r="G25">
        <v>-79.132247500000005</v>
      </c>
    </row>
    <row r="26" spans="1:7" x14ac:dyDescent="0.25">
      <c r="A26" t="s">
        <v>7</v>
      </c>
      <c r="B26">
        <v>360</v>
      </c>
      <c r="C26" t="s">
        <v>92</v>
      </c>
      <c r="D26" t="s">
        <v>7</v>
      </c>
      <c r="E26" t="s">
        <v>93</v>
      </c>
      <c r="F26">
        <v>40.108346670000003</v>
      </c>
      <c r="G26">
        <v>-79.375190000000003</v>
      </c>
    </row>
    <row r="27" spans="1:7" x14ac:dyDescent="0.25">
      <c r="A27" t="s">
        <v>7</v>
      </c>
      <c r="B27">
        <v>369</v>
      </c>
      <c r="C27" t="s">
        <v>94</v>
      </c>
      <c r="D27" t="s">
        <v>7</v>
      </c>
      <c r="E27" t="s">
        <v>95</v>
      </c>
      <c r="F27">
        <v>38.372117000000003</v>
      </c>
      <c r="G27">
        <v>-81.770805999999993</v>
      </c>
    </row>
    <row r="28" spans="1:7" x14ac:dyDescent="0.25">
      <c r="A28" t="s">
        <v>7</v>
      </c>
      <c r="B28">
        <v>771</v>
      </c>
      <c r="C28" t="s">
        <v>96</v>
      </c>
      <c r="D28" t="s">
        <v>7</v>
      </c>
      <c r="E28" t="s">
        <v>97</v>
      </c>
      <c r="F28">
        <v>41.462229000000001</v>
      </c>
      <c r="G28">
        <v>-79.666923999999995</v>
      </c>
    </row>
    <row r="29" spans="1:7" x14ac:dyDescent="0.25">
      <c r="A29" t="s">
        <v>7</v>
      </c>
      <c r="B29">
        <v>1320</v>
      </c>
      <c r="C29" t="s">
        <v>98</v>
      </c>
      <c r="D29" t="s">
        <v>7</v>
      </c>
      <c r="E29" t="s">
        <v>99</v>
      </c>
      <c r="F29">
        <v>41.690975000000002</v>
      </c>
      <c r="G29">
        <v>-83.724588999999995</v>
      </c>
    </row>
    <row r="30" spans="1:7" x14ac:dyDescent="0.25">
      <c r="A30" t="s">
        <v>7</v>
      </c>
      <c r="B30">
        <v>1321</v>
      </c>
      <c r="C30" t="s">
        <v>100</v>
      </c>
      <c r="D30" t="s">
        <v>7</v>
      </c>
      <c r="E30" t="s">
        <v>101</v>
      </c>
      <c r="F30">
        <v>41.562463999999999</v>
      </c>
      <c r="G30">
        <v>-83.615908000000005</v>
      </c>
    </row>
    <row r="31" spans="1:7" x14ac:dyDescent="0.25">
      <c r="A31" t="s">
        <v>7</v>
      </c>
      <c r="B31">
        <v>1322</v>
      </c>
      <c r="C31" t="s">
        <v>102</v>
      </c>
      <c r="D31" t="s">
        <v>7</v>
      </c>
      <c r="E31" t="s">
        <v>103</v>
      </c>
      <c r="F31">
        <v>40.861947999999998</v>
      </c>
      <c r="G31">
        <v>-82.278833000000006</v>
      </c>
    </row>
    <row r="32" spans="1:7" x14ac:dyDescent="0.25">
      <c r="A32" t="s">
        <v>7</v>
      </c>
      <c r="B32">
        <v>1323</v>
      </c>
      <c r="C32" t="s">
        <v>104</v>
      </c>
      <c r="D32" t="s">
        <v>7</v>
      </c>
      <c r="E32" t="s">
        <v>105</v>
      </c>
      <c r="F32">
        <v>41.426723000000003</v>
      </c>
      <c r="G32">
        <v>-82.337007</v>
      </c>
    </row>
    <row r="33" spans="1:7" x14ac:dyDescent="0.25">
      <c r="A33" t="s">
        <v>7</v>
      </c>
      <c r="B33">
        <v>1411</v>
      </c>
      <c r="C33" t="s">
        <v>106</v>
      </c>
      <c r="D33" t="s">
        <v>7</v>
      </c>
      <c r="E33" t="s">
        <v>107</v>
      </c>
      <c r="F33">
        <v>40.184151</v>
      </c>
      <c r="G33">
        <v>-80.284766000000005</v>
      </c>
    </row>
    <row r="34" spans="1:7" x14ac:dyDescent="0.25">
      <c r="A34" t="s">
        <v>7</v>
      </c>
      <c r="B34">
        <v>1412</v>
      </c>
      <c r="C34" t="s">
        <v>108</v>
      </c>
      <c r="D34" t="s">
        <v>7</v>
      </c>
      <c r="E34" t="s">
        <v>109</v>
      </c>
      <c r="F34">
        <v>40.327897999999998</v>
      </c>
      <c r="G34">
        <v>-79.741108999999994</v>
      </c>
    </row>
    <row r="35" spans="1:7" x14ac:dyDescent="0.25">
      <c r="A35" t="s">
        <v>7</v>
      </c>
      <c r="B35">
        <v>1413</v>
      </c>
      <c r="C35" t="s">
        <v>110</v>
      </c>
      <c r="D35" t="s">
        <v>7</v>
      </c>
      <c r="E35" t="s">
        <v>111</v>
      </c>
      <c r="F35">
        <v>40.285170000000001</v>
      </c>
      <c r="G35">
        <v>-79.359200999999999</v>
      </c>
    </row>
    <row r="36" spans="1:7" x14ac:dyDescent="0.25">
      <c r="A36" t="s">
        <v>7</v>
      </c>
      <c r="B36">
        <v>1702</v>
      </c>
      <c r="C36" t="s">
        <v>112</v>
      </c>
      <c r="D36" t="s">
        <v>7</v>
      </c>
      <c r="E36" t="s">
        <v>113</v>
      </c>
      <c r="F36">
        <v>41.652695999999999</v>
      </c>
      <c r="G36">
        <v>-83.488290000000006</v>
      </c>
    </row>
    <row r="37" spans="1:7" x14ac:dyDescent="0.25">
      <c r="A37" t="s">
        <v>7</v>
      </c>
      <c r="B37">
        <v>1703</v>
      </c>
      <c r="C37" t="s">
        <v>114</v>
      </c>
      <c r="D37" t="s">
        <v>7</v>
      </c>
      <c r="E37" t="s">
        <v>115</v>
      </c>
      <c r="F37">
        <v>41.379434000000003</v>
      </c>
      <c r="G37">
        <v>-84.117926999999995</v>
      </c>
    </row>
    <row r="38" spans="1:7" x14ac:dyDescent="0.25">
      <c r="A38" t="s">
        <v>7</v>
      </c>
      <c r="B38">
        <v>1704</v>
      </c>
      <c r="C38" t="s">
        <v>116</v>
      </c>
      <c r="D38" t="s">
        <v>7</v>
      </c>
      <c r="E38" t="s">
        <v>117</v>
      </c>
      <c r="F38">
        <v>41.605414000000003</v>
      </c>
      <c r="G38">
        <v>-83.694909999999993</v>
      </c>
    </row>
    <row r="39" spans="1:7" x14ac:dyDescent="0.25">
      <c r="A39" t="s">
        <v>7</v>
      </c>
      <c r="B39">
        <v>1707</v>
      </c>
      <c r="C39" t="s">
        <v>118</v>
      </c>
      <c r="D39" t="s">
        <v>7</v>
      </c>
      <c r="E39" t="s">
        <v>117</v>
      </c>
      <c r="F39">
        <v>41.605414000000003</v>
      </c>
      <c r="G39">
        <v>-83.694909999999993</v>
      </c>
    </row>
    <row r="40" spans="1:7" x14ac:dyDescent="0.25">
      <c r="A40" t="s">
        <v>7</v>
      </c>
      <c r="B40">
        <v>2078</v>
      </c>
      <c r="C40" t="s">
        <v>119</v>
      </c>
      <c r="D40" t="s">
        <v>7</v>
      </c>
      <c r="E40" t="s">
        <v>120</v>
      </c>
      <c r="F40">
        <v>40.277447000000002</v>
      </c>
      <c r="G40">
        <v>-78.835526000000002</v>
      </c>
    </row>
    <row r="41" spans="1:7" x14ac:dyDescent="0.25">
      <c r="A41" t="s">
        <v>7</v>
      </c>
      <c r="B41">
        <v>2079</v>
      </c>
      <c r="C41" t="s">
        <v>121</v>
      </c>
      <c r="D41" t="s">
        <v>7</v>
      </c>
      <c r="E41" t="s">
        <v>122</v>
      </c>
      <c r="F41">
        <v>39.80894567</v>
      </c>
      <c r="G41">
        <v>-79.025898670000004</v>
      </c>
    </row>
    <row r="42" spans="1:7" x14ac:dyDescent="0.25">
      <c r="A42" t="s">
        <v>7</v>
      </c>
      <c r="B42">
        <v>2568</v>
      </c>
      <c r="C42" t="s">
        <v>123</v>
      </c>
      <c r="D42" t="s">
        <v>7</v>
      </c>
      <c r="E42" t="s">
        <v>124</v>
      </c>
      <c r="F42">
        <v>39.413787999999997</v>
      </c>
      <c r="G42">
        <v>-77.432832000000005</v>
      </c>
    </row>
    <row r="43" spans="1:7" x14ac:dyDescent="0.25">
      <c r="A43" t="s">
        <v>7</v>
      </c>
      <c r="B43">
        <v>3534</v>
      </c>
      <c r="C43" t="s">
        <v>125</v>
      </c>
      <c r="D43" t="s">
        <v>7</v>
      </c>
      <c r="E43" t="s">
        <v>126</v>
      </c>
      <c r="F43">
        <v>38.214621999999999</v>
      </c>
      <c r="G43">
        <v>-81.419968999999995</v>
      </c>
    </row>
    <row r="44" spans="1:7" x14ac:dyDescent="0.25">
      <c r="A44" t="s">
        <v>7</v>
      </c>
      <c r="B44">
        <v>3961</v>
      </c>
      <c r="C44" t="s">
        <v>127</v>
      </c>
      <c r="D44" t="s">
        <v>7</v>
      </c>
      <c r="E44" t="s">
        <v>128</v>
      </c>
      <c r="F44">
        <v>41.202458999999998</v>
      </c>
      <c r="G44">
        <v>-79.377387999999996</v>
      </c>
    </row>
    <row r="45" spans="1:7" x14ac:dyDescent="0.25">
      <c r="A45" t="s">
        <v>7</v>
      </c>
      <c r="B45">
        <v>4327</v>
      </c>
      <c r="C45" t="s">
        <v>129</v>
      </c>
      <c r="D45" t="s">
        <v>7</v>
      </c>
      <c r="E45" t="s">
        <v>130</v>
      </c>
      <c r="F45">
        <v>42.071365999999998</v>
      </c>
      <c r="G45">
        <v>-80.121368000000004</v>
      </c>
    </row>
    <row r="46" spans="1:7" x14ac:dyDescent="0.25">
      <c r="A46" t="s">
        <v>7</v>
      </c>
      <c r="B46">
        <v>4580</v>
      </c>
      <c r="C46" t="s">
        <v>131</v>
      </c>
      <c r="D46" t="s">
        <v>7</v>
      </c>
      <c r="E46" t="s">
        <v>132</v>
      </c>
      <c r="F46">
        <v>40.368473000000002</v>
      </c>
      <c r="G46">
        <v>-80.109559000000004</v>
      </c>
    </row>
    <row r="47" spans="1:7" x14ac:dyDescent="0.25">
      <c r="A47" t="s">
        <v>7</v>
      </c>
      <c r="B47">
        <v>94580</v>
      </c>
      <c r="C47" t="s">
        <v>133</v>
      </c>
      <c r="D47" t="s">
        <v>7</v>
      </c>
      <c r="E47" t="s">
        <v>132</v>
      </c>
      <c r="F47">
        <v>40.368473000000002</v>
      </c>
      <c r="G47">
        <v>-80.109559000000004</v>
      </c>
    </row>
    <row r="48" spans="1:7" x14ac:dyDescent="0.25">
      <c r="A48" t="s">
        <v>8</v>
      </c>
      <c r="B48">
        <v>13</v>
      </c>
      <c r="C48" t="s">
        <v>134</v>
      </c>
      <c r="D48" t="s">
        <v>8</v>
      </c>
      <c r="E48" t="s">
        <v>135</v>
      </c>
      <c r="F48">
        <v>44.738317330000001</v>
      </c>
      <c r="G48">
        <v>-94.624319330000006</v>
      </c>
    </row>
    <row r="49" spans="1:7" x14ac:dyDescent="0.25">
      <c r="A49" t="s">
        <v>8</v>
      </c>
      <c r="B49">
        <v>323</v>
      </c>
      <c r="C49" t="s">
        <v>136</v>
      </c>
      <c r="D49" t="s">
        <v>8</v>
      </c>
      <c r="E49" t="s">
        <v>137</v>
      </c>
      <c r="F49">
        <v>44.944568830000001</v>
      </c>
      <c r="G49">
        <v>-90.31352717</v>
      </c>
    </row>
    <row r="50" spans="1:7" x14ac:dyDescent="0.25">
      <c r="A50" t="s">
        <v>8</v>
      </c>
      <c r="B50">
        <v>325</v>
      </c>
      <c r="C50" t="s">
        <v>138</v>
      </c>
      <c r="D50" t="s">
        <v>8</v>
      </c>
      <c r="E50" t="s">
        <v>139</v>
      </c>
      <c r="F50">
        <v>43.619940999999997</v>
      </c>
      <c r="G50">
        <v>-89.762309999999999</v>
      </c>
    </row>
    <row r="51" spans="1:7" x14ac:dyDescent="0.25">
      <c r="A51" t="s">
        <v>8</v>
      </c>
      <c r="B51">
        <v>375</v>
      </c>
      <c r="C51" t="s">
        <v>140</v>
      </c>
      <c r="D51" t="s">
        <v>8</v>
      </c>
      <c r="E51" t="s">
        <v>141</v>
      </c>
      <c r="F51">
        <v>46.694830000000003</v>
      </c>
      <c r="G51">
        <v>-92.102001000000001</v>
      </c>
    </row>
    <row r="52" spans="1:7" x14ac:dyDescent="0.25">
      <c r="A52" t="s">
        <v>8</v>
      </c>
      <c r="B52">
        <v>439</v>
      </c>
      <c r="C52" t="s">
        <v>142</v>
      </c>
      <c r="D52" t="s">
        <v>8</v>
      </c>
      <c r="E52" t="s">
        <v>143</v>
      </c>
      <c r="F52">
        <v>44.974850000000004</v>
      </c>
      <c r="G52">
        <v>-93.269620000000003</v>
      </c>
    </row>
    <row r="53" spans="1:7" x14ac:dyDescent="0.25">
      <c r="A53" t="s">
        <v>8</v>
      </c>
      <c r="B53">
        <v>530</v>
      </c>
      <c r="C53" t="s">
        <v>144</v>
      </c>
      <c r="D53" t="s">
        <v>8</v>
      </c>
      <c r="E53" t="s">
        <v>145</v>
      </c>
      <c r="F53">
        <v>44.886344999999999</v>
      </c>
      <c r="G53">
        <v>-89.581305999999998</v>
      </c>
    </row>
    <row r="54" spans="1:7" x14ac:dyDescent="0.25">
      <c r="A54" t="s">
        <v>8</v>
      </c>
      <c r="B54">
        <v>863</v>
      </c>
      <c r="C54" t="s">
        <v>146</v>
      </c>
      <c r="D54" t="s">
        <v>8</v>
      </c>
      <c r="E54" t="s">
        <v>147</v>
      </c>
      <c r="F54">
        <v>46.586362999999999</v>
      </c>
      <c r="G54">
        <v>-90.893202000000002</v>
      </c>
    </row>
    <row r="55" spans="1:7" x14ac:dyDescent="0.25">
      <c r="A55" t="s">
        <v>8</v>
      </c>
      <c r="B55">
        <v>864</v>
      </c>
      <c r="C55" t="s">
        <v>148</v>
      </c>
      <c r="D55" t="s">
        <v>8</v>
      </c>
      <c r="E55" t="s">
        <v>149</v>
      </c>
      <c r="F55">
        <v>45.474074000000002</v>
      </c>
      <c r="G55">
        <v>-89.717577000000006</v>
      </c>
    </row>
    <row r="56" spans="1:7" x14ac:dyDescent="0.25">
      <c r="A56" t="s">
        <v>8</v>
      </c>
      <c r="B56">
        <v>865</v>
      </c>
      <c r="C56" t="s">
        <v>150</v>
      </c>
      <c r="D56" t="s">
        <v>8</v>
      </c>
      <c r="E56" t="s">
        <v>151</v>
      </c>
      <c r="F56">
        <v>45.317210000000003</v>
      </c>
      <c r="G56">
        <v>-90.204899999999995</v>
      </c>
    </row>
    <row r="57" spans="1:7" x14ac:dyDescent="0.25">
      <c r="A57" t="s">
        <v>8</v>
      </c>
      <c r="B57">
        <v>867</v>
      </c>
      <c r="C57" t="s">
        <v>152</v>
      </c>
      <c r="D57" t="s">
        <v>8</v>
      </c>
      <c r="E57" t="s">
        <v>153</v>
      </c>
      <c r="F57">
        <v>45.475735999999998</v>
      </c>
      <c r="G57">
        <v>-89.725645</v>
      </c>
    </row>
    <row r="58" spans="1:7" x14ac:dyDescent="0.25">
      <c r="A58" t="s">
        <v>8</v>
      </c>
      <c r="B58">
        <v>869</v>
      </c>
      <c r="C58" t="s">
        <v>154</v>
      </c>
      <c r="D58" t="s">
        <v>8</v>
      </c>
      <c r="E58" t="s">
        <v>155</v>
      </c>
      <c r="F58">
        <v>43.972268</v>
      </c>
      <c r="G58">
        <v>-92.059666000000007</v>
      </c>
    </row>
    <row r="59" spans="1:7" x14ac:dyDescent="0.25">
      <c r="A59" t="s">
        <v>8</v>
      </c>
      <c r="B59">
        <v>878</v>
      </c>
      <c r="C59" t="s">
        <v>156</v>
      </c>
      <c r="D59" t="s">
        <v>8</v>
      </c>
      <c r="E59" t="s">
        <v>157</v>
      </c>
      <c r="F59">
        <v>43.828381999999998</v>
      </c>
      <c r="G59">
        <v>-91.312746000000004</v>
      </c>
    </row>
    <row r="60" spans="1:7" x14ac:dyDescent="0.25">
      <c r="A60" t="s">
        <v>8</v>
      </c>
      <c r="B60">
        <v>885</v>
      </c>
      <c r="C60" t="s">
        <v>158</v>
      </c>
      <c r="D60" t="s">
        <v>8</v>
      </c>
      <c r="E60" t="s">
        <v>159</v>
      </c>
      <c r="F60">
        <v>44.01783167</v>
      </c>
      <c r="G60">
        <v>-92.453164999999998</v>
      </c>
    </row>
    <row r="61" spans="1:7" x14ac:dyDescent="0.25">
      <c r="A61" t="s">
        <v>8</v>
      </c>
      <c r="B61">
        <v>886</v>
      </c>
      <c r="C61" t="s">
        <v>160</v>
      </c>
      <c r="D61" t="s">
        <v>8</v>
      </c>
      <c r="E61" t="s">
        <v>161</v>
      </c>
      <c r="F61">
        <v>44.046922670000001</v>
      </c>
      <c r="G61">
        <v>-92.490664330000001</v>
      </c>
    </row>
    <row r="62" spans="1:7" x14ac:dyDescent="0.25">
      <c r="A62" t="s">
        <v>8</v>
      </c>
      <c r="B62">
        <v>929</v>
      </c>
      <c r="C62" t="s">
        <v>162</v>
      </c>
      <c r="D62" t="s">
        <v>8</v>
      </c>
      <c r="E62" t="s">
        <v>163</v>
      </c>
      <c r="F62">
        <v>43.445062999999998</v>
      </c>
      <c r="G62">
        <v>-88.830729000000005</v>
      </c>
    </row>
    <row r="63" spans="1:7" x14ac:dyDescent="0.25">
      <c r="A63" t="s">
        <v>8</v>
      </c>
      <c r="B63">
        <v>930</v>
      </c>
      <c r="C63" t="s">
        <v>164</v>
      </c>
      <c r="D63" t="s">
        <v>8</v>
      </c>
      <c r="E63" t="s">
        <v>165</v>
      </c>
      <c r="F63">
        <v>43.198422000000001</v>
      </c>
      <c r="G63">
        <v>-88.696848000000003</v>
      </c>
    </row>
    <row r="64" spans="1:7" x14ac:dyDescent="0.25">
      <c r="A64" t="s">
        <v>8</v>
      </c>
      <c r="B64">
        <v>956</v>
      </c>
      <c r="C64" t="s">
        <v>166</v>
      </c>
      <c r="D64" t="s">
        <v>8</v>
      </c>
      <c r="E64" t="s">
        <v>167</v>
      </c>
      <c r="F64">
        <v>42.934283000000001</v>
      </c>
      <c r="G64">
        <v>-88.829053999999999</v>
      </c>
    </row>
    <row r="65" spans="1:7" x14ac:dyDescent="0.25">
      <c r="A65" t="s">
        <v>8</v>
      </c>
      <c r="B65">
        <v>958</v>
      </c>
      <c r="C65" t="s">
        <v>168</v>
      </c>
      <c r="D65" t="s">
        <v>8</v>
      </c>
      <c r="E65" t="s">
        <v>169</v>
      </c>
      <c r="F65">
        <v>43.130769999999998</v>
      </c>
      <c r="G65">
        <v>-87.93056</v>
      </c>
    </row>
    <row r="66" spans="1:7" x14ac:dyDescent="0.25">
      <c r="A66" t="s">
        <v>8</v>
      </c>
      <c r="B66">
        <v>959</v>
      </c>
      <c r="C66" t="s">
        <v>170</v>
      </c>
      <c r="D66" t="s">
        <v>8</v>
      </c>
      <c r="E66" t="s">
        <v>171</v>
      </c>
      <c r="F66">
        <v>44.839189830000002</v>
      </c>
      <c r="G66">
        <v>-87.372151830000007</v>
      </c>
    </row>
    <row r="67" spans="1:7" x14ac:dyDescent="0.25">
      <c r="A67" t="s">
        <v>8</v>
      </c>
      <c r="B67">
        <v>961</v>
      </c>
      <c r="C67" t="s">
        <v>172</v>
      </c>
      <c r="D67" t="s">
        <v>8</v>
      </c>
      <c r="E67" t="s">
        <v>173</v>
      </c>
      <c r="F67">
        <v>43.11947</v>
      </c>
      <c r="G67">
        <v>-87.927090000000007</v>
      </c>
    </row>
    <row r="68" spans="1:7" x14ac:dyDescent="0.25">
      <c r="A68" t="s">
        <v>8</v>
      </c>
      <c r="B68">
        <v>966</v>
      </c>
      <c r="C68" t="s">
        <v>174</v>
      </c>
      <c r="D68" t="s">
        <v>8</v>
      </c>
      <c r="E68" t="s">
        <v>175</v>
      </c>
      <c r="F68">
        <v>43.194842170000001</v>
      </c>
      <c r="G68">
        <v>-90.442404170000003</v>
      </c>
    </row>
    <row r="69" spans="1:7" x14ac:dyDescent="0.25">
      <c r="A69" t="s">
        <v>8</v>
      </c>
      <c r="B69">
        <v>1112</v>
      </c>
      <c r="C69" t="s">
        <v>176</v>
      </c>
      <c r="D69" t="s">
        <v>8</v>
      </c>
      <c r="E69" t="s">
        <v>177</v>
      </c>
      <c r="F69">
        <v>45.019509999999997</v>
      </c>
      <c r="G69">
        <v>-93.423010000000005</v>
      </c>
    </row>
    <row r="70" spans="1:7" x14ac:dyDescent="0.25">
      <c r="A70" t="s">
        <v>8</v>
      </c>
      <c r="B70">
        <v>1650</v>
      </c>
      <c r="C70" t="s">
        <v>178</v>
      </c>
      <c r="D70" t="s">
        <v>8</v>
      </c>
      <c r="E70" t="s">
        <v>179</v>
      </c>
      <c r="F70">
        <v>45.3063</v>
      </c>
      <c r="G70">
        <v>-93.558149999999998</v>
      </c>
    </row>
    <row r="71" spans="1:7" x14ac:dyDescent="0.25">
      <c r="A71" t="s">
        <v>8</v>
      </c>
      <c r="B71">
        <v>2387</v>
      </c>
      <c r="C71" t="s">
        <v>180</v>
      </c>
      <c r="D71" t="s">
        <v>8</v>
      </c>
      <c r="E71" t="s">
        <v>181</v>
      </c>
      <c r="F71">
        <v>43.037008</v>
      </c>
      <c r="G71">
        <v>-88.038460000000001</v>
      </c>
    </row>
    <row r="72" spans="1:7" x14ac:dyDescent="0.25">
      <c r="A72" t="s">
        <v>8</v>
      </c>
      <c r="B72">
        <v>2389</v>
      </c>
      <c r="C72" t="s">
        <v>182</v>
      </c>
      <c r="D72" t="s">
        <v>8</v>
      </c>
      <c r="E72" t="s">
        <v>183</v>
      </c>
      <c r="F72">
        <v>43.037008</v>
      </c>
      <c r="G72">
        <v>-88.038460000000001</v>
      </c>
    </row>
    <row r="73" spans="1:7" x14ac:dyDescent="0.25">
      <c r="A73" t="s">
        <v>8</v>
      </c>
      <c r="B73">
        <v>2606</v>
      </c>
      <c r="C73" t="s">
        <v>184</v>
      </c>
      <c r="D73" t="s">
        <v>8</v>
      </c>
      <c r="E73" t="s">
        <v>185</v>
      </c>
      <c r="F73">
        <v>44.531846999999999</v>
      </c>
      <c r="G73">
        <v>-88.062687999999994</v>
      </c>
    </row>
    <row r="74" spans="1:7" x14ac:dyDescent="0.25">
      <c r="A74" t="s">
        <v>8</v>
      </c>
      <c r="B74">
        <v>2607</v>
      </c>
      <c r="C74" t="s">
        <v>186</v>
      </c>
      <c r="D74" t="s">
        <v>8</v>
      </c>
      <c r="E74" t="s">
        <v>187</v>
      </c>
      <c r="F74">
        <v>45.927700000000002</v>
      </c>
      <c r="G74">
        <v>-88.250159999999994</v>
      </c>
    </row>
    <row r="75" spans="1:7" x14ac:dyDescent="0.25">
      <c r="A75" t="s">
        <v>8</v>
      </c>
      <c r="B75">
        <v>2818</v>
      </c>
      <c r="C75" t="s">
        <v>188</v>
      </c>
      <c r="D75" t="s">
        <v>8</v>
      </c>
      <c r="E75" t="s">
        <v>189</v>
      </c>
      <c r="F75">
        <v>42.974392000000002</v>
      </c>
      <c r="G75">
        <v>-87.885239999999996</v>
      </c>
    </row>
    <row r="76" spans="1:7" x14ac:dyDescent="0.25">
      <c r="A76" t="s">
        <v>8</v>
      </c>
      <c r="B76">
        <v>2819</v>
      </c>
      <c r="C76" t="s">
        <v>190</v>
      </c>
      <c r="D76" t="s">
        <v>8</v>
      </c>
      <c r="E76" t="s">
        <v>191</v>
      </c>
      <c r="F76">
        <v>43.758062000000002</v>
      </c>
      <c r="G76">
        <v>-87.748418999999998</v>
      </c>
    </row>
    <row r="77" spans="1:7" x14ac:dyDescent="0.25">
      <c r="A77" t="s">
        <v>8</v>
      </c>
      <c r="B77">
        <v>2820</v>
      </c>
      <c r="C77" t="s">
        <v>192</v>
      </c>
      <c r="D77" t="s">
        <v>8</v>
      </c>
      <c r="E77" t="s">
        <v>193</v>
      </c>
      <c r="F77">
        <v>46.022894999999998</v>
      </c>
      <c r="G77">
        <v>-91.489309000000006</v>
      </c>
    </row>
    <row r="78" spans="1:7" x14ac:dyDescent="0.25">
      <c r="A78" t="s">
        <v>8</v>
      </c>
      <c r="B78">
        <v>3624</v>
      </c>
      <c r="C78" t="s">
        <v>194</v>
      </c>
      <c r="D78" t="s">
        <v>8</v>
      </c>
      <c r="E78" t="s">
        <v>195</v>
      </c>
      <c r="F78">
        <v>42.948844999999999</v>
      </c>
      <c r="G78">
        <v>-87.983547000000002</v>
      </c>
    </row>
    <row r="79" spans="1:7" x14ac:dyDescent="0.25">
      <c r="A79" t="s">
        <v>8</v>
      </c>
      <c r="B79">
        <v>4022</v>
      </c>
      <c r="C79" t="s">
        <v>196</v>
      </c>
      <c r="D79" t="s">
        <v>8</v>
      </c>
      <c r="E79" t="s">
        <v>197</v>
      </c>
      <c r="F79">
        <v>44.696655</v>
      </c>
      <c r="G79">
        <v>-90.152568000000002</v>
      </c>
    </row>
    <row r="80" spans="1:7" x14ac:dyDescent="0.25">
      <c r="A80" t="s">
        <v>8</v>
      </c>
      <c r="B80">
        <v>4583</v>
      </c>
      <c r="C80" t="s">
        <v>198</v>
      </c>
      <c r="D80" t="s">
        <v>8</v>
      </c>
      <c r="E80" t="s">
        <v>199</v>
      </c>
      <c r="F80">
        <v>44.867014500000003</v>
      </c>
      <c r="G80">
        <v>-93.405581830000003</v>
      </c>
    </row>
    <row r="81" spans="1:7" x14ac:dyDescent="0.25">
      <c r="A81" t="s">
        <v>8</v>
      </c>
      <c r="B81">
        <v>77003</v>
      </c>
      <c r="C81" t="s">
        <v>200</v>
      </c>
      <c r="D81" t="s">
        <v>8</v>
      </c>
      <c r="E81" t="s">
        <v>201</v>
      </c>
      <c r="F81">
        <v>43.659413000000001</v>
      </c>
      <c r="G81">
        <v>-93.354664999999997</v>
      </c>
    </row>
    <row r="82" spans="1:7" x14ac:dyDescent="0.25">
      <c r="A82" t="s">
        <v>8</v>
      </c>
      <c r="B82">
        <v>85000</v>
      </c>
      <c r="C82" t="s">
        <v>202</v>
      </c>
      <c r="D82" t="s">
        <v>8</v>
      </c>
      <c r="E82" t="s">
        <v>203</v>
      </c>
      <c r="F82">
        <v>46.034784999999999</v>
      </c>
      <c r="G82">
        <v>-91.485416999999998</v>
      </c>
    </row>
    <row r="83" spans="1:7" x14ac:dyDescent="0.25">
      <c r="A83" t="s">
        <v>8</v>
      </c>
      <c r="B83">
        <v>94583</v>
      </c>
      <c r="C83" t="s">
        <v>204</v>
      </c>
      <c r="D83" t="s">
        <v>8</v>
      </c>
      <c r="E83" t="s">
        <v>205</v>
      </c>
      <c r="F83">
        <v>44.867014500000003</v>
      </c>
      <c r="G83">
        <v>-93.405581830000003</v>
      </c>
    </row>
    <row r="84" spans="1:7" x14ac:dyDescent="0.25">
      <c r="A84" t="s">
        <v>8</v>
      </c>
      <c r="B84" t="s">
        <v>9</v>
      </c>
      <c r="C84" t="s">
        <v>206</v>
      </c>
      <c r="D84" t="s">
        <v>8</v>
      </c>
      <c r="E84" t="s">
        <v>207</v>
      </c>
      <c r="F84">
        <v>44.989117999999998</v>
      </c>
      <c r="G84">
        <v>-89.640467999999998</v>
      </c>
    </row>
    <row r="85" spans="1:7" x14ac:dyDescent="0.25">
      <c r="A85" t="s">
        <v>8</v>
      </c>
      <c r="B85" t="s">
        <v>10</v>
      </c>
      <c r="C85" t="s">
        <v>208</v>
      </c>
      <c r="D85" t="s">
        <v>8</v>
      </c>
      <c r="E85" t="s">
        <v>209</v>
      </c>
      <c r="F85">
        <v>47.777943999999998</v>
      </c>
      <c r="G85">
        <v>-96.591712000000001</v>
      </c>
    </row>
    <row r="86" spans="1:7" x14ac:dyDescent="0.25">
      <c r="A86" t="s">
        <v>8</v>
      </c>
      <c r="B86" t="s">
        <v>11</v>
      </c>
      <c r="C86" t="s">
        <v>210</v>
      </c>
      <c r="D86" t="s">
        <v>8</v>
      </c>
      <c r="E86" t="s">
        <v>211</v>
      </c>
      <c r="F86">
        <v>47.297348329999998</v>
      </c>
      <c r="G86">
        <v>-96.531301670000005</v>
      </c>
    </row>
    <row r="87" spans="1:7" x14ac:dyDescent="0.25">
      <c r="A87" t="s">
        <v>8</v>
      </c>
      <c r="B87" t="s">
        <v>12</v>
      </c>
      <c r="C87" t="s">
        <v>212</v>
      </c>
      <c r="D87" t="s">
        <v>8</v>
      </c>
      <c r="E87" t="s">
        <v>213</v>
      </c>
      <c r="F87">
        <v>44.559069000000001</v>
      </c>
      <c r="G87">
        <v>-92.537993</v>
      </c>
    </row>
    <row r="88" spans="1:7" x14ac:dyDescent="0.25">
      <c r="A88" t="s">
        <v>8</v>
      </c>
      <c r="B88" t="s">
        <v>13</v>
      </c>
      <c r="C88" t="s">
        <v>214</v>
      </c>
      <c r="D88" t="s">
        <v>8</v>
      </c>
      <c r="E88" t="s">
        <v>215</v>
      </c>
      <c r="F88">
        <v>44.064207170000003</v>
      </c>
      <c r="G88">
        <v>-92.493668830000004</v>
      </c>
    </row>
    <row r="89" spans="1:7" x14ac:dyDescent="0.25">
      <c r="A89" t="s">
        <v>8</v>
      </c>
      <c r="B89" t="s">
        <v>14</v>
      </c>
      <c r="C89" t="s">
        <v>216</v>
      </c>
      <c r="D89" t="s">
        <v>8</v>
      </c>
      <c r="E89" t="s">
        <v>217</v>
      </c>
      <c r="F89">
        <v>46.813341999999999</v>
      </c>
      <c r="G89">
        <v>-92.106632000000005</v>
      </c>
    </row>
    <row r="90" spans="1:7" x14ac:dyDescent="0.25">
      <c r="A90" t="s">
        <v>15</v>
      </c>
      <c r="B90">
        <v>88</v>
      </c>
      <c r="C90" t="s">
        <v>218</v>
      </c>
      <c r="D90" t="s">
        <v>15</v>
      </c>
      <c r="E90" t="s">
        <v>219</v>
      </c>
      <c r="F90">
        <v>39.793936789999997</v>
      </c>
      <c r="G90">
        <v>-85.765206300000003</v>
      </c>
    </row>
    <row r="91" spans="1:7" x14ac:dyDescent="0.25">
      <c r="A91" t="s">
        <v>15</v>
      </c>
      <c r="B91">
        <v>90</v>
      </c>
      <c r="C91" t="s">
        <v>220</v>
      </c>
      <c r="D91" t="s">
        <v>15</v>
      </c>
      <c r="E91" t="s">
        <v>221</v>
      </c>
      <c r="F91">
        <v>39.730055999999998</v>
      </c>
      <c r="G91">
        <v>-86.112108000000006</v>
      </c>
    </row>
    <row r="92" spans="1:7" x14ac:dyDescent="0.25">
      <c r="A92" t="s">
        <v>15</v>
      </c>
      <c r="B92">
        <v>92</v>
      </c>
      <c r="C92" t="s">
        <v>222</v>
      </c>
      <c r="D92" t="s">
        <v>15</v>
      </c>
      <c r="E92" t="s">
        <v>223</v>
      </c>
      <c r="F92">
        <v>39.912571999999997</v>
      </c>
      <c r="G92">
        <v>-86.195779999999999</v>
      </c>
    </row>
    <row r="93" spans="1:7" x14ac:dyDescent="0.25">
      <c r="A93" t="s">
        <v>15</v>
      </c>
      <c r="B93">
        <v>93</v>
      </c>
      <c r="C93" t="s">
        <v>224</v>
      </c>
      <c r="D93" t="s">
        <v>15</v>
      </c>
      <c r="E93" t="s">
        <v>225</v>
      </c>
      <c r="F93">
        <v>39.795589</v>
      </c>
      <c r="G93">
        <v>-86.042385999999993</v>
      </c>
    </row>
    <row r="94" spans="1:7" x14ac:dyDescent="0.25">
      <c r="A94" t="s">
        <v>15</v>
      </c>
      <c r="B94">
        <v>96</v>
      </c>
      <c r="C94" t="s">
        <v>226</v>
      </c>
      <c r="D94" t="s">
        <v>15</v>
      </c>
      <c r="E94" t="s">
        <v>227</v>
      </c>
      <c r="F94">
        <v>39.847639999999998</v>
      </c>
      <c r="G94">
        <v>-84.886277000000007</v>
      </c>
    </row>
    <row r="95" spans="1:7" x14ac:dyDescent="0.25">
      <c r="A95" t="s">
        <v>15</v>
      </c>
      <c r="B95">
        <v>97</v>
      </c>
      <c r="C95" t="s">
        <v>228</v>
      </c>
      <c r="D95" t="s">
        <v>15</v>
      </c>
      <c r="E95" t="s">
        <v>229</v>
      </c>
      <c r="F95">
        <v>39.797732000000003</v>
      </c>
      <c r="G95">
        <v>-84.890355999999997</v>
      </c>
    </row>
    <row r="96" spans="1:7" x14ac:dyDescent="0.25">
      <c r="A96" t="s">
        <v>15</v>
      </c>
      <c r="B96">
        <v>98</v>
      </c>
      <c r="C96" t="s">
        <v>230</v>
      </c>
      <c r="D96" t="s">
        <v>15</v>
      </c>
      <c r="E96" t="s">
        <v>231</v>
      </c>
      <c r="F96">
        <v>38.487264000000003</v>
      </c>
      <c r="G96">
        <v>-87.293626000000003</v>
      </c>
    </row>
    <row r="97" spans="1:7" x14ac:dyDescent="0.25">
      <c r="A97" t="s">
        <v>15</v>
      </c>
      <c r="B97">
        <v>128</v>
      </c>
      <c r="C97" t="s">
        <v>232</v>
      </c>
      <c r="D97" t="s">
        <v>15</v>
      </c>
      <c r="E97" t="s">
        <v>233</v>
      </c>
      <c r="F97">
        <v>42.012866000000002</v>
      </c>
      <c r="G97">
        <v>-87.796557000000007</v>
      </c>
    </row>
    <row r="98" spans="1:7" x14ac:dyDescent="0.25">
      <c r="A98" t="s">
        <v>15</v>
      </c>
      <c r="B98">
        <v>218</v>
      </c>
      <c r="C98" t="s">
        <v>234</v>
      </c>
      <c r="D98" t="s">
        <v>15</v>
      </c>
      <c r="E98" t="s">
        <v>235</v>
      </c>
      <c r="F98">
        <v>41.465116000000002</v>
      </c>
      <c r="G98">
        <v>-87.036334999999994</v>
      </c>
    </row>
    <row r="99" spans="1:7" x14ac:dyDescent="0.25">
      <c r="A99" t="s">
        <v>15</v>
      </c>
      <c r="B99">
        <v>220</v>
      </c>
      <c r="C99" t="s">
        <v>236</v>
      </c>
      <c r="D99" t="s">
        <v>15</v>
      </c>
      <c r="E99" t="s">
        <v>237</v>
      </c>
      <c r="F99">
        <v>41.650694000000001</v>
      </c>
      <c r="G99">
        <v>-86.169231999999994</v>
      </c>
    </row>
    <row r="100" spans="1:7" x14ac:dyDescent="0.25">
      <c r="A100" t="s">
        <v>15</v>
      </c>
      <c r="B100">
        <v>242</v>
      </c>
      <c r="C100" t="s">
        <v>238</v>
      </c>
      <c r="D100" t="s">
        <v>15</v>
      </c>
      <c r="E100" t="s">
        <v>239</v>
      </c>
      <c r="F100">
        <v>41.70026</v>
      </c>
      <c r="G100">
        <v>-86.192359999999994</v>
      </c>
    </row>
    <row r="101" spans="1:7" x14ac:dyDescent="0.25">
      <c r="A101" t="s">
        <v>15</v>
      </c>
      <c r="B101">
        <v>256</v>
      </c>
      <c r="C101" t="s">
        <v>240</v>
      </c>
      <c r="D101" t="s">
        <v>15</v>
      </c>
      <c r="E101" t="s">
        <v>241</v>
      </c>
      <c r="F101">
        <v>41.589378000000004</v>
      </c>
      <c r="G101">
        <v>-86.735403000000005</v>
      </c>
    </row>
    <row r="102" spans="1:7" x14ac:dyDescent="0.25">
      <c r="A102" t="s">
        <v>15</v>
      </c>
      <c r="B102">
        <v>257</v>
      </c>
      <c r="C102" t="s">
        <v>242</v>
      </c>
      <c r="D102" t="s">
        <v>15</v>
      </c>
      <c r="E102" t="s">
        <v>243</v>
      </c>
      <c r="F102">
        <v>41.592140999999998</v>
      </c>
      <c r="G102">
        <v>-86.730048999999994</v>
      </c>
    </row>
    <row r="103" spans="1:7" x14ac:dyDescent="0.25">
      <c r="A103" t="s">
        <v>15</v>
      </c>
      <c r="B103">
        <v>259</v>
      </c>
      <c r="C103" t="s">
        <v>244</v>
      </c>
      <c r="D103" t="s">
        <v>15</v>
      </c>
      <c r="E103" t="s">
        <v>245</v>
      </c>
      <c r="F103">
        <v>41.559854999999999</v>
      </c>
      <c r="G103">
        <v>-87.178971000000004</v>
      </c>
    </row>
    <row r="104" spans="1:7" x14ac:dyDescent="0.25">
      <c r="A104" t="s">
        <v>15</v>
      </c>
      <c r="B104">
        <v>276</v>
      </c>
      <c r="C104" t="s">
        <v>246</v>
      </c>
      <c r="D104" t="s">
        <v>15</v>
      </c>
      <c r="E104" t="s">
        <v>247</v>
      </c>
      <c r="F104">
        <v>41.455894000000001</v>
      </c>
      <c r="G104">
        <v>-87.326854999999995</v>
      </c>
    </row>
    <row r="105" spans="1:7" x14ac:dyDescent="0.25">
      <c r="A105" t="s">
        <v>15</v>
      </c>
      <c r="B105">
        <v>1109</v>
      </c>
      <c r="C105" t="s">
        <v>248</v>
      </c>
      <c r="D105" t="s">
        <v>15</v>
      </c>
      <c r="E105" t="s">
        <v>249</v>
      </c>
      <c r="F105">
        <v>39.708483000000001</v>
      </c>
      <c r="G105">
        <v>-86.372140999999999</v>
      </c>
    </row>
    <row r="106" spans="1:7" x14ac:dyDescent="0.25">
      <c r="A106" t="s">
        <v>15</v>
      </c>
      <c r="B106">
        <v>1110</v>
      </c>
      <c r="C106" t="s">
        <v>250</v>
      </c>
      <c r="D106" t="s">
        <v>15</v>
      </c>
      <c r="E106" t="s">
        <v>251</v>
      </c>
      <c r="F106">
        <v>39.830232000000002</v>
      </c>
      <c r="G106">
        <v>-86.383322000000007</v>
      </c>
    </row>
    <row r="107" spans="1:7" x14ac:dyDescent="0.25">
      <c r="A107" t="s">
        <v>15</v>
      </c>
      <c r="B107">
        <v>1111</v>
      </c>
      <c r="C107" t="s">
        <v>252</v>
      </c>
      <c r="D107" t="s">
        <v>15</v>
      </c>
      <c r="E107" t="s">
        <v>253</v>
      </c>
      <c r="F107">
        <v>39.913195000000002</v>
      </c>
      <c r="G107">
        <v>-86.033850999999999</v>
      </c>
    </row>
    <row r="108" spans="1:7" x14ac:dyDescent="0.25">
      <c r="A108" t="s">
        <v>15</v>
      </c>
      <c r="B108">
        <v>1202</v>
      </c>
      <c r="C108" t="s">
        <v>254</v>
      </c>
      <c r="D108" t="s">
        <v>15</v>
      </c>
      <c r="E108" t="s">
        <v>255</v>
      </c>
      <c r="F108">
        <v>41.640329999999999</v>
      </c>
      <c r="G108">
        <v>-84.993797999999998</v>
      </c>
    </row>
    <row r="109" spans="1:7" x14ac:dyDescent="0.25">
      <c r="A109" t="s">
        <v>15</v>
      </c>
      <c r="B109">
        <v>1324</v>
      </c>
      <c r="C109" t="s">
        <v>256</v>
      </c>
      <c r="D109" t="s">
        <v>15</v>
      </c>
      <c r="E109" t="s">
        <v>257</v>
      </c>
      <c r="F109">
        <v>41.133139999999997</v>
      </c>
      <c r="G109">
        <v>-85.152726999999999</v>
      </c>
    </row>
    <row r="110" spans="1:7" x14ac:dyDescent="0.25">
      <c r="A110" t="s">
        <v>15</v>
      </c>
      <c r="B110">
        <v>2046</v>
      </c>
      <c r="C110" t="s">
        <v>258</v>
      </c>
      <c r="D110" t="s">
        <v>15</v>
      </c>
      <c r="E110" t="s">
        <v>259</v>
      </c>
      <c r="F110">
        <v>39.127719999999997</v>
      </c>
      <c r="G110">
        <v>-86.529404999999997</v>
      </c>
    </row>
    <row r="111" spans="1:7" x14ac:dyDescent="0.25">
      <c r="A111" t="s">
        <v>15</v>
      </c>
      <c r="B111">
        <v>2158</v>
      </c>
      <c r="C111" t="s">
        <v>260</v>
      </c>
      <c r="D111" t="s">
        <v>15</v>
      </c>
      <c r="E111" t="s">
        <v>261</v>
      </c>
      <c r="F111">
        <v>37.985510830000003</v>
      </c>
      <c r="G111">
        <v>-87.575271330000007</v>
      </c>
    </row>
    <row r="112" spans="1:7" x14ac:dyDescent="0.25">
      <c r="A112" t="s">
        <v>15</v>
      </c>
      <c r="B112">
        <v>2272</v>
      </c>
      <c r="C112" t="s">
        <v>262</v>
      </c>
      <c r="D112" t="s">
        <v>15</v>
      </c>
      <c r="E112" t="s">
        <v>263</v>
      </c>
      <c r="F112">
        <v>37.946698670000004</v>
      </c>
      <c r="G112">
        <v>-86.754471170000002</v>
      </c>
    </row>
    <row r="113" spans="1:7" x14ac:dyDescent="0.25">
      <c r="A113" t="s">
        <v>15</v>
      </c>
      <c r="B113">
        <v>2281</v>
      </c>
      <c r="C113" t="s">
        <v>264</v>
      </c>
      <c r="D113" t="s">
        <v>15</v>
      </c>
      <c r="E113" t="s">
        <v>265</v>
      </c>
      <c r="F113">
        <v>40.487447000000003</v>
      </c>
      <c r="G113">
        <v>-86.172943000000004</v>
      </c>
    </row>
    <row r="114" spans="1:7" x14ac:dyDescent="0.25">
      <c r="A114" t="s">
        <v>15</v>
      </c>
      <c r="B114">
        <v>3678</v>
      </c>
      <c r="C114" t="s">
        <v>266</v>
      </c>
      <c r="D114" t="s">
        <v>15</v>
      </c>
      <c r="E114" t="s">
        <v>267</v>
      </c>
      <c r="F114">
        <v>37.974983999999999</v>
      </c>
      <c r="G114">
        <v>-87.412908999999999</v>
      </c>
    </row>
    <row r="115" spans="1:7" x14ac:dyDescent="0.25">
      <c r="A115" t="s">
        <v>15</v>
      </c>
      <c r="B115">
        <v>3679</v>
      </c>
      <c r="C115" t="s">
        <v>268</v>
      </c>
      <c r="D115" t="s">
        <v>15</v>
      </c>
      <c r="E115" t="s">
        <v>269</v>
      </c>
      <c r="F115">
        <v>37.966574000000001</v>
      </c>
      <c r="G115">
        <v>-87.565061</v>
      </c>
    </row>
    <row r="116" spans="1:7" x14ac:dyDescent="0.25">
      <c r="A116" t="s">
        <v>15</v>
      </c>
      <c r="B116">
        <v>4581</v>
      </c>
      <c r="C116" t="s">
        <v>270</v>
      </c>
      <c r="D116" t="s">
        <v>15</v>
      </c>
      <c r="E116" t="s">
        <v>271</v>
      </c>
      <c r="F116">
        <v>39.92456</v>
      </c>
      <c r="G116">
        <v>-86.261105000000001</v>
      </c>
    </row>
    <row r="117" spans="1:7" x14ac:dyDescent="0.25">
      <c r="A117" t="s">
        <v>15</v>
      </c>
      <c r="B117">
        <v>4875</v>
      </c>
      <c r="C117" t="s">
        <v>272</v>
      </c>
      <c r="D117" t="s">
        <v>15</v>
      </c>
      <c r="E117" t="s">
        <v>273</v>
      </c>
      <c r="F117">
        <v>41.287548000000001</v>
      </c>
      <c r="G117">
        <v>-86.617587999999998</v>
      </c>
    </row>
    <row r="118" spans="1:7" x14ac:dyDescent="0.25">
      <c r="A118" t="s">
        <v>15</v>
      </c>
      <c r="B118">
        <v>4877</v>
      </c>
      <c r="C118" t="s">
        <v>274</v>
      </c>
      <c r="D118" t="s">
        <v>15</v>
      </c>
      <c r="E118" t="s">
        <v>275</v>
      </c>
      <c r="F118">
        <v>41.65849</v>
      </c>
      <c r="G118">
        <v>-85.981275999999994</v>
      </c>
    </row>
    <row r="119" spans="1:7" x14ac:dyDescent="0.25">
      <c r="A119" t="s">
        <v>15</v>
      </c>
      <c r="B119">
        <v>4878</v>
      </c>
      <c r="C119" t="s">
        <v>276</v>
      </c>
      <c r="D119" t="s">
        <v>15</v>
      </c>
      <c r="E119" t="s">
        <v>277</v>
      </c>
      <c r="F119">
        <v>40.215531669999997</v>
      </c>
      <c r="G119">
        <v>-85.433038330000002</v>
      </c>
    </row>
    <row r="120" spans="1:7" x14ac:dyDescent="0.25">
      <c r="A120" t="s">
        <v>15</v>
      </c>
      <c r="B120" t="s">
        <v>16</v>
      </c>
      <c r="C120" t="s">
        <v>278</v>
      </c>
      <c r="D120" t="s">
        <v>15</v>
      </c>
      <c r="E120" t="s">
        <v>279</v>
      </c>
      <c r="F120">
        <v>39.942149999999998</v>
      </c>
      <c r="G120">
        <v>-85.361689999999996</v>
      </c>
    </row>
    <row r="121" spans="1:7" x14ac:dyDescent="0.25">
      <c r="A121" t="s">
        <v>15</v>
      </c>
      <c r="B121" t="s">
        <v>17</v>
      </c>
      <c r="C121" t="s">
        <v>280</v>
      </c>
      <c r="D121" t="s">
        <v>15</v>
      </c>
      <c r="E121" t="s">
        <v>281</v>
      </c>
      <c r="F121">
        <v>39.861829499999999</v>
      </c>
      <c r="G121">
        <v>-84.891596500000006</v>
      </c>
    </row>
    <row r="122" spans="1:7" x14ac:dyDescent="0.25">
      <c r="A122" t="s">
        <v>15</v>
      </c>
      <c r="B122" t="s">
        <v>18</v>
      </c>
      <c r="C122" t="s">
        <v>282</v>
      </c>
      <c r="D122" t="s">
        <v>15</v>
      </c>
      <c r="E122" t="s">
        <v>283</v>
      </c>
      <c r="F122">
        <v>39.503205000000001</v>
      </c>
      <c r="G122">
        <v>-85.788043999999999</v>
      </c>
    </row>
    <row r="123" spans="1:7" x14ac:dyDescent="0.25">
      <c r="A123" t="s">
        <v>15</v>
      </c>
      <c r="B123" t="s">
        <v>19</v>
      </c>
      <c r="C123" t="s">
        <v>284</v>
      </c>
      <c r="D123" t="s">
        <v>15</v>
      </c>
      <c r="E123" t="s">
        <v>285</v>
      </c>
      <c r="F123">
        <v>39.329666000000003</v>
      </c>
      <c r="G123">
        <v>-85.490420999999998</v>
      </c>
    </row>
    <row r="124" spans="1:7" x14ac:dyDescent="0.25">
      <c r="A124" t="s">
        <v>15</v>
      </c>
      <c r="B124" t="s">
        <v>20</v>
      </c>
      <c r="C124" t="s">
        <v>286</v>
      </c>
      <c r="D124" t="s">
        <v>15</v>
      </c>
      <c r="E124" t="s">
        <v>287</v>
      </c>
      <c r="F124">
        <v>39.816572999999998</v>
      </c>
      <c r="G124">
        <v>-86.272784000000001</v>
      </c>
    </row>
    <row r="125" spans="1:7" x14ac:dyDescent="0.25">
      <c r="A125" t="s">
        <v>15</v>
      </c>
      <c r="B125" t="s">
        <v>21</v>
      </c>
      <c r="C125" t="s">
        <v>288</v>
      </c>
      <c r="D125" t="s">
        <v>15</v>
      </c>
      <c r="E125" t="s">
        <v>289</v>
      </c>
      <c r="F125">
        <v>38.058389669999997</v>
      </c>
      <c r="G125">
        <v>-87.270388999999994</v>
      </c>
    </row>
    <row r="126" spans="1:7" x14ac:dyDescent="0.25">
      <c r="A126" t="s">
        <v>15</v>
      </c>
      <c r="B126" t="s">
        <v>22</v>
      </c>
      <c r="C126" t="s">
        <v>290</v>
      </c>
      <c r="D126" t="s">
        <v>15</v>
      </c>
      <c r="E126" t="s">
        <v>291</v>
      </c>
      <c r="F126">
        <v>38.043289999999999</v>
      </c>
      <c r="G126">
        <v>-87.278657330000001</v>
      </c>
    </row>
    <row r="127" spans="1:7" x14ac:dyDescent="0.25">
      <c r="A127" t="s">
        <v>15</v>
      </c>
      <c r="B127" t="s">
        <v>23</v>
      </c>
      <c r="C127" t="s">
        <v>292</v>
      </c>
      <c r="D127" t="s">
        <v>15</v>
      </c>
      <c r="E127" t="s">
        <v>293</v>
      </c>
      <c r="F127">
        <v>38.269941170000003</v>
      </c>
      <c r="G127">
        <v>-87.702725830000006</v>
      </c>
    </row>
    <row r="128" spans="1:7" x14ac:dyDescent="0.25">
      <c r="A128" t="s">
        <v>24</v>
      </c>
      <c r="B128">
        <v>127</v>
      </c>
      <c r="C128" t="s">
        <v>294</v>
      </c>
      <c r="D128" t="s">
        <v>24</v>
      </c>
      <c r="E128" t="s">
        <v>295</v>
      </c>
      <c r="F128">
        <v>39.246890999999998</v>
      </c>
      <c r="G128">
        <v>-94.605823999999998</v>
      </c>
    </row>
    <row r="129" spans="1:7" x14ac:dyDescent="0.25">
      <c r="A129" t="s">
        <v>24</v>
      </c>
      <c r="B129">
        <v>156</v>
      </c>
      <c r="C129" t="s">
        <v>296</v>
      </c>
      <c r="D129" t="s">
        <v>24</v>
      </c>
      <c r="E129" t="s">
        <v>297</v>
      </c>
      <c r="F129">
        <v>38.913908999999997</v>
      </c>
      <c r="G129">
        <v>-94.802565999999999</v>
      </c>
    </row>
    <row r="130" spans="1:7" x14ac:dyDescent="0.25">
      <c r="A130" t="s">
        <v>24</v>
      </c>
      <c r="B130">
        <v>158</v>
      </c>
      <c r="C130" t="s">
        <v>298</v>
      </c>
      <c r="D130" t="s">
        <v>24</v>
      </c>
      <c r="E130" t="s">
        <v>299</v>
      </c>
      <c r="F130">
        <v>39.095520999999998</v>
      </c>
      <c r="G130">
        <v>-94.433442999999997</v>
      </c>
    </row>
    <row r="131" spans="1:7" x14ac:dyDescent="0.25">
      <c r="A131" t="s">
        <v>24</v>
      </c>
      <c r="B131">
        <v>159</v>
      </c>
      <c r="C131" t="s">
        <v>300</v>
      </c>
      <c r="D131" t="s">
        <v>24</v>
      </c>
      <c r="E131" t="s">
        <v>301</v>
      </c>
      <c r="F131">
        <v>38.607886000000001</v>
      </c>
      <c r="G131">
        <v>-90.242585000000005</v>
      </c>
    </row>
    <row r="132" spans="1:7" x14ac:dyDescent="0.25">
      <c r="A132" t="s">
        <v>24</v>
      </c>
      <c r="B132">
        <v>160</v>
      </c>
      <c r="C132" t="s">
        <v>302</v>
      </c>
      <c r="D132" t="s">
        <v>24</v>
      </c>
      <c r="E132" t="s">
        <v>303</v>
      </c>
      <c r="F132">
        <v>38.716324999999998</v>
      </c>
      <c r="G132">
        <v>-90.237031000000002</v>
      </c>
    </row>
    <row r="133" spans="1:7" x14ac:dyDescent="0.25">
      <c r="A133" t="s">
        <v>24</v>
      </c>
      <c r="B133">
        <v>161</v>
      </c>
      <c r="C133" t="s">
        <v>304</v>
      </c>
      <c r="D133" t="s">
        <v>24</v>
      </c>
      <c r="E133" t="s">
        <v>305</v>
      </c>
      <c r="F133">
        <v>38.820427000000002</v>
      </c>
      <c r="G133">
        <v>-90.319757999999993</v>
      </c>
    </row>
    <row r="134" spans="1:7" x14ac:dyDescent="0.25">
      <c r="A134" t="s">
        <v>24</v>
      </c>
      <c r="B134">
        <v>162</v>
      </c>
      <c r="C134" t="s">
        <v>306</v>
      </c>
      <c r="D134" t="s">
        <v>24</v>
      </c>
      <c r="E134" t="s">
        <v>307</v>
      </c>
      <c r="F134">
        <v>39.793636999999997</v>
      </c>
      <c r="G134">
        <v>-94.794717000000006</v>
      </c>
    </row>
    <row r="135" spans="1:7" x14ac:dyDescent="0.25">
      <c r="A135" t="s">
        <v>24</v>
      </c>
      <c r="B135">
        <v>163</v>
      </c>
      <c r="C135" t="s">
        <v>308</v>
      </c>
      <c r="D135" t="s">
        <v>24</v>
      </c>
      <c r="E135" t="s">
        <v>309</v>
      </c>
      <c r="F135">
        <v>38.985399999999998</v>
      </c>
      <c r="G135">
        <v>-94.400509999999997</v>
      </c>
    </row>
    <row r="136" spans="1:7" x14ac:dyDescent="0.25">
      <c r="A136" t="s">
        <v>24</v>
      </c>
      <c r="B136">
        <v>170</v>
      </c>
      <c r="C136" t="s">
        <v>310</v>
      </c>
      <c r="D136" t="s">
        <v>24</v>
      </c>
      <c r="E136" t="s">
        <v>311</v>
      </c>
      <c r="F136">
        <v>38.866517000000002</v>
      </c>
      <c r="G136">
        <v>-94.818426000000002</v>
      </c>
    </row>
    <row r="137" spans="1:7" x14ac:dyDescent="0.25">
      <c r="A137" t="s">
        <v>24</v>
      </c>
      <c r="B137">
        <v>651</v>
      </c>
      <c r="C137" t="s">
        <v>312</v>
      </c>
      <c r="D137" t="s">
        <v>24</v>
      </c>
      <c r="E137" t="s">
        <v>313</v>
      </c>
      <c r="F137">
        <v>37.198009999999996</v>
      </c>
      <c r="G137">
        <v>-93.324460000000002</v>
      </c>
    </row>
    <row r="138" spans="1:7" x14ac:dyDescent="0.25">
      <c r="A138" t="s">
        <v>24</v>
      </c>
      <c r="B138">
        <v>652</v>
      </c>
      <c r="C138" t="s">
        <v>314</v>
      </c>
      <c r="D138" t="s">
        <v>24</v>
      </c>
      <c r="E138" t="s">
        <v>315</v>
      </c>
      <c r="F138">
        <v>37.161426669999997</v>
      </c>
      <c r="G138">
        <v>-93.272806669999994</v>
      </c>
    </row>
    <row r="139" spans="1:7" x14ac:dyDescent="0.25">
      <c r="A139" t="s">
        <v>24</v>
      </c>
      <c r="B139">
        <v>653</v>
      </c>
      <c r="C139" t="s">
        <v>316</v>
      </c>
      <c r="D139" t="s">
        <v>24</v>
      </c>
      <c r="E139" t="s">
        <v>313</v>
      </c>
      <c r="F139">
        <v>37.198009999999996</v>
      </c>
      <c r="G139">
        <v>-93.324460000000002</v>
      </c>
    </row>
    <row r="140" spans="1:7" x14ac:dyDescent="0.25">
      <c r="A140" t="s">
        <v>24</v>
      </c>
      <c r="B140">
        <v>654</v>
      </c>
      <c r="C140" t="s">
        <v>317</v>
      </c>
      <c r="D140" t="s">
        <v>24</v>
      </c>
      <c r="E140" t="s">
        <v>318</v>
      </c>
      <c r="F140">
        <v>38.779082000000002</v>
      </c>
      <c r="G140">
        <v>-90.334331000000006</v>
      </c>
    </row>
    <row r="141" spans="1:7" x14ac:dyDescent="0.25">
      <c r="A141" t="s">
        <v>24</v>
      </c>
      <c r="B141">
        <v>655</v>
      </c>
      <c r="C141" t="s">
        <v>319</v>
      </c>
      <c r="D141" t="s">
        <v>24</v>
      </c>
      <c r="E141" t="s">
        <v>320</v>
      </c>
      <c r="F141">
        <v>39.028447</v>
      </c>
      <c r="G141">
        <v>-94.445336999999995</v>
      </c>
    </row>
    <row r="142" spans="1:7" x14ac:dyDescent="0.25">
      <c r="A142" t="s">
        <v>24</v>
      </c>
      <c r="B142">
        <v>656</v>
      </c>
      <c r="C142" t="s">
        <v>321</v>
      </c>
      <c r="D142" t="s">
        <v>24</v>
      </c>
      <c r="E142" t="s">
        <v>322</v>
      </c>
      <c r="F142">
        <v>38.601176000000002</v>
      </c>
      <c r="G142">
        <v>-90.464138000000005</v>
      </c>
    </row>
    <row r="143" spans="1:7" x14ac:dyDescent="0.25">
      <c r="A143" t="s">
        <v>24</v>
      </c>
      <c r="B143">
        <v>657</v>
      </c>
      <c r="C143" t="s">
        <v>323</v>
      </c>
      <c r="D143" t="s">
        <v>24</v>
      </c>
      <c r="E143" t="s">
        <v>324</v>
      </c>
      <c r="F143">
        <v>47.512573240000002</v>
      </c>
      <c r="G143">
        <v>20.144874569999999</v>
      </c>
    </row>
    <row r="144" spans="1:7" x14ac:dyDescent="0.25">
      <c r="A144" t="s">
        <v>24</v>
      </c>
      <c r="B144">
        <v>1113</v>
      </c>
      <c r="C144" t="s">
        <v>325</v>
      </c>
      <c r="D144" t="s">
        <v>24</v>
      </c>
      <c r="E144" t="s">
        <v>326</v>
      </c>
      <c r="F144">
        <v>37.735000999999997</v>
      </c>
      <c r="G144">
        <v>-97.250943000000007</v>
      </c>
    </row>
    <row r="145" spans="1:7" x14ac:dyDescent="0.25">
      <c r="A145" t="s">
        <v>24</v>
      </c>
      <c r="B145">
        <v>1115</v>
      </c>
      <c r="C145" t="s">
        <v>327</v>
      </c>
      <c r="D145" t="s">
        <v>24</v>
      </c>
      <c r="E145" t="s">
        <v>328</v>
      </c>
      <c r="F145">
        <v>37.733525999999998</v>
      </c>
      <c r="G145">
        <v>-97.245621670000006</v>
      </c>
    </row>
    <row r="146" spans="1:7" x14ac:dyDescent="0.25">
      <c r="A146" t="s">
        <v>24</v>
      </c>
      <c r="B146">
        <v>1204</v>
      </c>
      <c r="C146" t="s">
        <v>329</v>
      </c>
      <c r="D146" t="s">
        <v>24</v>
      </c>
      <c r="E146" t="s">
        <v>330</v>
      </c>
      <c r="F146">
        <v>39.162728829999999</v>
      </c>
      <c r="G146">
        <v>-94.596278999999996</v>
      </c>
    </row>
    <row r="147" spans="1:7" x14ac:dyDescent="0.25">
      <c r="A147" t="s">
        <v>24</v>
      </c>
      <c r="B147">
        <v>1220</v>
      </c>
      <c r="C147" t="s">
        <v>331</v>
      </c>
      <c r="D147" t="s">
        <v>24</v>
      </c>
      <c r="E147" t="s">
        <v>332</v>
      </c>
      <c r="F147">
        <v>38.029814000000002</v>
      </c>
      <c r="G147">
        <v>-97.953097</v>
      </c>
    </row>
    <row r="148" spans="1:7" x14ac:dyDescent="0.25">
      <c r="A148" t="s">
        <v>24</v>
      </c>
      <c r="B148">
        <v>1750</v>
      </c>
      <c r="C148" t="s">
        <v>333</v>
      </c>
      <c r="D148" t="s">
        <v>24</v>
      </c>
      <c r="E148" t="s">
        <v>334</v>
      </c>
      <c r="F148">
        <v>38.914980999999997</v>
      </c>
      <c r="G148">
        <v>-94.791295000000005</v>
      </c>
    </row>
    <row r="149" spans="1:7" x14ac:dyDescent="0.25">
      <c r="A149" t="s">
        <v>24</v>
      </c>
      <c r="B149">
        <v>4582</v>
      </c>
      <c r="C149" t="s">
        <v>335</v>
      </c>
      <c r="D149" t="s">
        <v>24</v>
      </c>
      <c r="E149" t="s">
        <v>336</v>
      </c>
      <c r="F149">
        <v>38.924219999999998</v>
      </c>
      <c r="G149">
        <v>-94.780879999999996</v>
      </c>
    </row>
    <row r="150" spans="1:7" x14ac:dyDescent="0.25">
      <c r="A150" t="s">
        <v>24</v>
      </c>
      <c r="B150">
        <v>5600</v>
      </c>
      <c r="C150" t="s">
        <v>337</v>
      </c>
      <c r="D150" t="s">
        <v>24</v>
      </c>
      <c r="E150" t="s">
        <v>338</v>
      </c>
      <c r="F150">
        <v>32.200828000000001</v>
      </c>
      <c r="G150">
        <v>-110.991606</v>
      </c>
    </row>
    <row r="151" spans="1:7" x14ac:dyDescent="0.25">
      <c r="A151" t="s">
        <v>24</v>
      </c>
      <c r="B151">
        <v>5602</v>
      </c>
      <c r="C151" t="s">
        <v>339</v>
      </c>
      <c r="D151" t="s">
        <v>24</v>
      </c>
      <c r="E151" t="s">
        <v>340</v>
      </c>
      <c r="F151">
        <v>37.660792000000001</v>
      </c>
      <c r="G151">
        <v>-97.261159000000006</v>
      </c>
    </row>
    <row r="152" spans="1:7" x14ac:dyDescent="0.25">
      <c r="A152" t="s">
        <v>24</v>
      </c>
      <c r="B152">
        <v>14400</v>
      </c>
      <c r="C152" t="s">
        <v>341</v>
      </c>
      <c r="D152" t="s">
        <v>24</v>
      </c>
      <c r="E152" t="s">
        <v>342</v>
      </c>
      <c r="F152">
        <v>40.12127667</v>
      </c>
      <c r="G152">
        <v>-91.923704999999998</v>
      </c>
    </row>
    <row r="153" spans="1:7" x14ac:dyDescent="0.25">
      <c r="A153" t="s">
        <v>24</v>
      </c>
      <c r="B153">
        <v>94582</v>
      </c>
      <c r="C153" t="s">
        <v>343</v>
      </c>
      <c r="D153" t="s">
        <v>24</v>
      </c>
      <c r="E153" t="s">
        <v>336</v>
      </c>
      <c r="F153">
        <v>38.924219999999998</v>
      </c>
      <c r="G153">
        <v>-94.780879999999996</v>
      </c>
    </row>
    <row r="154" spans="1:7" x14ac:dyDescent="0.25">
      <c r="A154" t="s">
        <v>24</v>
      </c>
      <c r="B154">
        <v>95600</v>
      </c>
      <c r="C154" t="s">
        <v>344</v>
      </c>
      <c r="D154" t="s">
        <v>24</v>
      </c>
      <c r="E154" t="s">
        <v>338</v>
      </c>
      <c r="F154">
        <v>32.200828000000001</v>
      </c>
      <c r="G154">
        <v>-110.991606</v>
      </c>
    </row>
    <row r="155" spans="1:7" x14ac:dyDescent="0.25">
      <c r="A155" t="s">
        <v>24</v>
      </c>
      <c r="B155" t="s">
        <v>25</v>
      </c>
      <c r="C155" t="s">
        <v>345</v>
      </c>
      <c r="D155" t="s">
        <v>24</v>
      </c>
      <c r="E155" t="s">
        <v>346</v>
      </c>
      <c r="F155">
        <v>39.778941000000003</v>
      </c>
      <c r="G155">
        <v>-94.774197999999998</v>
      </c>
    </row>
    <row r="156" spans="1:7" x14ac:dyDescent="0.25">
      <c r="A156" t="s">
        <v>24</v>
      </c>
      <c r="B156" t="s">
        <v>26</v>
      </c>
      <c r="C156" t="s">
        <v>347</v>
      </c>
      <c r="D156" t="s">
        <v>24</v>
      </c>
      <c r="E156" t="s">
        <v>348</v>
      </c>
      <c r="F156">
        <v>40.179499999999997</v>
      </c>
      <c r="G156">
        <v>-92.565420000000003</v>
      </c>
    </row>
    <row r="157" spans="1:7" x14ac:dyDescent="0.25">
      <c r="A157" t="s">
        <v>24</v>
      </c>
      <c r="B157" t="s">
        <v>27</v>
      </c>
      <c r="C157" t="s">
        <v>349</v>
      </c>
      <c r="D157" t="s">
        <v>24</v>
      </c>
      <c r="E157" t="s">
        <v>350</v>
      </c>
      <c r="F157">
        <v>39.776558000000001</v>
      </c>
      <c r="G157">
        <v>-93.522840000000002</v>
      </c>
    </row>
    <row r="158" spans="1:7" x14ac:dyDescent="0.25">
      <c r="A158" t="s">
        <v>24</v>
      </c>
      <c r="B158" t="s">
        <v>28</v>
      </c>
      <c r="C158" t="s">
        <v>351</v>
      </c>
      <c r="D158" t="s">
        <v>24</v>
      </c>
      <c r="E158" t="s">
        <v>352</v>
      </c>
      <c r="F158">
        <v>39.071834000000003</v>
      </c>
      <c r="G158">
        <v>-94.398971000000003</v>
      </c>
    </row>
    <row r="159" spans="1:7" x14ac:dyDescent="0.25">
      <c r="A159" t="s">
        <v>24</v>
      </c>
      <c r="B159" t="s">
        <v>29</v>
      </c>
      <c r="C159" t="s">
        <v>353</v>
      </c>
      <c r="D159" t="s">
        <v>24</v>
      </c>
      <c r="E159" t="s">
        <v>354</v>
      </c>
      <c r="F159">
        <v>39.218302000000001</v>
      </c>
      <c r="G159">
        <v>-94.480484000000004</v>
      </c>
    </row>
    <row r="160" spans="1:7" x14ac:dyDescent="0.25">
      <c r="A160" t="s">
        <v>24</v>
      </c>
      <c r="B160" t="s">
        <v>30</v>
      </c>
      <c r="C160" t="s">
        <v>355</v>
      </c>
      <c r="D160" t="s">
        <v>24</v>
      </c>
      <c r="E160" t="s">
        <v>356</v>
      </c>
      <c r="F160">
        <v>38.869764000000004</v>
      </c>
      <c r="G160">
        <v>-91.941125</v>
      </c>
    </row>
    <row r="161" spans="1:7" x14ac:dyDescent="0.25">
      <c r="A161" t="s">
        <v>24</v>
      </c>
      <c r="B161" t="s">
        <v>31</v>
      </c>
      <c r="C161" t="s">
        <v>357</v>
      </c>
      <c r="D161" t="s">
        <v>24</v>
      </c>
      <c r="E161" t="s">
        <v>358</v>
      </c>
      <c r="F161">
        <v>38.765561669999997</v>
      </c>
      <c r="G161">
        <v>-93.71942</v>
      </c>
    </row>
    <row r="162" spans="1:7" x14ac:dyDescent="0.25">
      <c r="A162" t="s">
        <v>359</v>
      </c>
      <c r="B162">
        <v>650</v>
      </c>
      <c r="C162" t="s">
        <v>360</v>
      </c>
      <c r="D162" t="s">
        <v>359</v>
      </c>
      <c r="E162" t="s">
        <v>361</v>
      </c>
      <c r="F162">
        <v>34.220646000000002</v>
      </c>
      <c r="G162">
        <v>-86.161754999999999</v>
      </c>
    </row>
    <row r="163" spans="1:7" x14ac:dyDescent="0.25">
      <c r="A163" t="s">
        <v>359</v>
      </c>
      <c r="B163">
        <v>715</v>
      </c>
      <c r="C163" t="s">
        <v>362</v>
      </c>
      <c r="D163" t="s">
        <v>359</v>
      </c>
      <c r="E163" t="s">
        <v>363</v>
      </c>
      <c r="F163">
        <v>33.844296</v>
      </c>
      <c r="G163">
        <v>-84.259863999999993</v>
      </c>
    </row>
    <row r="164" spans="1:7" x14ac:dyDescent="0.25">
      <c r="A164" t="s">
        <v>359</v>
      </c>
      <c r="B164">
        <v>717</v>
      </c>
      <c r="C164" t="s">
        <v>364</v>
      </c>
      <c r="D164" t="s">
        <v>359</v>
      </c>
      <c r="E164" t="s">
        <v>365</v>
      </c>
      <c r="F164">
        <v>34.282723320000002</v>
      </c>
      <c r="G164">
        <v>-85.200022590000003</v>
      </c>
    </row>
    <row r="165" spans="1:7" x14ac:dyDescent="0.25">
      <c r="A165" t="s">
        <v>359</v>
      </c>
      <c r="B165">
        <v>730</v>
      </c>
      <c r="C165" t="s">
        <v>366</v>
      </c>
      <c r="D165" t="s">
        <v>359</v>
      </c>
      <c r="E165" t="s">
        <v>367</v>
      </c>
      <c r="F165">
        <v>33.737234999999998</v>
      </c>
      <c r="G165">
        <v>-84.249768000000003</v>
      </c>
    </row>
    <row r="166" spans="1:7" x14ac:dyDescent="0.25">
      <c r="A166" t="s">
        <v>359</v>
      </c>
      <c r="B166">
        <v>769</v>
      </c>
      <c r="C166" t="s">
        <v>368</v>
      </c>
      <c r="D166" t="s">
        <v>359</v>
      </c>
      <c r="E166" t="s">
        <v>369</v>
      </c>
      <c r="F166">
        <v>33.792727999999997</v>
      </c>
      <c r="G166">
        <v>-84.278492999999997</v>
      </c>
    </row>
    <row r="167" spans="1:7" x14ac:dyDescent="0.25">
      <c r="A167" t="s">
        <v>359</v>
      </c>
      <c r="B167">
        <v>3858</v>
      </c>
      <c r="C167" t="s">
        <v>370</v>
      </c>
      <c r="D167" t="s">
        <v>359</v>
      </c>
      <c r="E167" t="s">
        <v>371</v>
      </c>
      <c r="F167">
        <v>34.031950000000002</v>
      </c>
      <c r="G167">
        <v>-84.058099999999996</v>
      </c>
    </row>
    <row r="168" spans="1:7" x14ac:dyDescent="0.25">
      <c r="A168" t="s">
        <v>359</v>
      </c>
      <c r="B168">
        <v>4584</v>
      </c>
      <c r="C168" t="s">
        <v>372</v>
      </c>
      <c r="D168" t="s">
        <v>359</v>
      </c>
      <c r="E168" t="s">
        <v>373</v>
      </c>
      <c r="F168">
        <v>33.960569</v>
      </c>
      <c r="G168">
        <v>-84.200311999999997</v>
      </c>
    </row>
    <row r="169" spans="1:7" x14ac:dyDescent="0.25">
      <c r="A169" t="s">
        <v>359</v>
      </c>
      <c r="B169">
        <v>94584</v>
      </c>
      <c r="C169" t="s">
        <v>374</v>
      </c>
      <c r="D169" t="s">
        <v>359</v>
      </c>
      <c r="E169" t="s">
        <v>373</v>
      </c>
      <c r="F169">
        <v>33.960569</v>
      </c>
      <c r="G169">
        <v>-84.200311999999997</v>
      </c>
    </row>
    <row r="170" spans="1:7" x14ac:dyDescent="0.25">
      <c r="A170" t="s">
        <v>32</v>
      </c>
      <c r="B170">
        <v>41</v>
      </c>
      <c r="C170" t="s">
        <v>375</v>
      </c>
      <c r="D170" t="s">
        <v>32</v>
      </c>
      <c r="E170" t="s">
        <v>376</v>
      </c>
      <c r="F170">
        <v>37.965186000000003</v>
      </c>
      <c r="G170">
        <v>-121.297524</v>
      </c>
    </row>
    <row r="171" spans="1:7" x14ac:dyDescent="0.25">
      <c r="A171" t="s">
        <v>32</v>
      </c>
      <c r="B171">
        <v>532</v>
      </c>
      <c r="C171" t="s">
        <v>377</v>
      </c>
      <c r="D171" t="s">
        <v>32</v>
      </c>
      <c r="E171" t="s">
        <v>378</v>
      </c>
      <c r="F171">
        <v>36.817051999999997</v>
      </c>
      <c r="G171">
        <v>-119.70750700000001</v>
      </c>
    </row>
    <row r="172" spans="1:7" x14ac:dyDescent="0.25">
      <c r="A172" t="s">
        <v>32</v>
      </c>
      <c r="B172">
        <v>533</v>
      </c>
      <c r="C172" t="s">
        <v>379</v>
      </c>
      <c r="D172" t="s">
        <v>32</v>
      </c>
      <c r="E172" t="s">
        <v>380</v>
      </c>
      <c r="F172">
        <v>36.627527999999998</v>
      </c>
      <c r="G172">
        <v>-119.672937</v>
      </c>
    </row>
    <row r="173" spans="1:7" x14ac:dyDescent="0.25">
      <c r="A173" t="s">
        <v>32</v>
      </c>
      <c r="B173">
        <v>534</v>
      </c>
      <c r="C173" t="s">
        <v>381</v>
      </c>
      <c r="D173" t="s">
        <v>32</v>
      </c>
      <c r="E173" t="s">
        <v>382</v>
      </c>
      <c r="F173">
        <v>36.749521999999999</v>
      </c>
      <c r="G173">
        <v>-119.88059</v>
      </c>
    </row>
    <row r="174" spans="1:7" x14ac:dyDescent="0.25">
      <c r="A174" t="s">
        <v>32</v>
      </c>
      <c r="B174">
        <v>536</v>
      </c>
      <c r="C174" t="s">
        <v>383</v>
      </c>
      <c r="D174" t="s">
        <v>32</v>
      </c>
      <c r="E174" t="s">
        <v>384</v>
      </c>
      <c r="F174">
        <v>36.784557</v>
      </c>
      <c r="G174">
        <v>-119.7721325</v>
      </c>
    </row>
    <row r="175" spans="1:7" x14ac:dyDescent="0.25">
      <c r="A175" t="s">
        <v>32</v>
      </c>
      <c r="B175">
        <v>537</v>
      </c>
      <c r="C175" t="s">
        <v>385</v>
      </c>
      <c r="D175" t="s">
        <v>32</v>
      </c>
      <c r="E175" t="s">
        <v>386</v>
      </c>
      <c r="F175">
        <v>36.779021</v>
      </c>
      <c r="G175">
        <v>-119.76781200000001</v>
      </c>
    </row>
    <row r="176" spans="1:7" x14ac:dyDescent="0.25">
      <c r="A176" t="s">
        <v>32</v>
      </c>
      <c r="B176">
        <v>542</v>
      </c>
      <c r="C176" t="s">
        <v>387</v>
      </c>
      <c r="D176" t="s">
        <v>32</v>
      </c>
      <c r="E176" t="s">
        <v>388</v>
      </c>
      <c r="F176">
        <v>38.256390000000003</v>
      </c>
      <c r="G176">
        <v>-121.3005567</v>
      </c>
    </row>
    <row r="177" spans="1:7" x14ac:dyDescent="0.25">
      <c r="A177" t="s">
        <v>32</v>
      </c>
      <c r="B177">
        <v>557</v>
      </c>
      <c r="C177" t="s">
        <v>389</v>
      </c>
      <c r="D177" t="s">
        <v>32</v>
      </c>
      <c r="E177" t="s">
        <v>390</v>
      </c>
      <c r="F177">
        <v>36.590119000000001</v>
      </c>
      <c r="G177">
        <v>-119.43756500000001</v>
      </c>
    </row>
    <row r="178" spans="1:7" x14ac:dyDescent="0.25">
      <c r="A178" t="s">
        <v>32</v>
      </c>
      <c r="B178">
        <v>559</v>
      </c>
      <c r="C178" t="s">
        <v>391</v>
      </c>
      <c r="D178" t="s">
        <v>32</v>
      </c>
      <c r="E178" t="s">
        <v>392</v>
      </c>
      <c r="F178">
        <v>36.703614999999999</v>
      </c>
      <c r="G178">
        <v>-119.5726433</v>
      </c>
    </row>
    <row r="179" spans="1:7" x14ac:dyDescent="0.25">
      <c r="A179" t="s">
        <v>32</v>
      </c>
      <c r="B179">
        <v>566</v>
      </c>
      <c r="C179" t="s">
        <v>393</v>
      </c>
      <c r="D179" t="s">
        <v>32</v>
      </c>
      <c r="E179" t="s">
        <v>394</v>
      </c>
      <c r="F179">
        <v>35.507491999999999</v>
      </c>
      <c r="G179">
        <v>-119.276653</v>
      </c>
    </row>
    <row r="180" spans="1:7" x14ac:dyDescent="0.25">
      <c r="A180" t="s">
        <v>32</v>
      </c>
      <c r="B180">
        <v>568</v>
      </c>
      <c r="C180" t="s">
        <v>395</v>
      </c>
      <c r="D180" t="s">
        <v>32</v>
      </c>
      <c r="E180" t="s">
        <v>396</v>
      </c>
      <c r="F180">
        <v>37.987422000000002</v>
      </c>
      <c r="G180">
        <v>-121.319841</v>
      </c>
    </row>
    <row r="181" spans="1:7" x14ac:dyDescent="0.25">
      <c r="A181" t="s">
        <v>32</v>
      </c>
      <c r="B181">
        <v>569</v>
      </c>
      <c r="C181" t="s">
        <v>397</v>
      </c>
      <c r="D181" t="s">
        <v>32</v>
      </c>
      <c r="E181" t="s">
        <v>398</v>
      </c>
      <c r="F181">
        <v>37.992775999999999</v>
      </c>
      <c r="G181">
        <v>-121.303775</v>
      </c>
    </row>
    <row r="182" spans="1:7" x14ac:dyDescent="0.25">
      <c r="A182" t="s">
        <v>32</v>
      </c>
      <c r="B182">
        <v>570</v>
      </c>
      <c r="C182" t="s">
        <v>399</v>
      </c>
      <c r="D182" t="s">
        <v>32</v>
      </c>
      <c r="E182" t="s">
        <v>400</v>
      </c>
      <c r="F182">
        <v>37.977761000000001</v>
      </c>
      <c r="G182">
        <v>-121.290227</v>
      </c>
    </row>
    <row r="183" spans="1:7" x14ac:dyDescent="0.25">
      <c r="A183" t="s">
        <v>32</v>
      </c>
      <c r="B183">
        <v>667</v>
      </c>
      <c r="C183" t="s">
        <v>401</v>
      </c>
      <c r="D183" t="s">
        <v>32</v>
      </c>
      <c r="E183" t="s">
        <v>402</v>
      </c>
      <c r="F183">
        <v>36.741615000000003</v>
      </c>
      <c r="G183">
        <v>-119.785352</v>
      </c>
    </row>
    <row r="184" spans="1:7" x14ac:dyDescent="0.25">
      <c r="A184" t="s">
        <v>32</v>
      </c>
      <c r="B184">
        <v>1120</v>
      </c>
      <c r="C184" t="s">
        <v>403</v>
      </c>
      <c r="D184" t="s">
        <v>32</v>
      </c>
      <c r="E184" t="s">
        <v>404</v>
      </c>
      <c r="F184">
        <v>38.307175000000001</v>
      </c>
      <c r="G184">
        <v>-122.0304333</v>
      </c>
    </row>
    <row r="185" spans="1:7" x14ac:dyDescent="0.25">
      <c r="A185" t="s">
        <v>32</v>
      </c>
      <c r="B185">
        <v>1440</v>
      </c>
      <c r="C185" t="s">
        <v>405</v>
      </c>
      <c r="D185" t="s">
        <v>32</v>
      </c>
      <c r="E185" t="s">
        <v>406</v>
      </c>
      <c r="F185">
        <v>38.453426999999998</v>
      </c>
      <c r="G185">
        <v>-122.675952</v>
      </c>
    </row>
    <row r="186" spans="1:7" x14ac:dyDescent="0.25">
      <c r="A186" t="s">
        <v>32</v>
      </c>
      <c r="B186">
        <v>1441</v>
      </c>
      <c r="C186" t="s">
        <v>407</v>
      </c>
      <c r="D186" t="s">
        <v>32</v>
      </c>
      <c r="E186" t="s">
        <v>408</v>
      </c>
      <c r="F186">
        <v>38.445585999999999</v>
      </c>
      <c r="G186">
        <v>-122.664057</v>
      </c>
    </row>
    <row r="187" spans="1:7" x14ac:dyDescent="0.25">
      <c r="A187" t="s">
        <v>32</v>
      </c>
      <c r="B187">
        <v>1442</v>
      </c>
      <c r="C187" t="s">
        <v>409</v>
      </c>
      <c r="D187" t="s">
        <v>32</v>
      </c>
      <c r="E187" t="s">
        <v>410</v>
      </c>
      <c r="F187">
        <v>39.130268999999998</v>
      </c>
      <c r="G187">
        <v>-123.20820500000001</v>
      </c>
    </row>
    <row r="188" spans="1:7" x14ac:dyDescent="0.25">
      <c r="A188" t="s">
        <v>32</v>
      </c>
      <c r="B188">
        <v>1443</v>
      </c>
      <c r="C188" t="s">
        <v>411</v>
      </c>
      <c r="D188" t="s">
        <v>32</v>
      </c>
      <c r="E188" t="s">
        <v>412</v>
      </c>
      <c r="F188">
        <v>39.415782</v>
      </c>
      <c r="G188">
        <v>-123.360989</v>
      </c>
    </row>
    <row r="189" spans="1:7" x14ac:dyDescent="0.25">
      <c r="A189" t="s">
        <v>32</v>
      </c>
      <c r="B189">
        <v>1444</v>
      </c>
      <c r="C189" t="s">
        <v>413</v>
      </c>
      <c r="D189" t="s">
        <v>32</v>
      </c>
      <c r="E189" t="s">
        <v>414</v>
      </c>
      <c r="F189">
        <v>38.796370000000003</v>
      </c>
      <c r="G189">
        <v>-123.02464000000001</v>
      </c>
    </row>
    <row r="190" spans="1:7" x14ac:dyDescent="0.25">
      <c r="A190" t="s">
        <v>32</v>
      </c>
      <c r="B190">
        <v>1445</v>
      </c>
      <c r="C190" t="s">
        <v>415</v>
      </c>
      <c r="D190" t="s">
        <v>32</v>
      </c>
      <c r="E190" t="s">
        <v>416</v>
      </c>
      <c r="F190">
        <v>38.278255000000001</v>
      </c>
      <c r="G190">
        <v>-122.45837400000001</v>
      </c>
    </row>
    <row r="191" spans="1:7" x14ac:dyDescent="0.25">
      <c r="A191" t="s">
        <v>32</v>
      </c>
      <c r="B191">
        <v>1446</v>
      </c>
      <c r="C191" t="s">
        <v>417</v>
      </c>
      <c r="D191" t="s">
        <v>32</v>
      </c>
      <c r="E191" t="s">
        <v>418</v>
      </c>
      <c r="F191">
        <v>38.288114999999998</v>
      </c>
      <c r="G191">
        <v>-122.465317</v>
      </c>
    </row>
    <row r="192" spans="1:7" x14ac:dyDescent="0.25">
      <c r="A192" t="s">
        <v>32</v>
      </c>
      <c r="B192">
        <v>1810</v>
      </c>
      <c r="C192" t="s">
        <v>419</v>
      </c>
      <c r="D192" t="s">
        <v>32</v>
      </c>
      <c r="E192" t="s">
        <v>420</v>
      </c>
      <c r="F192">
        <v>38.222611999999998</v>
      </c>
      <c r="G192">
        <v>-122.64796200000001</v>
      </c>
    </row>
    <row r="193" spans="1:7" x14ac:dyDescent="0.25">
      <c r="A193" t="s">
        <v>32</v>
      </c>
      <c r="B193">
        <v>1900</v>
      </c>
      <c r="C193" t="s">
        <v>421</v>
      </c>
      <c r="D193" t="s">
        <v>32</v>
      </c>
      <c r="E193" t="s">
        <v>422</v>
      </c>
      <c r="F193">
        <v>37.348896000000003</v>
      </c>
      <c r="G193">
        <v>-120.59651100000001</v>
      </c>
    </row>
    <row r="194" spans="1:7" x14ac:dyDescent="0.25">
      <c r="A194" t="s">
        <v>32</v>
      </c>
      <c r="B194">
        <v>1901</v>
      </c>
      <c r="C194" t="s">
        <v>423</v>
      </c>
      <c r="D194" t="s">
        <v>32</v>
      </c>
      <c r="E194" t="s">
        <v>424</v>
      </c>
      <c r="F194">
        <v>39.745626000000001</v>
      </c>
      <c r="G194">
        <v>-121.784761</v>
      </c>
    </row>
    <row r="195" spans="1:7" x14ac:dyDescent="0.25">
      <c r="A195" t="s">
        <v>32</v>
      </c>
      <c r="B195">
        <v>1902</v>
      </c>
      <c r="C195" t="s">
        <v>425</v>
      </c>
      <c r="D195" t="s">
        <v>32</v>
      </c>
      <c r="E195" t="s">
        <v>426</v>
      </c>
      <c r="F195">
        <v>37.33155</v>
      </c>
      <c r="G195">
        <v>-120.48537</v>
      </c>
    </row>
    <row r="196" spans="1:7" x14ac:dyDescent="0.25">
      <c r="A196" t="s">
        <v>32</v>
      </c>
      <c r="B196">
        <v>1903</v>
      </c>
      <c r="C196" t="s">
        <v>427</v>
      </c>
      <c r="D196" t="s">
        <v>32</v>
      </c>
      <c r="E196" t="s">
        <v>428</v>
      </c>
      <c r="F196">
        <v>36.838617999999997</v>
      </c>
      <c r="G196">
        <v>-119.734998</v>
      </c>
    </row>
    <row r="197" spans="1:7" x14ac:dyDescent="0.25">
      <c r="A197" t="s">
        <v>32</v>
      </c>
      <c r="B197">
        <v>4589</v>
      </c>
      <c r="C197" t="s">
        <v>429</v>
      </c>
      <c r="D197" t="s">
        <v>32</v>
      </c>
      <c r="E197" t="s">
        <v>430</v>
      </c>
      <c r="F197">
        <v>36.808145029999999</v>
      </c>
      <c r="G197">
        <v>-119.8430965</v>
      </c>
    </row>
    <row r="198" spans="1:7" x14ac:dyDescent="0.25">
      <c r="A198" t="s">
        <v>32</v>
      </c>
      <c r="B198">
        <v>5501</v>
      </c>
      <c r="C198" t="s">
        <v>431</v>
      </c>
      <c r="D198" t="s">
        <v>32</v>
      </c>
      <c r="E198" t="s">
        <v>432</v>
      </c>
      <c r="F198">
        <v>37.775275999999998</v>
      </c>
      <c r="G198">
        <v>-122.440724</v>
      </c>
    </row>
    <row r="199" spans="1:7" x14ac:dyDescent="0.25">
      <c r="A199" t="s">
        <v>32</v>
      </c>
      <c r="B199">
        <v>20001</v>
      </c>
      <c r="C199" t="s">
        <v>433</v>
      </c>
      <c r="D199" t="s">
        <v>32</v>
      </c>
      <c r="E199" t="s">
        <v>434</v>
      </c>
      <c r="F199">
        <v>37.727733000000001</v>
      </c>
      <c r="G199">
        <v>-122.430431</v>
      </c>
    </row>
    <row r="200" spans="1:7" x14ac:dyDescent="0.25">
      <c r="A200" t="s">
        <v>32</v>
      </c>
      <c r="B200">
        <v>20002</v>
      </c>
      <c r="C200" t="s">
        <v>435</v>
      </c>
      <c r="D200" t="s">
        <v>32</v>
      </c>
      <c r="E200" t="s">
        <v>434</v>
      </c>
      <c r="F200">
        <v>37.727733000000001</v>
      </c>
      <c r="G200">
        <v>-122.430431</v>
      </c>
    </row>
    <row r="201" spans="1:7" x14ac:dyDescent="0.25">
      <c r="A201" t="s">
        <v>32</v>
      </c>
      <c r="B201">
        <v>20003</v>
      </c>
      <c r="C201" t="s">
        <v>436</v>
      </c>
      <c r="D201" t="s">
        <v>32</v>
      </c>
      <c r="E201" t="s">
        <v>434</v>
      </c>
      <c r="F201">
        <v>37.727733000000001</v>
      </c>
      <c r="G201">
        <v>-122.430431</v>
      </c>
    </row>
    <row r="202" spans="1:7" x14ac:dyDescent="0.25">
      <c r="A202" t="s">
        <v>32</v>
      </c>
      <c r="B202">
        <v>64589</v>
      </c>
      <c r="C202" t="s">
        <v>437</v>
      </c>
      <c r="D202" t="s">
        <v>32</v>
      </c>
      <c r="E202" t="s">
        <v>430</v>
      </c>
      <c r="F202">
        <v>36.808145029999999</v>
      </c>
      <c r="G202">
        <v>-119.8430965</v>
      </c>
    </row>
    <row r="203" spans="1:7" x14ac:dyDescent="0.25">
      <c r="A203" t="s">
        <v>32</v>
      </c>
      <c r="B203">
        <v>74589</v>
      </c>
      <c r="C203" t="s">
        <v>438</v>
      </c>
      <c r="D203" t="s">
        <v>32</v>
      </c>
      <c r="E203" t="s">
        <v>430</v>
      </c>
      <c r="F203">
        <v>36.808145029999999</v>
      </c>
      <c r="G203">
        <v>-119.8430965</v>
      </c>
    </row>
    <row r="204" spans="1:7" x14ac:dyDescent="0.25">
      <c r="A204" t="s">
        <v>32</v>
      </c>
      <c r="B204">
        <v>84589</v>
      </c>
      <c r="C204" t="s">
        <v>439</v>
      </c>
      <c r="D204" t="s">
        <v>32</v>
      </c>
      <c r="E204" t="s">
        <v>430</v>
      </c>
      <c r="F204">
        <v>36.808145029999999</v>
      </c>
      <c r="G204">
        <v>-119.8430965</v>
      </c>
    </row>
    <row r="205" spans="1:7" x14ac:dyDescent="0.25">
      <c r="A205" t="s">
        <v>32</v>
      </c>
      <c r="B205">
        <v>94589</v>
      </c>
      <c r="C205" t="s">
        <v>440</v>
      </c>
      <c r="D205" t="s">
        <v>32</v>
      </c>
      <c r="E205" t="s">
        <v>430</v>
      </c>
      <c r="F205">
        <v>36.808145029999999</v>
      </c>
      <c r="G205">
        <v>-119.8430965</v>
      </c>
    </row>
    <row r="206" spans="1:7" x14ac:dyDescent="0.25">
      <c r="A206" t="s">
        <v>32</v>
      </c>
      <c r="B206" t="s">
        <v>33</v>
      </c>
      <c r="C206" t="s">
        <v>441</v>
      </c>
      <c r="D206" t="s">
        <v>32</v>
      </c>
      <c r="E206" t="s">
        <v>442</v>
      </c>
      <c r="F206">
        <v>37.258690000000001</v>
      </c>
      <c r="G206">
        <v>-122.01371</v>
      </c>
    </row>
    <row r="207" spans="1:7" x14ac:dyDescent="0.25">
      <c r="A207" t="s">
        <v>32</v>
      </c>
      <c r="B207" t="s">
        <v>34</v>
      </c>
      <c r="C207" t="s">
        <v>443</v>
      </c>
      <c r="D207" t="s">
        <v>32</v>
      </c>
      <c r="E207" t="s">
        <v>444</v>
      </c>
      <c r="F207">
        <v>37.23019</v>
      </c>
      <c r="G207">
        <v>-121.96458</v>
      </c>
    </row>
    <row r="208" spans="1:7" x14ac:dyDescent="0.25">
      <c r="A208" t="s">
        <v>32</v>
      </c>
      <c r="B208" t="s">
        <v>35</v>
      </c>
      <c r="C208" t="s">
        <v>445</v>
      </c>
      <c r="D208" t="s">
        <v>32</v>
      </c>
      <c r="E208" t="s">
        <v>446</v>
      </c>
      <c r="F208">
        <v>36.592914999999998</v>
      </c>
      <c r="G208">
        <v>-121.916455</v>
      </c>
    </row>
    <row r="209" spans="1:7" x14ac:dyDescent="0.25">
      <c r="A209" t="s">
        <v>32</v>
      </c>
      <c r="B209" t="s">
        <v>447</v>
      </c>
      <c r="C209" t="s">
        <v>448</v>
      </c>
      <c r="D209" t="s">
        <v>32</v>
      </c>
      <c r="E209" t="s">
        <v>449</v>
      </c>
      <c r="F209">
        <v>37.362690000000001</v>
      </c>
      <c r="G209">
        <v>-121.84687099999999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Sangrae</dc:creator>
  <cp:lastModifiedBy>Cho, Sangrae</cp:lastModifiedBy>
  <dcterms:created xsi:type="dcterms:W3CDTF">2020-01-30T15:17:40Z</dcterms:created>
  <dcterms:modified xsi:type="dcterms:W3CDTF">2020-01-30T15:19:46Z</dcterms:modified>
</cp:coreProperties>
</file>