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0" documentId="8_{7E60F2A1-E7FB-4DA8-AC8C-E27C8C378BA2}" xr6:coauthVersionLast="47" xr6:coauthVersionMax="47" xr10:uidLastSave="{2F2E451F-FED0-4D77-B549-B3CA1168A1CD}"/>
  <bookViews>
    <workbookView xWindow="1536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<sst xmlns="http://schemas.openxmlformats.org/spreadsheetml/2006/main" count="4074" uniqueCount="2471">
  <si>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</si>
  <si>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</si>
  <si>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</si>
  <si>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</si>
  <si>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</si>
  <si>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</si>
  <si>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</si>
  <si>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</si>
  <si>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</si>
  <si>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</si>
  <si>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</si>
  <si>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</si>
  <si>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</si>
  <si>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</si>
  <si>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</si>
  <si>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</si>
  <si>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</si>
  <si>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</si>
  <si>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</si>
  <si>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</si>
  <si>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</si>
  <si>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</si>
  <si>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</si>
  <si>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</si>
  <si>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</si>
  <si>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</si>
  <si>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</si>
  <si>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</si>
  <si>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</si>
  <si>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</si>
  <si>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</si>
  <si>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</si>
  <si>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</si>
  <si>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</si>
  <si>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</si>
  <si>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</si>
  <si>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</si>
  <si>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</si>
  <si>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</si>
  <si>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</si>
  <si>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</si>
  <si>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</si>
  <si>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</si>
  <si>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</si>
  <si>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</si>
  <si>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</si>
  <si>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</si>
  <si>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</si>
  <si>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</si>
  <si>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</si>
  <si>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</si>
  <si>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</si>
  <si>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</si>
  <si>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</si>
  <si>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</si>
  <si>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</si>
  <si>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</si>
  <si>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</si>
  <si>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</si>
  <si>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</si>
  <si>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</si>
  <si>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</si>
  <si>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</si>
  <si>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</si>
  <si>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</si>
  <si>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</si>
  <si>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</si>
  <si>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</si>
  <si>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</si>
  <si>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</si>
  <si>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</si>
  <si>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</si>
  <si>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</si>
  <si>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</si>
  <si>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</si>
  <si>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</si>
  <si>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</si>
  <si>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</si>
  <si>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</si>
  <si>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</si>
  <si>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</si>
  <si>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</si>
  <si>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</si>
  <si>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</si>
  <si>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</si>
  <si>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</si>
  <si>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</si>
  <si>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</si>
  <si>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</si>
  <si>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</si>
  <si>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</si>
  <si>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</si>
  <si>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</si>
  <si>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</si>
  <si>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</si>
  <si>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</si>
  <si>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</si>
  <si>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</si>
  <si>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</si>
  <si>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</si>
  <si>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</si>
  <si>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</si>
  <si>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</si>
  <si>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</si>
  <si>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</si>
  <si>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</si>
  <si>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</si>
  <si>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</si>
  <si>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</si>
  <si>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</si>
  <si>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</si>
  <si>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</si>
  <si>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</si>
  <si>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</si>
  <si>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</si>
  <si>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</si>
  <si>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</si>
  <si>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</si>
  <si>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</si>
  <si>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</si>
  <si>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</si>
  <si>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</si>
  <si>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</si>
  <si>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</si>
  <si>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</si>
  <si>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</si>
  <si>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</si>
  <si>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</si>
  <si>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</si>
  <si>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</si>
  <si>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</si>
  <si>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</si>
  <si>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</si>
  <si>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</si>
  <si>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</si>
  <si>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</si>
  <si>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</si>
  <si>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</si>
  <si>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</si>
  <si>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</si>
  <si>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</si>
  <si>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</si>
  <si>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</si>
  <si>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</si>
  <si>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</si>
  <si>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</si>
  <si>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</si>
  <si>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</si>
  <si>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</si>
  <si>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</si>
  <si>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</si>
  <si>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</si>
  <si>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</si>
  <si>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</si>
  <si>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</si>
  <si>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</si>
  <si>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</si>
  <si>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</si>
  <si>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</si>
  <si>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</si>
  <si>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</si>
  <si>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</si>
  <si>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</si>
  <si>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</si>
  <si>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</si>
  <si>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</si>
  <si>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</si>
  <si>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</si>
  <si>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</si>
  <si>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</si>
  <si>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</si>
  <si>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</si>
  <si>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</si>
  <si>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</si>
  <si>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</si>
  <si>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</si>
  <si>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</si>
  <si>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</si>
  <si>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</si>
  <si>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</si>
  <si>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</si>
  <si>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</si>
  <si>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</si>
  <si>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</si>
  <si>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</si>
  <si>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</si>
  <si>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</si>
  <si>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</si>
  <si>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</si>
  <si>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</si>
  <si>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</si>
  <si>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</si>
  <si>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</si>
  <si>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</si>
  <si>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</si>
  <si>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</si>
  <si>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</si>
  <si>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</si>
  <si>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</si>
  <si>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</si>
  <si>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</si>
  <si>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</si>
  <si>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</si>
  <si>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</si>
  <si>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</si>
  <si>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</si>
  <si>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</si>
  <si>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</si>
  <si>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</si>
  <si>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</si>
  <si>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</si>
  <si>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</si>
  <si>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</si>
  <si>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</si>
  <si>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</si>
  <si>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</si>
  <si>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</si>
  <si>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</si>
  <si>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</si>
  <si>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</si>
  <si>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</si>
  <si>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</si>
  <si>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</si>
  <si>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</si>
  <si>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</si>
  <si>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</si>
  <si>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</si>
  <si>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</si>
  <si>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</si>
  <si>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</si>
  <si>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</si>
  <si>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</si>
  <si>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</si>
  <si>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</si>
  <si>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</si>
  <si>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</si>
  <si>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</si>
  <si>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</si>
  <si>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</si>
  <si>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</si>
  <si>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</si>
  <si>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</si>
  <si>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</si>
  <si>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</si>
  <si>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</si>
  <si>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</si>
  <si>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</si>
  <si>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</si>
  <si>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</si>
  <si>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</si>
  <si>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</si>
  <si>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</si>
  <si>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</si>
  <si>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</si>
  <si>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</si>
  <si>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</si>
  <si>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</si>
  <si>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</si>
  <si>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</si>
  <si>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</si>
  <si>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</si>
  <si>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</si>
  <si>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</si>
  <si>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</si>
  <si>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</si>
  <si>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</si>
  <si>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</si>
  <si>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</si>
  <si>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</si>
  <si>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</si>
  <si>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</si>
  <si>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</si>
  <si>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</si>
  <si>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</si>
  <si>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</si>
  <si>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</si>
  <si>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</si>
  <si>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</si>
  <si>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</si>
  <si>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</si>
  <si>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</si>
  <si>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</si>
  <si>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</si>
  <si>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</si>
  <si>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</si>
  <si>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</si>
  <si>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</si>
  <si>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</si>
  <si>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</si>
  <si>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</si>
  <si>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</si>
  <si>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</si>
  <si>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</si>
  <si>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</si>
  <si>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</si>
  <si>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</si>
  <si>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</si>
  <si>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</si>
  <si>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</si>
  <si>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</si>
  <si>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</si>
  <si>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</si>
  <si>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</si>
  <si>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</si>
  <si>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</si>
  <si>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</si>
  <si>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</si>
  <si>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</si>
  <si>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</si>
  <si>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</si>
  <si>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</si>
  <si>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</si>
  <si>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</si>
  <si>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</si>
  <si>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</si>
  <si>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</si>
  <si>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</si>
  <si>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</si>
  <si>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</si>
  <si>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</si>
  <si>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</si>
  <si>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</si>
  <si>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</si>
  <si>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</si>
  <si>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</si>
  <si>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</si>
  <si>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</si>
  <si>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</si>
  <si>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</si>
  <si>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</si>
  <si>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</si>
  <si>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</si>
  <si>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</si>
  <si>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</si>
  <si>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</si>
  <si>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</si>
  <si>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</si>
  <si>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</si>
  <si>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</si>
  <si>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</si>
  <si>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</si>
  <si>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</si>
  <si>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</si>
  <si>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</si>
  <si>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</si>
  <si>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</si>
  <si>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</si>
  <si>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</si>
  <si>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</si>
  <si>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</si>
  <si>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</si>
  <si>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</si>
  <si>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</si>
  <si>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</si>
  <si>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</si>
  <si>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</si>
  <si>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</si>
  <si>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</si>
  <si>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</si>
  <si>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</si>
  <si>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</si>
  <si>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</si>
  <si>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</si>
  <si>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</si>
  <si>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</si>
  <si>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</si>
  <si>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</si>
  <si>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</si>
  <si>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</si>
  <si>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</si>
  <si>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</si>
  <si>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</si>
  <si>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</si>
  <si>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</si>
  <si>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</si>
  <si>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</si>
  <si>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</si>
  <si>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</si>
  <si>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</si>
  <si>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</si>
  <si>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</si>
  <si>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</si>
  <si>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</si>
  <si>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</si>
  <si>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</si>
  <si>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</si>
  <si>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</si>
  <si>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</si>
  <si>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</si>
  <si>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</si>
  <si>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</si>
  <si>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</si>
  <si>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</si>
  <si>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</si>
  <si>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</si>
  <si>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</si>
  <si>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</si>
  <si>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</si>
  <si>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</si>
  <si>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</si>
  <si>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</si>
  <si>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</si>
  <si>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</si>
  <si>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</si>
  <si>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</si>
  <si>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</si>
  <si>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</si>
  <si>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</si>
  <si>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</si>
  <si>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</si>
  <si>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</si>
  <si>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</si>
  <si>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</si>
  <si>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</si>
  <si>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</si>
  <si>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</si>
  <si>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</si>
  <si>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</si>
  <si>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</si>
  <si>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</si>
  <si>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</si>
  <si>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</si>
  <si>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</si>
  <si>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</si>
  <si>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</si>
  <si>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</si>
  <si>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</si>
  <si>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</si>
  <si>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</si>
  <si>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</si>
  <si>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</si>
  <si>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</si>
  <si>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</si>
  <si>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</si>
  <si>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</si>
  <si>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</si>
  <si>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</si>
  <si>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</si>
  <si>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</si>
  <si>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</si>
  <si>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</si>
  <si>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</si>
  <si>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</si>
  <si>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</si>
  <si>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</si>
  <si>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</si>
  <si>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</si>
  <si>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</si>
  <si>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</si>
  <si>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</si>
  <si>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</si>
  <si>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</si>
  <si>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</si>
  <si>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</si>
  <si>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</si>
  <si>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</si>
  <si>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</si>
  <si>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</si>
  <si>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</si>
  <si>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</si>
  <si>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</si>
  <si>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</si>
  <si>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</si>
  <si>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</si>
  <si>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</si>
  <si>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</si>
  <si>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</si>
  <si>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</si>
  <si>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</si>
  <si>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</si>
  <si>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</si>
  <si>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</si>
  <si>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</si>
  <si>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</si>
  <si>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</si>
  <si>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</si>
  <si>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</si>
  <si>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</si>
  <si>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</si>
  <si>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</si>
  <si>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</si>
  <si>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</si>
  <si>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</si>
  <si>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</si>
  <si>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</si>
  <si>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</si>
  <si>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</si>
  <si>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</si>
  <si>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</si>
  <si>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</si>
  <si>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</si>
  <si>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</si>
  <si>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</si>
  <si>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</si>
  <si>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</si>
  <si>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</si>
  <si>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</si>
  <si>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</si>
  <si>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</si>
  <si>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</si>
  <si>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</si>
  <si>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</si>
  <si>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</si>
  <si>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</si>
  <si>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</si>
  <si>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</si>
  <si>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</si>
  <si>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</si>
  <si>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</si>
  <si>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</si>
  <si>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</si>
  <si>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</si>
  <si>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</si>
  <si>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</si>
  <si>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</si>
  <si>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</si>
  <si>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</si>
  <si>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</si>
  <si>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</si>
  <si>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</si>
  <si>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</si>
  <si>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</si>
  <si>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</si>
  <si>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</si>
  <si>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</si>
  <si>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</si>
  <si>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</si>
  <si>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</si>
  <si>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</si>
  <si>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</si>
  <si>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</si>
  <si>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</si>
  <si>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</si>
  <si>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</si>
  <si>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</si>
  <si>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</si>
  <si>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</si>
  <si>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</si>
  <si>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</si>
  <si>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</si>
  <si>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</si>
  <si>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</si>
  <si>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</si>
  <si>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</si>
  <si>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</si>
  <si>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</si>
  <si>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</si>
  <si>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</si>
  <si>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</si>
  <si>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</si>
  <si>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</si>
  <si>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</si>
  <si>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</si>
  <si>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</si>
  <si>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</si>
  <si>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</si>
  <si>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</si>
  <si>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</si>
  <si>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</si>
  <si>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</si>
  <si>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</si>
  <si>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</si>
  <si>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</si>
  <si>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</si>
  <si>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</si>
  <si>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</si>
  <si>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</si>
  <si>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</si>
  <si>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</si>
  <si>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</si>
  <si>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</si>
  <si>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</si>
  <si>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</si>
  <si>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</si>
  <si>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</si>
  <si>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</si>
  <si>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</si>
  <si>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</si>
  <si>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</si>
  <si>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</si>
  <si>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</si>
  <si>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</si>
  <si>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</si>
  <si>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</si>
  <si>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</si>
  <si>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</si>
  <si>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</si>
  <si>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</si>
  <si>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</si>
  <si>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</si>
  <si>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</si>
  <si>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</si>
  <si>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</si>
  <si>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</si>
  <si>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</si>
  <si>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</si>
  <si>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</si>
  <si>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</si>
  <si>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</si>
  <si>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</si>
  <si>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</si>
  <si>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</si>
  <si>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</si>
  <si>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</si>
  <si>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</si>
  <si>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</si>
  <si>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</si>
  <si>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</si>
  <si>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</si>
  <si>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</si>
  <si>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</si>
  <si>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</si>
  <si>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</si>
  <si>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</si>
  <si>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</si>
  <si>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</si>
  <si>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</si>
  <si>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</si>
  <si>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</si>
  <si>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</si>
  <si>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</si>
  <si>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</si>
  <si>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</si>
  <si>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</si>
  <si>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</si>
  <si>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</si>
  <si>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</si>
  <si>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</si>
  <si>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</si>
  <si>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</si>
  <si>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</si>
  <si>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</si>
  <si>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</si>
  <si>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</si>
  <si>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</si>
  <si>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</si>
  <si>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</si>
  <si>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</si>
  <si>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</si>
  <si>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</si>
  <si>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</si>
  <si>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</si>
  <si>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</si>
  <si>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</si>
  <si>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</si>
  <si>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</si>
  <si>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</si>
  <si>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</si>
  <si>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</si>
  <si>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</si>
  <si>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</si>
  <si>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</si>
  <si>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</si>
  <si>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</si>
  <si>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</si>
  <si>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</si>
  <si>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</si>
  <si>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</si>
  <si>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</si>
  <si>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</si>
  <si>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</si>
  <si>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</si>
  <si>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</si>
  <si>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</si>
  <si>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</si>
  <si>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</si>
  <si>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</si>
  <si>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</si>
  <si>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</si>
  <si>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</si>
  <si>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</si>
  <si>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</si>
  <si>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</si>
  <si>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</si>
  <si>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</si>
  <si>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</si>
  <si>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</si>
  <si>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</si>
  <si>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</si>
  <si>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</si>
  <si>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</si>
  <si>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</si>
  <si>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</si>
  <si>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</si>
  <si>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</si>
  <si>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</si>
  <si>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</si>
  <si>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</si>
  <si>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</si>
  <si>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</si>
  <si>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</si>
  <si>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</si>
  <si>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</si>
  <si>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</si>
  <si>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</si>
  <si>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</si>
  <si>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</si>
  <si>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</si>
  <si>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</si>
  <si>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</si>
  <si>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</si>
  <si>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</si>
  <si>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</si>
  <si>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</si>
  <si>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</si>
  <si>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</si>
  <si>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</si>
  <si>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</si>
  <si>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</si>
  <si>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</si>
  <si>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</si>
  <si>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</si>
  <si>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</si>
  <si>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</si>
  <si>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</si>
  <si>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</si>
  <si>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</si>
  <si>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</si>
  <si>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</si>
  <si>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</si>
  <si>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</si>
  <si>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</si>
  <si>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</si>
  <si>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</si>
  <si>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</si>
  <si>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</si>
  <si>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</si>
  <si>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</si>
  <si>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</si>
  <si>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</si>
  <si>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</si>
  <si>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</si>
  <si>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</si>
  <si>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</si>
  <si>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</si>
  <si>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</si>
  <si>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</si>
  <si>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</si>
  <si>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</si>
  <si>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</si>
  <si>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</si>
  <si>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</si>
  <si>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</si>
  <si>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</si>
  <si>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</si>
  <si>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</si>
  <si>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</si>
  <si>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</si>
  <si>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</si>
  <si>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</si>
  <si>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</si>
  <si>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</si>
  <si>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</si>
  <si>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</si>
  <si>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</si>
  <si>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</si>
  <si>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</si>
  <si>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</si>
  <si>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</si>
  <si>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</si>
  <si>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</si>
  <si>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</si>
  <si>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</si>
  <si>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</si>
  <si>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</si>
  <si>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</si>
  <si>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</si>
  <si>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</si>
  <si>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</si>
  <si>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</si>
  <si>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</si>
  <si>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</si>
  <si>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</si>
  <si>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</si>
  <si>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</si>
  <si>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</si>
  <si>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</si>
  <si>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</si>
  <si>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</si>
  <si>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</si>
  <si>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</si>
  <si>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</si>
  <si>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</si>
  <si>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</si>
  <si>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</si>
  <si>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</si>
  <si>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</si>
  <si>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</si>
  <si>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</si>
  <si>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</si>
  <si>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</si>
  <si>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</si>
  <si>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</si>
  <si>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</si>
  <si>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</si>
  <si>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</si>
  <si>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</si>
  <si>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</si>
  <si>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</si>
  <si>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</si>
  <si>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</si>
  <si>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</si>
  <si>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</si>
  <si>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</si>
  <si>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</si>
  <si>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</si>
  <si>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</si>
  <si>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</si>
  <si>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</si>
  <si>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</si>
  <si>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</si>
  <si>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</si>
  <si>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</si>
  <si>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</si>
  <si>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</si>
  <si>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</si>
  <si>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</si>
  <si>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</si>
  <si>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</si>
  <si>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</si>
  <si>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</si>
  <si>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</si>
  <si>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</si>
  <si>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</si>
  <si>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</si>
  <si>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</si>
  <si>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</si>
  <si>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</si>
  <si>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</si>
  <si>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</si>
  <si>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</si>
  <si>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</si>
  <si>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</si>
  <si>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</si>
  <si>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</si>
  <si>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</si>
  <si>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</si>
  <si>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</si>
  <si>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</si>
  <si>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</si>
  <si>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</si>
  <si>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</si>
  <si>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</si>
  <si>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</si>
  <si>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</si>
  <si>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</si>
  <si>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</si>
  <si>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</si>
  <si>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</si>
  <si>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</si>
  <si>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</si>
  <si>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</si>
  <si>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</si>
  <si>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</si>
  <si>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</si>
  <si>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</si>
  <si>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</si>
  <si>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</si>
  <si>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</si>
  <si>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</si>
  <si>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</si>
  <si>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</si>
  <si>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</si>
  <si>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</si>
  <si>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</si>
  <si>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</si>
  <si>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</si>
  <si>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</si>
  <si>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</si>
  <si>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</si>
  <si>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</si>
  <si>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</si>
  <si>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</si>
  <si>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</si>
  <si>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</si>
  <si>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</si>
  <si>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</si>
  <si>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</si>
  <si>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</si>
  <si>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</si>
  <si>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</si>
  <si>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</si>
  <si>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</si>
  <si>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</si>
  <si>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</si>
  <si>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</si>
  <si>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</si>
  <si>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</si>
  <si>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</si>
  <si>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</si>
  <si>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</si>
  <si>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</si>
  <si>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</si>
  <si>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</si>
  <si>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</si>
  <si>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</si>
  <si>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</si>
  <si>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</si>
  <si>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</si>
  <si>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</si>
  <si>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</si>
  <si>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</si>
  <si>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</si>
  <si>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</si>
  <si>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</si>
  <si>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</si>
  <si>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</si>
  <si>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</si>
  <si>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</si>
  <si>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</si>
  <si>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</si>
  <si>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</si>
  <si>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</si>
  <si>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</si>
  <si>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</si>
  <si>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</si>
  <si>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</si>
  <si>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</si>
  <si>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</si>
  <si>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</si>
  <si>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</si>
  <si>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</si>
  <si>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</si>
  <si>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</si>
  <si>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</si>
  <si>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</si>
  <si>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</si>
  <si>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</si>
  <si>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</si>
  <si>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</si>
  <si>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</si>
  <si>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</si>
  <si>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</si>
  <si>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</si>
  <si>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</si>
  <si>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</si>
  <si>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</si>
  <si>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</si>
  <si>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</si>
  <si>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</si>
  <si>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</si>
  <si>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</si>
  <si>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</si>
  <si>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</si>
  <si>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</si>
  <si>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</si>
  <si>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</si>
  <si>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</si>
  <si>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</si>
  <si>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</si>
  <si>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</si>
  <si>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</si>
  <si>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</si>
  <si>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</si>
  <si>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</si>
  <si>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</si>
  <si>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</si>
  <si>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</si>
  <si>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</si>
  <si>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</si>
  <si>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</si>
  <si>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</si>
  <si>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</si>
  <si>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</si>
  <si>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</si>
  <si>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</si>
  <si>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</si>
  <si>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</si>
  <si>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</si>
  <si>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</si>
  <si>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</si>
  <si>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</si>
  <si>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</si>
  <si>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</si>
  <si>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</si>
  <si>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</si>
  <si>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</si>
  <si>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</si>
  <si>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</si>
  <si>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</si>
  <si>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</si>
  <si>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</si>
  <si>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</si>
  <si>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</si>
  <si>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</si>
  <si>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</si>
  <si>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</si>
  <si>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</si>
  <si>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</si>
  <si>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</si>
  <si>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</si>
  <si>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</si>
  <si>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</si>
  <si>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</si>
  <si>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</si>
  <si>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</si>
  <si>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</si>
  <si>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</si>
  <si>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</si>
  <si>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</si>
  <si>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</si>
  <si>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</si>
  <si>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</si>
  <si>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</si>
  <si>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</si>
  <si>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</si>
  <si>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</si>
  <si>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</si>
  <si>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</si>
  <si>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</si>
  <si>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</si>
  <si>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</si>
  <si>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</si>
  <si>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</si>
  <si>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</si>
  <si>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</si>
  <si>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</si>
  <si>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</si>
  <si>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</si>
  <si>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</si>
  <si>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</si>
  <si>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</si>
  <si>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</si>
  <si>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</si>
  <si>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</si>
  <si>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</si>
  <si>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</si>
  <si>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</si>
  <si>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</si>
  <si>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</si>
  <si>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</si>
  <si>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</si>
  <si>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</si>
  <si>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</si>
  <si>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</si>
  <si>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</si>
  <si>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</si>
  <si>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</si>
  <si>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</si>
  <si>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</si>
  <si>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</si>
  <si>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</si>
  <si>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</si>
  <si>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</si>
  <si>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</si>
  <si>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</si>
  <si>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</si>
  <si>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</si>
  <si>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</si>
  <si>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</si>
  <si>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</si>
  <si>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</si>
  <si>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</si>
  <si>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</si>
  <si>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</si>
  <si>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</si>
  <si>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</si>
  <si>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</si>
  <si>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</si>
  <si>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</si>
  <si>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</si>
  <si>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</si>
  <si>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</si>
  <si>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</si>
  <si>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</si>
  <si>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</si>
  <si>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</si>
  <si>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</si>
  <si>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</si>
  <si>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</si>
  <si>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</si>
  <si>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</si>
  <si>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</si>
  <si>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</si>
  <si>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</si>
  <si>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</si>
  <si>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</si>
  <si>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</si>
  <si>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</si>
  <si>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</si>
  <si>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</si>
  <si>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</si>
  <si>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</si>
  <si>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</si>
  <si>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</si>
  <si>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</si>
  <si>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</si>
  <si>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</si>
  <si>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</si>
  <si>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</si>
  <si>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</si>
  <si>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</si>
  <si>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</si>
  <si>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</si>
  <si>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</si>
  <si>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</si>
  <si>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</si>
  <si>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</si>
  <si>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</si>
  <si>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</si>
  <si>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</si>
  <si>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</si>
  <si>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</si>
  <si>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</si>
  <si>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</si>
  <si>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</si>
  <si>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</si>
  <si>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</si>
  <si>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</si>
  <si>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</si>
  <si>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</si>
  <si>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</si>
  <si>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</si>
  <si>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</si>
  <si>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</si>
  <si>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</si>
  <si>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</si>
  <si>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</si>
  <si>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</si>
  <si>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</si>
  <si>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</si>
  <si>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</si>
  <si>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</si>
  <si>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</si>
  <si>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</si>
  <si>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</si>
  <si>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</si>
  <si>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</si>
  <si>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</si>
  <si>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</si>
  <si>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</si>
  <si>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</si>
  <si>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</si>
  <si>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</si>
  <si>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</si>
  <si>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</si>
  <si>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</si>
  <si>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</si>
  <si>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</si>
  <si>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</si>
  <si>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</si>
  <si>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</si>
  <si>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</si>
  <si>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</si>
  <si>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</si>
  <si>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</si>
  <si>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</si>
  <si>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</si>
  <si>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</si>
  <si>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</si>
  <si>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</si>
  <si>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</si>
  <si>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</si>
  <si>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</si>
  <si>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</si>
  <si>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</si>
  <si>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</si>
  <si>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</si>
  <si>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</si>
  <si>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</si>
  <si>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</si>
  <si>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</si>
  <si>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</si>
  <si>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</si>
  <si>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</si>
  <si>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</si>
  <si>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</si>
  <si>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</si>
  <si>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</si>
  <si>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</si>
  <si>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</si>
  <si>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</si>
  <si>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</si>
  <si>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</si>
  <si>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</si>
  <si>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</si>
  <si>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</si>
  <si>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</si>
  <si>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</si>
  <si>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</si>
  <si>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</si>
  <si>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</si>
  <si>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</si>
  <si>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</si>
  <si>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</si>
  <si>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</si>
  <si>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</si>
  <si>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</si>
  <si>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</si>
  <si>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</si>
  <si>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</si>
  <si>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</si>
  <si>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</si>
  <si>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</si>
  <si>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</si>
  <si>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</si>
  <si>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</si>
  <si>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</si>
  <si>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</si>
  <si>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</si>
  <si>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</si>
  <si>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</si>
  <si>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</si>
  <si>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</si>
  <si>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</si>
  <si>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</si>
  <si>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</si>
  <si>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</si>
  <si>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</si>
  <si>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</si>
  <si>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</si>
  <si>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</si>
  <si>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</si>
  <si>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</si>
  <si>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</si>
  <si>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</si>
  <si>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</si>
  <si>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</si>
  <si>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</si>
  <si>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</si>
  <si>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</si>
  <si>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</si>
  <si>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</si>
  <si>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</si>
  <si>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</si>
  <si>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</si>
  <si>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</si>
  <si>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</si>
  <si>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</si>
  <si>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</si>
  <si>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</si>
  <si>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</si>
  <si>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</si>
  <si>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</si>
  <si>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</si>
  <si>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</si>
  <si>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</si>
  <si>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</si>
  <si>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</si>
  <si>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</si>
  <si>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</si>
  <si>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</si>
  <si>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</si>
  <si>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</si>
  <si>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</si>
  <si>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</si>
  <si>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</si>
  <si>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</si>
  <si>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</si>
  <si>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</si>
  <si>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</si>
  <si>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</si>
  <si>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</si>
  <si>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</si>
  <si>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</si>
  <si>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</si>
  <si>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</si>
  <si>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</si>
  <si>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</si>
  <si>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</si>
  <si>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</si>
  <si>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</si>
  <si>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</si>
  <si>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</si>
  <si>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</si>
  <si>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</si>
  <si>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</si>
  <si>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</si>
  <si>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</si>
  <si>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</si>
  <si>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</si>
  <si>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</si>
  <si>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</si>
  <si>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</si>
  <si>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</si>
  <si>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</si>
  <si>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</si>
  <si>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</si>
  <si>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</si>
  <si>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</si>
  <si>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</si>
  <si>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</si>
  <si>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</si>
  <si>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</si>
  <si>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</si>
  <si>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</si>
  <si>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</si>
  <si>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</si>
  <si>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</si>
  <si>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</si>
  <si>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</si>
  <si>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</si>
  <si>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</si>
  <si>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</si>
  <si>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</si>
  <si>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</si>
  <si>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</si>
  <si>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</si>
  <si>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</si>
  <si>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</si>
  <si>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</si>
  <si>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</si>
  <si>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</si>
  <si>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</si>
  <si>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</si>
  <si>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</si>
  <si>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</si>
  <si>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</si>
  <si>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</si>
  <si>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</si>
  <si>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</si>
  <si>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</si>
  <si>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</si>
  <si>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</si>
  <si>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</si>
  <si>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</si>
  <si>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</si>
  <si>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</si>
  <si>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</si>
  <si>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</si>
  <si>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</si>
  <si>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</si>
  <si>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</si>
  <si>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</si>
  <si>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</si>
  <si>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</si>
  <si>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</si>
  <si>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</si>
  <si>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</si>
  <si>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</si>
  <si>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</si>
  <si>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</si>
  <si>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</si>
  <si>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</si>
  <si>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</si>
  <si>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</si>
  <si>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</si>
  <si>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</si>
  <si>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</si>
  <si>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</si>
  <si>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</si>
  <si>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</si>
  <si>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</si>
  <si>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</si>
  <si>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</si>
  <si>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</si>
  <si>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</si>
  <si>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</si>
  <si>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</si>
  <si>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</si>
  <si>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</si>
  <si>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</si>
  <si>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</si>
  <si>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</si>
  <si>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</si>
  <si>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</si>
  <si>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</si>
  <si>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</si>
  <si>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</si>
  <si>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</si>
  <si>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</si>
  <si>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</si>
  <si>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</si>
  <si>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</si>
  <si>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</si>
  <si>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</si>
  <si>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</si>
  <si>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</si>
  <si>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</si>
  <si>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</si>
  <si>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</si>
  <si>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</si>
  <si>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</si>
  <si>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</si>
  <si>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</si>
  <si>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</si>
  <si>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</si>
  <si>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</si>
  <si>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</si>
  <si>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</si>
  <si>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</si>
  <si>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</si>
  <si>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</si>
  <si>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</si>
  <si>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</si>
  <si>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</si>
  <si>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</si>
  <si>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</si>
  <si>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</si>
  <si>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</si>
  <si>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</si>
  <si>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</si>
  <si>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</si>
  <si>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</si>
  <si>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</si>
  <si>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</si>
  <si>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</si>
  <si>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</si>
  <si>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</si>
  <si>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</si>
  <si>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</si>
  <si>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</si>
  <si>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</si>
  <si>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</si>
  <si>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</si>
  <si>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</si>
  <si>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</si>
  <si>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</si>
  <si>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</si>
  <si>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</si>
  <si>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</si>
  <si>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</si>
  <si>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</si>
  <si>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</si>
  <si>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</si>
  <si>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</si>
  <si>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</si>
  <si>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</si>
  <si>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</si>
  <si>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</si>
  <si>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</si>
  <si>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</si>
  <si>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</si>
  <si>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</si>
  <si>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</si>
  <si>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</si>
  <si>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</si>
  <si>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</si>
  <si>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</si>
  <si>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</si>
  <si>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</si>
  <si>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</si>
  <si>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</si>
  <si>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</si>
  <si>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</si>
  <si>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</si>
  <si>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</si>
  <si>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</si>
  <si>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</si>
  <si>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</si>
  <si>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</si>
  <si>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</si>
  <si>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</si>
  <si>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</si>
  <si>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</si>
  <si>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</si>
  <si>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</si>
  <si>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</si>
  <si>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</si>
  <si>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</si>
  <si>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</si>
  <si>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</si>
  <si>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</si>
  <si>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</si>
  <si>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</si>
  <si>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</si>
  <si>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</si>
  <si>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</si>
  <si>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</si>
  <si>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</si>
  <si>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</si>
  <si>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</si>
  <si>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</si>
  <si>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</si>
  <si>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</si>
  <si>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</si>
  <si>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</si>
  <si>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</si>
  <si>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</si>
  <si>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</si>
  <si>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</si>
  <si>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</si>
  <si>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</si>
  <si>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</si>
  <si>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</si>
  <si>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</si>
  <si>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</si>
  <si>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</si>
  <si>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</si>
  <si>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</si>
  <si>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</si>
  <si>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</si>
  <si>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</si>
  <si>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</si>
  <si>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</si>
  <si>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</si>
  <si>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</si>
  <si>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</si>
  <si>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</si>
  <si>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</si>
  <si>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</si>
  <si>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</si>
  <si>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</si>
  <si>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</si>
  <si>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</si>
  <si>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</si>
  <si>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</si>
  <si>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</si>
  <si>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</si>
  <si>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</si>
  <si>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</si>
  <si>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</si>
  <si>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</si>
  <si>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</si>
  <si>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</si>
  <si>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</si>
  <si>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</si>
  <si>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</si>
  <si>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</si>
  <si>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</si>
  <si>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</si>
  <si>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</si>
  <si>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</si>
  <si>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</si>
  <si>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</si>
  <si>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</si>
  <si>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</si>
  <si>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</si>
  <si>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</si>
  <si>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</si>
  <si>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</si>
  <si>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</si>
  <si>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</si>
  <si>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</si>
  <si>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</si>
  <si>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</si>
  <si>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</si>
  <si>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</si>
  <si>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</si>
  <si>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</si>
  <si>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</si>
  <si>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</si>
  <si>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</si>
  <si>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</si>
  <si>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</si>
  <si>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</si>
  <si>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</si>
  <si>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</si>
  <si>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</si>
  <si>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</si>
  <si>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</si>
  <si>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</si>
  <si>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</si>
  <si>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</si>
  <si>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</si>
  <si>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</si>
  <si>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</si>
  <si>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</si>
  <si>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</si>
  <si>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</si>
  <si>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</si>
  <si>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</si>
  <si>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</si>
  <si>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</si>
  <si>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</si>
  <si>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</si>
  <si>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</si>
  <si>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</si>
  <si>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</si>
  <si>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</si>
  <si>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</si>
  <si>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</si>
  <si>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</si>
  <si>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</si>
  <si>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</si>
  <si>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</si>
  <si>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</si>
  <si>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</si>
  <si>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</si>
  <si>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</si>
  <si>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</si>
  <si>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</si>
  <si>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</si>
  <si>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</si>
  <si>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</si>
  <si>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</si>
  <si>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</si>
  <si>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</si>
  <si>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</si>
  <si>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</si>
  <si>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</si>
  <si>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</si>
  <si>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</si>
  <si>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</si>
  <si>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</si>
  <si>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</si>
  <si>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</si>
  <si>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</si>
  <si>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</si>
  <si>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</si>
  <si>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</si>
  <si>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</si>
  <si>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</si>
  <si>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</si>
  <si>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</si>
  <si>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</si>
  <si>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</si>
  <si>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</si>
  <si>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</si>
  <si>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</si>
  <si>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</si>
  <si>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</si>
  <si>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</si>
  <si>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</si>
  <si>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</si>
  <si>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</si>
  <si>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</si>
  <si>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</si>
  <si>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</si>
  <si>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</si>
  <si>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</si>
  <si>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</si>
  <si>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</si>
  <si>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</si>
  <si>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</si>
  <si>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</si>
  <si>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</si>
  <si>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</si>
  <si>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</si>
  <si>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</si>
  <si>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</si>
  <si>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</si>
  <si>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</si>
  <si>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</si>
  <si>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</si>
  <si>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</si>
  <si>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</si>
  <si>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</si>
  <si>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</si>
  <si>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</si>
  <si>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</si>
  <si>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</si>
  <si>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</si>
  <si>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</si>
  <si>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</si>
  <si>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</si>
  <si>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</si>
  <si>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</si>
  <si>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</si>
  <si>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</si>
  <si>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</si>
  <si>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</si>
  <si>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</si>
  <si>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</si>
  <si>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</si>
  <si>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</si>
  <si>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</si>
  <si>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</si>
  <si>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</si>
  <si>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</si>
  <si>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</si>
  <si>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</si>
  <si>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</si>
  <si>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</si>
  <si>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</si>
  <si>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</si>
  <si>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</si>
  <si>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</si>
  <si>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</si>
  <si>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</si>
  <si>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</si>
  <si>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</si>
  <si>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</si>
  <si>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</si>
  <si>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</si>
  <si>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</si>
  <si>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</si>
  <si>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</si>
  <si>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</si>
  <si>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</si>
  <si>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</si>
  <si>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</si>
  <si>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</si>
  <si>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</si>
  <si>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</si>
  <si>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</si>
  <si>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</si>
  <si>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</si>
  <si>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</si>
  <si>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</si>
  <si>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</si>
  <si>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</si>
  <si>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</si>
  <si>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</si>
  <si>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</si>
  <si>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</si>
  <si>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</si>
  <si>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</si>
  <si>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</si>
  <si>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</si>
  <si>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</si>
  <si>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</si>
  <si>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</si>
  <si>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</si>
  <si>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</si>
  <si>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</si>
  <si>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</si>
  <si>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</si>
  <si>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</si>
  <si>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</si>
  <si>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</si>
  <si>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</si>
  <si>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</si>
  <si>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</si>
  <si>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</si>
  <si>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</si>
  <si>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</si>
  <si>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</si>
  <si>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</si>
  <si>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</si>
  <si>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</si>
  <si>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</si>
  <si>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</si>
  <si>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</si>
  <si>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</si>
  <si>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</si>
  <si>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</si>
  <si>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</si>
  <si>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</si>
  <si>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</si>
  <si>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</si>
  <si>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</si>
  <si>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</si>
  <si>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</si>
  <si>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</si>
  <si>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</si>
  <si>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</si>
  <si>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</si>
  <si>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</si>
  <si>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</si>
  <si>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</si>
  <si>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</si>
  <si>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</si>
  <si>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</si>
  <si>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</si>
  <si>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</si>
  <si>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</si>
  <si>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</si>
  <si>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</si>
  <si>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</si>
  <si>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</si>
  <si>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</si>
  <si>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</si>
  <si>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</si>
  <si>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</si>
  <si>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</si>
  <si>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</si>
  <si>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</si>
  <si>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</si>
  <si>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</si>
  <si>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</si>
  <si>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</si>
  <si>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</si>
  <si>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</si>
  <si>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</si>
  <si>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</si>
  <si>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</si>
  <si>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</si>
  <si>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</si>
  <si>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</si>
  <si>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</si>
  <si>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</si>
  <si>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</si>
  <si>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</si>
  <si>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</si>
  <si>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</si>
  <si>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</si>
  <si>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</si>
  <si>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</si>
  <si>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</si>
  <si>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</si>
  <si>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</si>
  <si>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</si>
  <si>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</si>
  <si>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</si>
  <si>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</si>
  <si>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</si>
  <si>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</si>
  <si>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</si>
  <si>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</si>
  <si>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</si>
  <si>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</si>
  <si>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</si>
  <si>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</si>
  <si>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</si>
  <si>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</si>
  <si>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</si>
  <si>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</si>
  <si>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</si>
  <si>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</si>
  <si>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</si>
  <si>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</si>
  <si>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</si>
  <si>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</si>
  <si>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</si>
  <si>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</si>
  <si>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</si>
  <si>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</si>
  <si>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</si>
  <si>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</si>
  <si>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</si>
  <si>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</si>
  <si>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</si>
  <si>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</si>
  <si>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</si>
  <si>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</si>
  <si>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</si>
  <si>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</si>
  <si>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</si>
  <si>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</si>
  <si>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</si>
  <si>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</si>
  <si>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</si>
  <si>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</si>
  <si>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</si>
  <si>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</si>
  <si>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</si>
  <si>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</si>
  <si>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</si>
  <si>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</si>
  <si>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</si>
  <si>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</si>
  <si>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</si>
  <si>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</si>
  <si>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</si>
  <si>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</si>
  <si>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</si>
  <si>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</si>
  <si>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</si>
  <si>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</si>
  <si>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</si>
  <si>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</si>
  <si>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</si>
  <si>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</si>
  <si>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</si>
  <si>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</si>
  <si>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</si>
  <si>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</si>
  <si>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</si>
  <si>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</si>
  <si>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</si>
  <si>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</si>
  <si>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</si>
  <si>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</si>
  <si>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</si>
  <si>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</si>
  <si>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</si>
  <si>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</si>
  <si>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</si>
  <si>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</si>
  <si>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</si>
  <si>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</si>
  <si>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</si>
  <si>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</si>
  <si>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</si>
  <si>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</si>
  <si>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</si>
  <si>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</si>
  <si>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</si>
  <si>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</si>
  <si>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</si>
  <si>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</si>
  <si>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</si>
  <si>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</si>
  <si>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</si>
  <si>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</si>
  <si>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</si>
  <si>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</si>
  <si>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</si>
  <si>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</si>
  <si>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</si>
  <si>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</si>
  <si>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</si>
  <si>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</si>
  <si>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</si>
  <si>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</si>
  <si>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</si>
  <si>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</si>
  <si>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</si>
  <si>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</si>
  <si>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</si>
  <si>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</si>
  <si>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</si>
  <si>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</si>
  <si>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</si>
  <si>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</si>
  <si>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</si>
  <si>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</si>
  <si>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</si>
  <si>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</si>
  <si>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</si>
  <si>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</si>
  <si>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</si>
  <si>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</si>
  <si>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</si>
  <si>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</si>
  <si>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</si>
  <si>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</si>
  <si>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</si>
  <si>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</si>
  <si>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</si>
  <si>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</si>
  <si>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</si>
  <si>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</si>
  <si>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</si>
  <si>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</si>
  <si>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</si>
  <si>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</si>
  <si>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</si>
  <si>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</si>
  <si>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</si>
  <si>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</si>
  <si>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</si>
  <si>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</si>
  <si>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</si>
  <si>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</si>
  <si>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</si>
  <si>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</si>
  <si>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</si>
  <si>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</si>
  <si>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</si>
  <si>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</si>
  <si>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</si>
  <si>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</si>
  <si>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</si>
  <si>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</si>
  <si>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</si>
  <si>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</si>
  <si>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</si>
  <si>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</si>
  <si>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</si>
  <si>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</si>
  <si>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</si>
  <si>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</si>
  <si>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</si>
  <si>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</si>
  <si>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</si>
  <si>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</si>
  <si>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</si>
  <si>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</si>
  <si>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</si>
  <si>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</si>
  <si>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</si>
  <si>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</si>
  <si>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</si>
  <si>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</si>
  <si>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</si>
  <si>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</si>
  <si>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</si>
  <si>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</si>
  <si>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</si>
  <si>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</si>
  <si>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</si>
  <si>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</si>
  <si>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</si>
  <si>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</si>
  <si>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</si>
  <si>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</si>
  <si>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</si>
  <si>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</si>
  <si>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</si>
  <si>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</si>
  <si>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</si>
  <si>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</si>
  <si>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</si>
  <si>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</si>
  <si>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</si>
  <si>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</si>
  <si>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</si>
  <si>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</si>
  <si>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</si>
  <si>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</si>
  <si>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</si>
  <si>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</si>
  <si>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</si>
  <si>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</si>
  <si>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</si>
  <si>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</si>
  <si>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</si>
  <si>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</si>
  <si>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</si>
  <si>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</si>
  <si>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</si>
  <si>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</si>
  <si>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</si>
  <si>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</si>
  <si>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</si>
  <si>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</si>
  <si>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</si>
  <si>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</si>
  <si>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</si>
  <si>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</si>
  <si>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</si>
  <si>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</si>
  <si>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</si>
  <si>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</si>
  <si>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</si>
  <si>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</si>
  <si>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</si>
  <si>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</si>
  <si>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</si>
  <si>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</si>
  <si>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</si>
  <si>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</si>
  <si>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</si>
  <si>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</si>
  <si>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</si>
  <si>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</si>
  <si>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</si>
  <si>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</si>
  <si>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</si>
  <si>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</si>
  <si>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</si>
  <si>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</si>
  <si>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</si>
  <si>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</si>
  <si>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</si>
  <si>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</si>
  <si>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</si>
  <si>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</si>
  <si>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</si>
  <si>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</si>
  <si>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</si>
  <si>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</si>
  <si>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</si>
  <si>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</si>
  <si>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</si>
  <si>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</si>
  <si>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</si>
  <si>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</si>
  <si>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</si>
  <si>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</si>
  <si>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</si>
  <si>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</si>
  <si>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</si>
  <si>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</si>
  <si>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</si>
  <si>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</si>
  <si>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</si>
  <si>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</si>
  <si>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</si>
  <si>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</si>
  <si>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</si>
  <si>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</si>
  <si>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</si>
  <si>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</si>
  <si>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</si>
  <si>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</si>
  <si>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</si>
  <si>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</si>
  <si>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</si>
  <si>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</si>
  <si>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</si>
  <si>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</si>
  <si>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</si>
  <si>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</si>
  <si>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</si>
  <si>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</si>
  <si>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</si>
  <si>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</si>
  <si>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</si>
  <si>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</si>
  <si>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</si>
  <si>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</si>
  <si>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</si>
  <si>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</si>
  <si>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</si>
  <si>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</si>
  <si>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</si>
  <si>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</si>
  <si>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</si>
  <si>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</si>
  <si>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</si>
  <si>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</si>
  <si>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</si>
  <si>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</si>
  <si>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</si>
  <si>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</si>
  <si>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</si>
  <si>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</si>
  <si>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</si>
  <si>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</si>
  <si>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</si>
  <si>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</si>
  <si>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</si>
  <si>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</si>
  <si>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</si>
  <si>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</si>
  <si>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</si>
  <si>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</si>
  <si>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</si>
  <si>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</si>
  <si>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</si>
  <si>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</si>
  <si>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</si>
  <si>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</si>
  <si>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</si>
  <si>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</si>
  <si>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</si>
  <si>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</si>
  <si>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</si>
  <si>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</si>
  <si>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</si>
  <si>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</si>
  <si>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</si>
  <si>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</si>
  <si>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</si>
  <si>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</si>
  <si>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</si>
  <si>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</si>
  <si>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</si>
  <si>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</si>
  <si>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</si>
  <si>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</si>
  <si>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</si>
  <si>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</si>
  <si>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</si>
  <si>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</si>
  <si>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</si>
  <si>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</si>
  <si>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</si>
  <si>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</si>
  <si>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</si>
  <si>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</si>
  <si>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</si>
  <si>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</si>
  <si>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</si>
  <si>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</si>
  <si>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</si>
  <si>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</si>
  <si>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</si>
  <si>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</si>
  <si>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</si>
  <si>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</si>
  <si>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</si>
  <si>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</si>
  <si>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</si>
  <si>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</si>
  <si>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</si>
  <si>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</si>
  <si>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</si>
  <si>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</si>
  <si>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</si>
  <si>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</si>
  <si>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</si>
  <si>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</si>
  <si>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</si>
  <si>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</si>
  <si>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</si>
  <si>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</si>
  <si>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</si>
  <si>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</si>
  <si>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</si>
  <si>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</si>
  <si>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</si>
  <si>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</si>
  <si>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</si>
  <si>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</si>
  <si>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</si>
  <si>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</si>
  <si>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</si>
  <si>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</si>
  <si>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</si>
  <si>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</si>
  <si>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</si>
  <si>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</si>
  <si>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</si>
  <si>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</si>
  <si>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</si>
  <si>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</si>
  <si>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</si>
  <si>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</si>
  <si>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</si>
  <si>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</si>
  <si>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</si>
  <si>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</si>
  <si>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</si>
  <si>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</si>
  <si>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</si>
  <si>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</si>
  <si>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</si>
  <si>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</si>
  <si>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</si>
  <si>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</si>
  <si>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</si>
  <si>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</si>
  <si>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</si>
  <si>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</si>
  <si>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</si>
  <si>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</si>
  <si>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</si>
  <si>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</si>
  <si>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</si>
  <si>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</si>
  <si>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</si>
  <si>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</si>
  <si>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</si>
  <si>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</si>
  <si>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</si>
  <si>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</si>
  <si>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</si>
  <si>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</si>
  <si>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</si>
  <si>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</si>
  <si>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</si>
  <si>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</si>
  <si>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</si>
  <si>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</si>
  <si>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</si>
  <si>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</si>
  <si>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</si>
  <si>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</si>
  <si>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</si>
  <si>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</si>
  <si>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</si>
  <si>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</si>
  <si>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</si>
  <si>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</si>
  <si>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</si>
  <si>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</si>
  <si>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</si>
  <si>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</si>
  <si>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</si>
  <si>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</si>
  <si>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</si>
  <si>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</si>
  <si>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</si>
  <si>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</si>
  <si>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</si>
  <si>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</si>
  <si>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</si>
  <si>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</si>
  <si>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</si>
  <si>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</si>
  <si>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</si>
  <si>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</si>
  <si>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</si>
  <si>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</si>
  <si>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</si>
  <si>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</si>
  <si>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</si>
  <si>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</si>
  <si>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</si>
  <si>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</si>
  <si>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</si>
  <si>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</si>
  <si>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</si>
  <si>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</si>
  <si>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</si>
  <si>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</si>
  <si>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</si>
  <si>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</si>
  <si>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</si>
  <si>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</si>
  <si>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</si>
  <si>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</si>
  <si>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</si>
  <si>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</si>
  <si>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</si>
  <si>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</si>
  <si>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</si>
  <si>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</si>
  <si>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</si>
  <si>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</si>
  <si>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</si>
  <si>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</si>
  <si>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</si>
  <si>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</si>
  <si>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</si>
  <si>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</si>
  <si>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</si>
  <si>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</si>
  <si>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</si>
  <si>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</si>
  <si>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</si>
  <si>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</si>
  <si>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</si>
  <si>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</si>
  <si>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</si>
  <si>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</si>
  <si>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</si>
  <si>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</si>
  <si>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</si>
  <si>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</si>
  <si>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</si>
  <si>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</si>
  <si>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</si>
  <si>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</si>
  <si>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</si>
  <si>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</si>
  <si>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</si>
  <si>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</si>
  <si>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</si>
  <si>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</si>
  <si>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</si>
  <si>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</si>
  <si>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</si>
  <si>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</si>
  <si>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</si>
  <si>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</si>
  <si>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</si>
  <si>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</si>
  <si>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</si>
  <si>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</si>
  <si>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</si>
  <si>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</si>
  <si>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</si>
  <si>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</si>
  <si>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</si>
  <si>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</si>
  <si>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</si>
  <si>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</si>
  <si>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</si>
  <si>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</si>
  <si>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</si>
  <si>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</si>
  <si>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</si>
  <si>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</si>
  <si>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</si>
  <si>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</si>
  <si>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</si>
  <si>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</si>
  <si>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</si>
  <si>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</si>
  <si>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</si>
  <si>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</si>
  <si>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</si>
  <si>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</si>
  <si>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</si>
  <si>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</si>
  <si>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</si>
  <si>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</si>
  <si>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</si>
  <si>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</si>
  <si>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</si>
  <si>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</si>
  <si>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</si>
  <si>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</si>
  <si>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</si>
  <si>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</si>
  <si>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</si>
  <si>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</si>
  <si>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</si>
  <si>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</si>
  <si>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</si>
  <si>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</si>
  <si>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</si>
  <si>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</si>
  <si>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</si>
  <si>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</si>
  <si>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</si>
  <si>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</si>
  <si>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</si>
  <si>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</si>
  <si>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</si>
  <si>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</si>
  <si>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</si>
  <si>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</si>
  <si>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</si>
  <si>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</si>
  <si>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</si>
  <si>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</si>
  <si>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</si>
  <si>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</si>
  <si>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</si>
  <si>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</si>
  <si>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</si>
  <si>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</si>
  <si>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</si>
  <si>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</si>
  <si>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</si>
  <si>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</si>
  <si>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</si>
  <si>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</si>
  <si>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</si>
  <si>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</si>
  <si>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</si>
  <si>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</si>
  <si>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</si>
  <si>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</si>
  <si>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</si>
  <si>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</si>
  <si>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</si>
  <si>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</si>
  <si>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</si>
  <si>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</si>
  <si>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</si>
  <si>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</si>
  <si>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</si>
  <si>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</si>
  <si>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</si>
  <si>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</si>
  <si>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</si>
  <si>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</si>
  <si>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</si>
  <si>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</si>
  <si>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</si>
  <si>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</si>
  <si>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</si>
  <si>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</si>
  <si>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</si>
  <si>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</si>
  <si>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</si>
  <si>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</si>
  <si>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</si>
  <si>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</si>
  <si>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</si>
  <si>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</si>
  <si>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</si>
  <si>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</si>
  <si>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</si>
  <si>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</si>
  <si>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</si>
  <si>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</si>
  <si>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</si>
  <si>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</si>
  <si>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</si>
  <si>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</si>
  <si>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</si>
  <si>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</si>
  <si>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</si>
  <si>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</si>
  <si>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</si>
  <si>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</si>
  <si>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</si>
  <si>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</si>
  <si>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</si>
  <si>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</si>
  <si>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</si>
  <si>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</si>
  <si>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</si>
  <si>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</si>
  <si>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</si>
  <si>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</si>
  <si>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</si>
  <si>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</si>
  <si>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</si>
  <si>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</si>
  <si>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</si>
  <si>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</si>
  <si>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</si>
  <si>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</si>
  <si>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</si>
  <si>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</si>
  <si>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</si>
  <si>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</si>
  <si>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</si>
  <si>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</si>
  <si>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</si>
  <si>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</si>
  <si>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</si>
  <si>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</si>
  <si>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</si>
  <si>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</si>
  <si>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</si>
  <si>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</si>
  <si>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</si>
  <si>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</si>
  <si>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</si>
  <si>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</si>
  <si>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</si>
  <si>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01211109</t>
  </si>
  <si>
    <t>sh1</t>
  </si>
  <si>
    <t>Serviced 1 electric heating system</t>
  </si>
  <si>
    <t>*check ampridge</t>
  </si>
  <si>
    <t>*check heating elements</t>
  </si>
  <si>
    <t>*check heater contactors</t>
  </si>
  <si>
    <t>*check for correct voltage</t>
  </si>
  <si>
    <t>*vacuumed out heating elements</t>
  </si>
  <si>
    <t>*tightened all connections</t>
  </si>
  <si>
    <t>Found water leak at water heater; advise owner to call 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</si>
</sst>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numFmt numFmtId="167" formatCode="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10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9" dataDxfId="8" tableBorderDxfId="7">
  <autoFilter ref="A1:G783" xr:uid="{EFC69FE7-5683-475B-B845-7CC58440148C}"/>
  <tableColumns count="7">
    <tableColumn id="1" xr3:uid="{808303F8-F880-4796-B247-0580698E8DAE}" name="Name" dataDxfId="6"/>
    <tableColumn id="2" xr3:uid="{B3BE1B75-A112-4FE0-AFD1-5F81B22F50AF}" name="Phone1" dataDxfId="5"/>
    <tableColumn id="3" xr3:uid="{10F94CDE-EB96-4E60-BB72-54C899AF5C62}" name="Phone2(ext)" dataDxfId="4"/>
    <tableColumn id="4" xr3:uid="{0D20D8A5-B977-4A11-8204-569157A59F3E}" name="Email"/>
    <tableColumn id="5" xr3:uid="{E71D1265-8B0D-4760-B1FF-86CD86E87847}" name="Email2" dataDxfId="3"/>
    <tableColumn id="6" xr3:uid="{FE72ABEA-3076-43C3-968E-F1BE2AD3FD05}" name="Address" dataDxfId="2"/>
    <tableColumn id="7" xr3:uid="{F8083D9F-65F2-4E52-9045-4D082606C021}" name="C_S_Z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7" zoomScale="94" zoomScaleNormal="94" workbookViewId="0">
      <selection activeCell="C31" sqref="C3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2462</v>
      </c>
    </row>
    <row r="4" spans="1:6" x14ac:dyDescent="0.25">
      <c r="A4" s="1" t="s">
        <v>3</v>
      </c>
      <c r="B4" s="7" t="s">
        <v>4</v>
      </c>
      <c r="C4" s="2">
        <f ca="1">TODAY()</f>
        <v>44509</v>
      </c>
    </row>
    <row r="5" spans="1:6" x14ac:dyDescent="0.25">
      <c r="A5" s="1" t="s">
        <v>5</v>
      </c>
      <c r="B5" s="7" t="s">
        <v>6</v>
      </c>
      <c r="C5" s="17" t="s">
        <v>2461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160</v>
      </c>
    </row>
    <row r="12" spans="1:6" ht="14.4" x14ac:dyDescent="0.3">
      <c r="A12" s="20" t="str">
        <f>VLOOKUP(Invoice!A11,Table2[], 6, FALSE)</f>
        <v>1616, Fountain View Dr, #205</v>
      </c>
    </row>
    <row r="13" spans="1:6" x14ac:dyDescent="0.25">
      <c r="A13" s="19" t="str">
        <f>VLOOKUP(Invoice!A11, Table2[], 7, FALSE)</f>
        <v>Houston, TX , 77057</v>
      </c>
    </row>
    <row r="14" spans="1:6" x14ac:dyDescent="0.25">
      <c r="A14" s="21">
        <f>VLOOKUP(Invoice!A11, Table2[],2, FALSE)</f>
        <v>2816868178</v>
      </c>
    </row>
    <row r="15" spans="1:6" x14ac:dyDescent="0.25">
      <c r="A15" s="1" t="str">
        <f>VLOOKUP(Invoice!A11,Table2[],4, FALSE)</f>
        <v>btowne@greenwoodking.com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2463</v>
      </c>
      <c r="B18" s="38">
        <v>0</v>
      </c>
      <c r="C18" s="41">
        <v>0</v>
      </c>
      <c r="E18" s="68"/>
      <c r="F18" s="68"/>
    </row>
    <row r="19" spans="1:6" s="4" customFormat="1" ht="20.100000000000001" customHeight="1" x14ac:dyDescent="0.25">
      <c r="A19" s="47" t="s">
        <v>2464</v>
      </c>
      <c r="B19" s="24">
        <v>0</v>
      </c>
      <c r="C19" s="41">
        <v>0</v>
      </c>
      <c r="E19" s="68"/>
      <c r="F19" s="68"/>
    </row>
    <row r="20" spans="1:6" s="4" customFormat="1" ht="20.100000000000001" customHeight="1" x14ac:dyDescent="0.25">
      <c r="A20" s="47" t="s">
        <v>2465</v>
      </c>
      <c r="B20" s="24">
        <v>0</v>
      </c>
      <c r="C20" s="41">
        <v>0</v>
      </c>
      <c r="E20" s="68"/>
      <c r="F20" s="68"/>
    </row>
    <row r="21" spans="1:6" s="4" customFormat="1" ht="20.100000000000001" customHeight="1" x14ac:dyDescent="0.25">
      <c r="A21" s="47" t="s">
        <v>2466</v>
      </c>
      <c r="B21" s="24">
        <v>0</v>
      </c>
      <c r="C21" s="41">
        <v>0</v>
      </c>
      <c r="E21" s="68"/>
      <c r="F21" s="68"/>
    </row>
    <row r="22" spans="1:6" s="4" customFormat="1" ht="20.100000000000001" customHeight="1" x14ac:dyDescent="0.25">
      <c r="A22" s="47" t="s">
        <v>2467</v>
      </c>
      <c r="B22" s="24">
        <v>0</v>
      </c>
      <c r="C22" s="41">
        <v>0</v>
      </c>
      <c r="E22" s="68"/>
      <c r="F22" s="68"/>
    </row>
    <row r="23" spans="1:6" s="4" customFormat="1" ht="20.100000000000001" customHeight="1" x14ac:dyDescent="0.25">
      <c r="A23" s="47" t="s">
        <v>2468</v>
      </c>
      <c r="B23" s="24">
        <v>0</v>
      </c>
      <c r="C23" s="41">
        <v>0</v>
      </c>
      <c r="E23" s="68"/>
      <c r="F23" s="68"/>
    </row>
    <row r="24" spans="1:6" s="4" customFormat="1" ht="20.100000000000001" customHeight="1" x14ac:dyDescent="0.25">
      <c r="A24" s="47" t="s">
        <v>2387</v>
      </c>
      <c r="B24" s="24">
        <v>0</v>
      </c>
      <c r="C24" s="41">
        <v>0</v>
      </c>
      <c r="E24" s="22"/>
      <c r="F24" s="22"/>
    </row>
    <row r="25" spans="1:6" s="4" customFormat="1" ht="20.100000000000001" customHeight="1" x14ac:dyDescent="0.25">
      <c r="A25" s="47" t="s">
        <v>2469</v>
      </c>
      <c r="B25" s="24"/>
      <c r="C25" s="41"/>
      <c r="E25" s="22"/>
      <c r="F25" s="22"/>
    </row>
    <row r="26" spans="1:6" s="4" customFormat="1" ht="20.100000000000001" customHeight="1" x14ac:dyDescent="0.25">
      <c r="A26" s="47">
        <v>0</v>
      </c>
      <c r="B26" s="24" t="s">
        <v>2338</v>
      </c>
      <c r="C26" s="41">
        <v>147</v>
      </c>
      <c r="E26" s="22"/>
      <c r="F26" s="22"/>
    </row>
    <row r="27" spans="1:6" s="4" customFormat="1" ht="20.100000000000001" customHeight="1" x14ac:dyDescent="0.25">
      <c r="A27" s="47"/>
      <c r="B27" s="24"/>
      <c r="C27" s="41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61" t="s">
        <v>2449</v>
      </c>
      <c r="B30" s="24"/>
      <c r="C30" s="43"/>
      <c r="E30" s="22"/>
      <c r="F30" s="22"/>
    </row>
    <row r="31" spans="1:6" s="4" customFormat="1" ht="20.100000000000001" customHeight="1" x14ac:dyDescent="0.25">
      <c r="A31" s="47" t="s">
        <v>2470</v>
      </c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40" workbookViewId="0">
      <selection activeCell="A55" sqref="A55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2454</v>
      </c>
      <c r="B781" s="31">
        <v>7138235734</v>
      </c>
      <c r="C781" s="31"/>
      <c r="D781" s="27" t="s">
        <v>2455</v>
      </c>
      <c r="E781" s="30"/>
      <c r="F781" s="30" t="s">
        <v>2456</v>
      </c>
      <c r="G781" s="30" t="s">
        <v>2457</v>
      </c>
    </row>
    <row r="782" spans="1:7" ht="14.4" x14ac:dyDescent="0.3">
      <c r="A782" s="30" t="s">
        <v>2458</v>
      </c>
      <c r="B782" s="31">
        <v>7138283798</v>
      </c>
      <c r="C782" s="31"/>
      <c r="D782" s="27" t="s">
        <v>2455</v>
      </c>
      <c r="E782" s="30"/>
      <c r="F782" s="30" t="s">
        <v>2459</v>
      </c>
      <c r="G782" s="30" t="s">
        <v>2460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2021-11-09T17:03:30Z</cp:lastPrinted>
  <dcterms:created xsi:type="dcterms:W3CDTF">2020-09-16T19:56:13Z</dcterms:created>
  <dcterms:modified xsi:type="dcterms:W3CDTF">2021-11-09T17:03:34Z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