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14257FD6-33EB-4B88-BB0F-9B7E8687F8B6}" xr6:coauthVersionLast="47" xr6:coauthVersionMax="47" xr10:uidLastSave="{00000000-0000-0000-0000-000000000000}"/>
  <bookViews>
    <workbookView xWindow="-5100" yWindow="279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<sst xmlns="http://schemas.openxmlformats.org/spreadsheetml/2006/main" count="4096" uniqueCount="2491">
  <si>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</si>
  <si>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</si>
  <si>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</si>
  <si>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</si>
  <si>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</si>
  <si>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</si>
  <si>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</si>
  <si>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</si>
  <si>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</si>
  <si>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</si>
  <si>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</si>
  <si>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</si>
  <si>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</si>
  <si>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</si>
  <si>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</si>
  <si>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</si>
  <si>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</si>
  <si>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</si>
  <si>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</si>
  <si>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</si>
  <si>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</si>
  <si>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</si>
  <si>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</si>
  <si>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</si>
  <si>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</si>
  <si>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</si>
  <si>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</si>
  <si>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</si>
  <si>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</si>
  <si>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</si>
  <si>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</si>
  <si>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</si>
  <si>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</si>
  <si>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</si>
  <si>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</si>
  <si>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</si>
  <si>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</si>
  <si>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</si>
  <si>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</si>
  <si>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</si>
  <si>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</si>
  <si>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</si>
  <si>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</si>
  <si>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</si>
  <si>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</si>
  <si>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</si>
  <si>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</si>
  <si>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</si>
  <si>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</si>
  <si>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</si>
  <si>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</si>
  <si>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</si>
  <si>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</si>
  <si>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</si>
  <si>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</si>
  <si>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</si>
  <si>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</si>
  <si>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</si>
  <si>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</si>
  <si>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</si>
  <si>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</si>
  <si>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</si>
  <si>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</si>
  <si>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</si>
  <si>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</si>
  <si>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</si>
  <si>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</si>
  <si>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</si>
  <si>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</si>
  <si>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</si>
  <si>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</si>
  <si>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</si>
  <si>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</si>
  <si>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</si>
  <si>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</si>
  <si>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</si>
  <si>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</si>
  <si>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</si>
  <si>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</si>
  <si>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</si>
  <si>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</si>
  <si>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</si>
  <si>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</si>
  <si>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</si>
  <si>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</si>
  <si>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</si>
  <si>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</si>
  <si>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</si>
  <si>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</si>
  <si>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</si>
  <si>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</si>
  <si>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</si>
  <si>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</si>
  <si>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</si>
  <si>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</si>
  <si>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</si>
  <si>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</si>
  <si>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</si>
  <si>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</si>
  <si>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</si>
  <si>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</si>
  <si>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</si>
  <si>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</si>
  <si>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</si>
  <si>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</si>
  <si>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</si>
  <si>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</si>
  <si>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</si>
  <si>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</si>
  <si>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</si>
  <si>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</si>
  <si>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</si>
  <si>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</si>
  <si>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</si>
  <si>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</si>
  <si>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</si>
  <si>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</si>
  <si>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</si>
  <si>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</si>
  <si>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</si>
  <si>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</si>
  <si>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</si>
  <si>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</si>
  <si>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</si>
  <si>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</si>
  <si>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</si>
  <si>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</si>
  <si>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</si>
  <si>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</si>
  <si>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</si>
  <si>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</si>
  <si>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</si>
  <si>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</si>
  <si>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</si>
  <si>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</si>
  <si>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</si>
  <si>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</si>
  <si>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</si>
  <si>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</si>
  <si>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</si>
  <si>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</si>
  <si>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</si>
  <si>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</si>
  <si>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</si>
  <si>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</si>
  <si>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</si>
  <si>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</si>
  <si>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</si>
  <si>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</si>
  <si>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</si>
  <si>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</si>
  <si>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</si>
  <si>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</si>
  <si>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</si>
  <si>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</si>
  <si>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</si>
  <si>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</si>
  <si>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</si>
  <si>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</si>
  <si>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</si>
  <si>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</si>
  <si>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</si>
  <si>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</si>
  <si>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</si>
  <si>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</si>
  <si>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</si>
  <si>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</si>
  <si>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</si>
  <si>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</si>
  <si>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</si>
  <si>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</si>
  <si>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</si>
  <si>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</si>
  <si>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</si>
  <si>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</si>
  <si>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</si>
  <si>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</si>
  <si>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</si>
  <si>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</si>
  <si>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</si>
  <si>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</si>
  <si>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</si>
  <si>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</si>
  <si>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</si>
  <si>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</si>
  <si>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</si>
  <si>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</si>
  <si>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</si>
  <si>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</si>
  <si>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</si>
  <si>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</si>
  <si>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</si>
  <si>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</si>
  <si>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</si>
  <si>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</si>
  <si>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</si>
  <si>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</si>
  <si>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</si>
  <si>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</si>
  <si>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</si>
  <si>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</si>
  <si>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</si>
  <si>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</si>
  <si>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</si>
  <si>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</si>
  <si>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</si>
  <si>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</si>
  <si>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</si>
  <si>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</si>
  <si>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</si>
  <si>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</si>
  <si>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</si>
  <si>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</si>
  <si>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</si>
  <si>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</si>
  <si>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</si>
  <si>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</si>
  <si>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</si>
  <si>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</si>
  <si>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</si>
  <si>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</si>
  <si>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</si>
  <si>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</si>
  <si>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</si>
  <si>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</si>
  <si>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</si>
  <si>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</si>
  <si>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</si>
  <si>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</si>
  <si>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</si>
  <si>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</si>
  <si>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</si>
  <si>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</si>
  <si>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</si>
  <si>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</si>
  <si>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</si>
  <si>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</si>
  <si>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</si>
  <si>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</si>
  <si>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</si>
  <si>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</si>
  <si>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</si>
  <si>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</si>
  <si>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</si>
  <si>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</si>
  <si>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</si>
  <si>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</si>
  <si>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</si>
  <si>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</si>
  <si>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</si>
  <si>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</si>
  <si>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</si>
  <si>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</si>
  <si>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</si>
  <si>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</si>
  <si>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</si>
  <si>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</si>
  <si>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</si>
  <si>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</si>
  <si>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</si>
  <si>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</si>
  <si>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</si>
  <si>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</si>
  <si>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</si>
  <si>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</si>
  <si>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</si>
  <si>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</si>
  <si>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</si>
  <si>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</si>
  <si>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</si>
  <si>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</si>
  <si>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</si>
  <si>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</si>
  <si>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</si>
  <si>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</si>
  <si>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</si>
  <si>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</si>
  <si>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</si>
  <si>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</si>
  <si>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</si>
  <si>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</si>
  <si>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</si>
  <si>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</si>
  <si>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</si>
  <si>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</si>
  <si>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</si>
  <si>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</si>
  <si>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</si>
  <si>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</si>
  <si>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</si>
  <si>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</si>
  <si>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</si>
  <si>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</si>
  <si>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</si>
  <si>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</si>
  <si>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</si>
  <si>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</si>
  <si>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</si>
  <si>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</si>
  <si>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</si>
  <si>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</si>
  <si>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</si>
  <si>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</si>
  <si>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</si>
  <si>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</si>
  <si>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</si>
  <si>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</si>
  <si>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</si>
  <si>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</si>
  <si>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</si>
  <si>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</si>
  <si>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</si>
  <si>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</si>
  <si>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</si>
  <si>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</si>
  <si>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</si>
  <si>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</si>
  <si>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</si>
  <si>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</si>
  <si>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</si>
  <si>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</si>
  <si>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</si>
  <si>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</si>
  <si>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</si>
  <si>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</si>
  <si>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</si>
  <si>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</si>
  <si>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</si>
  <si>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</si>
  <si>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</si>
  <si>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</si>
  <si>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</si>
  <si>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</si>
  <si>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</si>
  <si>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</si>
  <si>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</si>
  <si>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</si>
  <si>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</si>
  <si>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</si>
  <si>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</si>
  <si>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</si>
  <si>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</si>
  <si>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</si>
  <si>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</si>
  <si>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</si>
  <si>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</si>
  <si>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</si>
  <si>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</si>
  <si>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</si>
  <si>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</si>
  <si>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</si>
  <si>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</si>
  <si>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</si>
  <si>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</si>
  <si>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</si>
  <si>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</si>
  <si>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</si>
  <si>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</si>
  <si>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</si>
  <si>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</si>
  <si>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</si>
  <si>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</si>
  <si>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</si>
  <si>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</si>
  <si>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</si>
  <si>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</si>
  <si>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</si>
  <si>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</si>
  <si>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</si>
  <si>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</si>
  <si>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</si>
  <si>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</si>
  <si>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</si>
  <si>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</si>
  <si>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</si>
  <si>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</si>
  <si>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</si>
  <si>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</si>
  <si>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</si>
  <si>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</si>
  <si>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</si>
  <si>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</si>
  <si>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</si>
  <si>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</si>
  <si>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</si>
  <si>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</si>
  <si>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</si>
  <si>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</si>
  <si>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</si>
  <si>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</si>
  <si>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</si>
  <si>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</si>
  <si>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</si>
  <si>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</si>
  <si>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</si>
  <si>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</si>
  <si>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</si>
  <si>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</si>
  <si>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</si>
  <si>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</si>
  <si>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</si>
  <si>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</si>
  <si>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</si>
  <si>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</si>
  <si>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</si>
  <si>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</si>
  <si>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</si>
  <si>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</si>
  <si>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</si>
  <si>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</si>
  <si>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</si>
  <si>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</si>
  <si>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</si>
  <si>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</si>
  <si>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</si>
  <si>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</si>
  <si>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</si>
  <si>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</si>
  <si>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</si>
  <si>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</si>
  <si>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</si>
  <si>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</si>
  <si>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</si>
  <si>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</si>
  <si>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</si>
  <si>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</si>
  <si>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</si>
  <si>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</si>
  <si>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</si>
  <si>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</si>
  <si>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</si>
  <si>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</si>
  <si>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</si>
  <si>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</si>
  <si>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</si>
  <si>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</si>
  <si>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</si>
  <si>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</si>
  <si>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</si>
  <si>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</si>
  <si>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</si>
  <si>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</si>
  <si>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</si>
  <si>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</si>
  <si>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</si>
  <si>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</si>
  <si>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</si>
  <si>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</si>
  <si>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</si>
  <si>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</si>
  <si>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</si>
  <si>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</si>
  <si>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</si>
  <si>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</si>
  <si>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</si>
  <si>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</si>
  <si>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</si>
  <si>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</si>
  <si>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</si>
  <si>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</si>
  <si>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</si>
  <si>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</si>
  <si>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</si>
  <si>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</si>
  <si>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</si>
  <si>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</si>
  <si>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</si>
  <si>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</si>
  <si>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</si>
  <si>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</si>
  <si>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</si>
  <si>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</si>
  <si>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</si>
  <si>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</si>
  <si>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</si>
  <si>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</si>
  <si>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</si>
  <si>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</si>
  <si>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</si>
  <si>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</si>
  <si>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</si>
  <si>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</si>
  <si>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</si>
  <si>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</si>
  <si>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</si>
  <si>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</si>
  <si>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</si>
  <si>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</si>
  <si>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</si>
  <si>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</si>
  <si>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</si>
  <si>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</si>
  <si>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</si>
  <si>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</si>
  <si>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</si>
  <si>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</si>
  <si>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</si>
  <si>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</si>
  <si>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</si>
  <si>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</si>
  <si>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</si>
  <si>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</si>
  <si>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</si>
  <si>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</si>
  <si>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</si>
  <si>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</si>
  <si>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</si>
  <si>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</si>
  <si>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</si>
  <si>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</si>
  <si>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</si>
  <si>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</si>
  <si>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</si>
  <si>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</si>
  <si>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</si>
  <si>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</si>
  <si>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</si>
  <si>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</si>
  <si>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</si>
  <si>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</si>
  <si>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</si>
  <si>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</si>
  <si>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</si>
  <si>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</si>
  <si>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</si>
  <si>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</si>
  <si>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</si>
  <si>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</si>
  <si>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</si>
  <si>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</si>
  <si>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</si>
  <si>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</si>
  <si>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</si>
  <si>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</si>
  <si>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</si>
  <si>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</si>
  <si>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</si>
  <si>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</si>
  <si>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</si>
  <si>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</si>
  <si>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</si>
  <si>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</si>
  <si>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</si>
  <si>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</si>
  <si>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</si>
  <si>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</si>
  <si>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</si>
  <si>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</si>
  <si>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</si>
  <si>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</si>
  <si>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</si>
  <si>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</si>
  <si>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</si>
  <si>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</si>
  <si>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</si>
  <si>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</si>
  <si>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</si>
  <si>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</si>
  <si>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</si>
  <si>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</si>
  <si>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</si>
  <si>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</si>
  <si>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</si>
  <si>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</si>
  <si>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</si>
  <si>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</si>
  <si>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</si>
  <si>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</si>
  <si>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</si>
  <si>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</si>
  <si>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</si>
  <si>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</si>
  <si>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</si>
  <si>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</si>
  <si>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</si>
  <si>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</si>
  <si>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</si>
  <si>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</si>
  <si>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</si>
  <si>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</si>
  <si>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</si>
  <si>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</si>
  <si>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</si>
  <si>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</si>
  <si>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</si>
  <si>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</si>
  <si>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</si>
  <si>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</si>
  <si>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</si>
  <si>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</si>
  <si>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</si>
  <si>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</si>
  <si>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</si>
  <si>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</si>
  <si>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</si>
  <si>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</si>
  <si>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</si>
  <si>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</si>
  <si>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</si>
  <si>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</si>
  <si>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</si>
  <si>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</si>
  <si>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</si>
  <si>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</si>
  <si>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</si>
  <si>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</si>
  <si>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</si>
  <si>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</si>
  <si>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</si>
  <si>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</si>
  <si>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</si>
  <si>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</si>
  <si>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</si>
  <si>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</si>
  <si>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</si>
  <si>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</si>
  <si>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</si>
  <si>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</si>
  <si>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</si>
  <si>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</si>
  <si>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</si>
  <si>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</si>
  <si>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</si>
  <si>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</si>
  <si>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</si>
  <si>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</si>
  <si>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</si>
  <si>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</si>
  <si>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</si>
  <si>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</si>
  <si>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</si>
  <si>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</si>
  <si>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</si>
  <si>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</si>
  <si>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</si>
  <si>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</si>
  <si>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</si>
  <si>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</si>
  <si>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</si>
  <si>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</si>
  <si>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</si>
  <si>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</si>
  <si>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</si>
  <si>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</si>
  <si>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</si>
  <si>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</si>
  <si>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</si>
  <si>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</si>
  <si>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</si>
  <si>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</si>
  <si>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</si>
  <si>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</si>
  <si>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</si>
  <si>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</si>
  <si>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</si>
  <si>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</si>
  <si>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</si>
  <si>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</si>
  <si>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</si>
  <si>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</si>
  <si>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</si>
  <si>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</si>
  <si>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</si>
  <si>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</si>
  <si>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</si>
  <si>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</si>
  <si>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</si>
  <si>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</si>
  <si>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</si>
  <si>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</si>
  <si>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</si>
  <si>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</si>
  <si>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</si>
  <si>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</si>
  <si>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</si>
  <si>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</si>
  <si>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</si>
  <si>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</si>
  <si>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</si>
  <si>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</si>
  <si>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</si>
  <si>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</si>
  <si>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</si>
  <si>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</si>
  <si>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</si>
  <si>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</si>
  <si>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</si>
  <si>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</si>
  <si>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</si>
  <si>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</si>
  <si>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</si>
  <si>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</si>
  <si>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</si>
  <si>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</si>
  <si>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</si>
  <si>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</si>
  <si>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</si>
  <si>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</si>
  <si>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</si>
  <si>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</si>
  <si>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</si>
  <si>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</si>
  <si>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</si>
  <si>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</si>
  <si>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</si>
  <si>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</si>
  <si>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</si>
  <si>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</si>
  <si>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</si>
  <si>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</si>
  <si>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</si>
  <si>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</si>
  <si>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</si>
  <si>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</si>
  <si>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</si>
  <si>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</si>
  <si>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</si>
  <si>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</si>
  <si>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</si>
  <si>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</si>
  <si>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</si>
  <si>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</si>
  <si>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</si>
  <si>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</si>
  <si>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</si>
  <si>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</si>
  <si>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</si>
  <si>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</si>
  <si>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</si>
  <si>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</si>
  <si>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</si>
  <si>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</si>
  <si>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</si>
  <si>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</si>
  <si>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</si>
  <si>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</si>
  <si>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</si>
  <si>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</si>
  <si>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</si>
  <si>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</si>
  <si>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</si>
  <si>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</si>
  <si>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</si>
  <si>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</si>
  <si>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</si>
  <si>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</si>
  <si>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</si>
  <si>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</si>
  <si>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</si>
  <si>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</si>
  <si>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</si>
  <si>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</si>
  <si>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</si>
  <si>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</si>
  <si>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</si>
  <si>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</si>
  <si>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</si>
  <si>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</si>
  <si>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</si>
  <si>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</si>
  <si>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</si>
  <si>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</si>
  <si>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</si>
  <si>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</si>
  <si>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</si>
  <si>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</si>
  <si>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</si>
  <si>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</si>
  <si>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</si>
  <si>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</si>
  <si>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</si>
  <si>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</si>
  <si>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</si>
  <si>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</si>
  <si>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</si>
  <si>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</si>
  <si>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</si>
  <si>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</si>
  <si>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</si>
  <si>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</si>
  <si>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</si>
  <si>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</si>
  <si>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</si>
  <si>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</si>
  <si>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</si>
  <si>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</si>
  <si>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</si>
  <si>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</si>
  <si>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</si>
  <si>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</si>
  <si>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</si>
  <si>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</si>
  <si>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</si>
  <si>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</si>
  <si>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</si>
  <si>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</si>
  <si>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</si>
  <si>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</si>
  <si>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</si>
  <si>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</si>
  <si>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</si>
  <si>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</si>
  <si>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</si>
  <si>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</si>
  <si>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</si>
  <si>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</si>
  <si>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</si>
  <si>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</si>
  <si>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</si>
  <si>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</si>
  <si>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</si>
  <si>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</si>
  <si>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</si>
  <si>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</si>
  <si>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</si>
  <si>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</si>
  <si>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</si>
  <si>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</si>
  <si>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</si>
  <si>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</si>
  <si>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</si>
  <si>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</si>
  <si>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</si>
  <si>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</si>
  <si>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</si>
  <si>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</si>
  <si>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</si>
  <si>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</si>
  <si>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</si>
  <si>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</si>
  <si>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</si>
  <si>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</si>
  <si>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</si>
  <si>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</si>
  <si>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</si>
  <si>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</si>
  <si>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</si>
  <si>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</si>
  <si>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</si>
  <si>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</si>
  <si>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</si>
  <si>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</si>
  <si>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</si>
  <si>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</si>
  <si>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</si>
  <si>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</si>
  <si>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</si>
  <si>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</si>
  <si>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</si>
  <si>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</si>
  <si>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</si>
  <si>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</si>
  <si>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</si>
  <si>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</si>
  <si>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</si>
  <si>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</si>
  <si>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</si>
  <si>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</si>
  <si>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</si>
  <si>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</si>
  <si>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</si>
  <si>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</si>
  <si>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</si>
  <si>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</si>
  <si>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</si>
  <si>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</si>
  <si>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</si>
  <si>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</si>
  <si>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</si>
  <si>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</si>
  <si>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</si>
  <si>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</si>
  <si>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</si>
  <si>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</si>
  <si>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</si>
  <si>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</si>
  <si>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</si>
  <si>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</si>
  <si>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</si>
  <si>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</si>
  <si>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</si>
  <si>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</si>
  <si>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</si>
  <si>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</si>
  <si>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</si>
  <si>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</si>
  <si>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</si>
  <si>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</si>
  <si>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</si>
  <si>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</si>
  <si>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</si>
  <si>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</si>
  <si>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</si>
  <si>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</si>
  <si>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</si>
  <si>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</si>
  <si>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</si>
  <si>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</si>
  <si>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</si>
  <si>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</si>
  <si>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</si>
  <si>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</si>
  <si>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</si>
  <si>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</si>
  <si>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</si>
  <si>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</si>
  <si>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</si>
  <si>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</si>
  <si>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</si>
  <si>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</si>
  <si>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</si>
  <si>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</si>
  <si>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</si>
  <si>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</si>
  <si>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</si>
  <si>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</si>
  <si>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</si>
  <si>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</si>
  <si>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</si>
  <si>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</si>
  <si>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</si>
  <si>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</si>
  <si>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</si>
  <si>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</si>
  <si>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</si>
  <si>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</si>
  <si>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</si>
  <si>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</si>
  <si>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</si>
  <si>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</si>
  <si>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</si>
  <si>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</si>
  <si>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</si>
  <si>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</si>
  <si>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</si>
  <si>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</si>
  <si>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</si>
  <si>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</si>
  <si>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</si>
  <si>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</si>
  <si>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</si>
  <si>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</si>
  <si>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</si>
  <si>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</si>
  <si>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</si>
  <si>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</si>
  <si>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</si>
  <si>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</si>
  <si>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</si>
  <si>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</si>
  <si>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</si>
  <si>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</si>
  <si>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</si>
  <si>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</si>
  <si>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</si>
  <si>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</si>
  <si>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</si>
  <si>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</si>
  <si>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</si>
  <si>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</si>
  <si>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</si>
  <si>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</si>
  <si>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</si>
  <si>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</si>
  <si>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</si>
  <si>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</si>
  <si>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</si>
  <si>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</si>
  <si>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</si>
  <si>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</si>
  <si>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</si>
  <si>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</si>
  <si>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</si>
  <si>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</si>
  <si>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</si>
  <si>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</si>
  <si>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</si>
  <si>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</si>
  <si>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</si>
  <si>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</si>
  <si>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</si>
  <si>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</si>
  <si>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</si>
  <si>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</si>
  <si>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</si>
  <si>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</si>
  <si>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</si>
  <si>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</si>
  <si>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</si>
  <si>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</si>
  <si>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</si>
  <si>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</si>
  <si>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</si>
  <si>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</si>
  <si>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</si>
  <si>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</si>
  <si>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</si>
  <si>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</si>
  <si>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</si>
  <si>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</si>
  <si>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</si>
  <si>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</si>
  <si>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</si>
  <si>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</si>
  <si>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</si>
  <si>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</si>
  <si>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</si>
  <si>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</si>
  <si>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</si>
  <si>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</si>
  <si>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</si>
  <si>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</si>
  <si>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</si>
  <si>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</si>
  <si>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</si>
  <si>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</si>
  <si>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</si>
  <si>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</si>
  <si>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</si>
  <si>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</si>
  <si>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</si>
  <si>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</si>
  <si>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</si>
  <si>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</si>
  <si>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</si>
  <si>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</si>
  <si>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</si>
  <si>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</si>
  <si>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</si>
  <si>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</si>
  <si>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</si>
  <si>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</si>
  <si>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</si>
  <si>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</si>
  <si>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</si>
  <si>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</si>
  <si>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</si>
  <si>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</si>
  <si>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</si>
  <si>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</si>
  <si>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</si>
  <si>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</si>
  <si>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</si>
  <si>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</si>
  <si>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</si>
  <si>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</si>
  <si>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</si>
  <si>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</si>
  <si>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</si>
  <si>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</si>
  <si>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</si>
  <si>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</si>
  <si>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</si>
  <si>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</si>
  <si>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</si>
  <si>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</si>
  <si>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</si>
  <si>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</si>
  <si>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</si>
  <si>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</si>
  <si>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</si>
  <si>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</si>
  <si>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</si>
  <si>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</si>
  <si>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</si>
  <si>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</si>
  <si>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</si>
  <si>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</si>
  <si>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</si>
  <si>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</si>
  <si>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</si>
  <si>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</si>
  <si>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</si>
  <si>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</si>
  <si>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</si>
  <si>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</si>
  <si>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</si>
  <si>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</si>
  <si>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</si>
  <si>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</si>
  <si>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</si>
  <si>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</si>
  <si>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</si>
  <si>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</si>
  <si>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</si>
  <si>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</si>
  <si>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</si>
  <si>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</si>
  <si>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</si>
  <si>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</si>
  <si>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</si>
  <si>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</si>
  <si>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</si>
  <si>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</si>
  <si>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</si>
  <si>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</si>
  <si>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</si>
  <si>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</si>
  <si>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</si>
  <si>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</si>
  <si>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</si>
  <si>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</si>
  <si>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</si>
  <si>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</si>
  <si>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</si>
  <si>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</si>
  <si>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</si>
  <si>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</si>
  <si>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</si>
  <si>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</si>
  <si>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</si>
  <si>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</si>
  <si>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</si>
  <si>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</si>
  <si>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</si>
  <si>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</si>
  <si>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</si>
  <si>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</si>
  <si>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</si>
  <si>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</si>
  <si>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</si>
  <si>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</si>
  <si>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</si>
  <si>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</si>
  <si>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</si>
  <si>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</si>
  <si>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</si>
  <si>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</si>
  <si>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</si>
  <si>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</si>
  <si>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</si>
  <si>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</si>
  <si>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</si>
  <si>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</si>
  <si>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</si>
  <si>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</si>
  <si>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</si>
  <si>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</si>
  <si>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</si>
  <si>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</si>
  <si>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</si>
  <si>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</si>
  <si>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</si>
  <si>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</si>
  <si>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</si>
  <si>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</si>
  <si>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</si>
  <si>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</si>
  <si>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</si>
  <si>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</si>
  <si>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</si>
  <si>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</si>
  <si>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</si>
  <si>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</si>
  <si>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</si>
  <si>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</si>
  <si>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</si>
  <si>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</si>
  <si>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</si>
  <si>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</si>
  <si>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</si>
  <si>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</si>
  <si>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</si>
  <si>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</si>
  <si>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</si>
  <si>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</si>
  <si>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</si>
  <si>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</si>
  <si>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</si>
  <si>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</si>
  <si>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</si>
  <si>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</si>
  <si>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</si>
  <si>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</si>
  <si>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</si>
  <si>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</si>
  <si>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</si>
  <si>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</si>
  <si>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</si>
  <si>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</si>
  <si>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</si>
  <si>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</si>
  <si>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</si>
  <si>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</si>
  <si>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</si>
  <si>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</si>
  <si>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</si>
  <si>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</si>
  <si>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</si>
  <si>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</si>
  <si>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</si>
  <si>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</si>
  <si>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</si>
  <si>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</si>
  <si>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</si>
  <si>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</si>
  <si>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</si>
  <si>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</si>
  <si>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</si>
  <si>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</si>
  <si>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</si>
  <si>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</si>
  <si>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</si>
  <si>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</si>
  <si>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</si>
  <si>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</si>
  <si>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</si>
  <si>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</si>
  <si>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</si>
  <si>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</si>
  <si>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</si>
  <si>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</si>
  <si>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</si>
  <si>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</si>
  <si>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</si>
  <si>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</si>
  <si>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</si>
  <si>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</si>
  <si>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</si>
  <si>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</si>
  <si>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</si>
  <si>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</si>
  <si>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</si>
  <si>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</si>
  <si>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</si>
  <si>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</si>
  <si>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</si>
  <si>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</si>
  <si>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</si>
  <si>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</si>
  <si>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</si>
  <si>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</si>
  <si>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</si>
  <si>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</si>
  <si>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</si>
  <si>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</si>
  <si>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</si>
  <si>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</si>
  <si>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</si>
  <si>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</si>
  <si>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</si>
  <si>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</si>
  <si>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</si>
  <si>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</si>
  <si>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</si>
  <si>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</si>
  <si>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</si>
  <si>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</si>
  <si>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</si>
  <si>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</si>
  <si>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</si>
  <si>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</si>
  <si>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</si>
  <si>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</si>
  <si>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</si>
  <si>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</si>
  <si>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</si>
  <si>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</si>
  <si>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</si>
  <si>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</si>
  <si>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</si>
  <si>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</si>
  <si>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</si>
  <si>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</si>
  <si>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</si>
  <si>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</si>
  <si>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</si>
  <si>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</si>
  <si>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</si>
  <si>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</si>
  <si>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</si>
  <si>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</si>
  <si>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</si>
  <si>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</si>
  <si>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</si>
  <si>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</si>
  <si>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</si>
  <si>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</si>
  <si>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</si>
  <si>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</si>
  <si>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</si>
  <si>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</si>
  <si>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</si>
  <si>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</si>
  <si>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</si>
  <si>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</si>
  <si>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</si>
  <si>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</si>
  <si>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</si>
  <si>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</si>
  <si>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</si>
  <si>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</si>
  <si>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</si>
  <si>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</si>
  <si>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</si>
  <si>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</si>
  <si>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</si>
  <si>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</si>
  <si>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</si>
  <si>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</si>
  <si>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</si>
  <si>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</si>
  <si>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</si>
  <si>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</si>
  <si>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</si>
  <si>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</si>
  <si>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</si>
  <si>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</si>
  <si>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</si>
  <si>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</si>
  <si>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</si>
  <si>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</si>
  <si>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</si>
  <si>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</si>
  <si>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</si>
  <si>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</si>
  <si>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</si>
  <si>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</si>
  <si>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</si>
  <si>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</si>
  <si>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</si>
  <si>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</si>
  <si>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</si>
  <si>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</si>
  <si>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</si>
  <si>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</si>
  <si>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</si>
  <si>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</si>
  <si>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</si>
  <si>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</si>
  <si>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</si>
  <si>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</si>
  <si>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</si>
  <si>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</si>
  <si>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</si>
  <si>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</si>
  <si>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</si>
  <si>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</si>
  <si>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</si>
  <si>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</si>
  <si>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</si>
  <si>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</si>
  <si>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</si>
  <si>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</si>
  <si>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</si>
  <si>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</si>
  <si>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</si>
  <si>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</si>
  <si>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</si>
  <si>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</si>
  <si>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</si>
  <si>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</si>
  <si>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</si>
  <si>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</si>
  <si>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</si>
  <si>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</si>
  <si>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</si>
  <si>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</si>
  <si>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</si>
  <si>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</si>
  <si>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</si>
  <si>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</si>
  <si>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</si>
  <si>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</si>
  <si>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</si>
  <si>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</si>
  <si>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</si>
  <si>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</si>
  <si>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</si>
  <si>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</si>
  <si>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</si>
  <si>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</si>
  <si>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</si>
  <si>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</si>
  <si>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</si>
  <si>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</si>
  <si>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</si>
  <si>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</si>
  <si>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</si>
  <si>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</si>
  <si>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</si>
  <si>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</si>
  <si>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</si>
  <si>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</si>
  <si>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</si>
  <si>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</si>
  <si>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</si>
  <si>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</si>
  <si>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</si>
  <si>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</si>
  <si>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</si>
  <si>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</si>
  <si>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</si>
  <si>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</si>
  <si>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</si>
  <si>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</si>
  <si>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</si>
  <si>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</si>
  <si>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</si>
  <si>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</si>
  <si>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</si>
  <si>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</si>
  <si>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</si>
  <si>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</si>
  <si>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</si>
  <si>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</si>
  <si>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</si>
  <si>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</si>
  <si>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</si>
  <si>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</si>
  <si>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</si>
  <si>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</si>
  <si>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</si>
  <si>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</si>
  <si>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</si>
  <si>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</si>
  <si>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</si>
  <si>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</si>
  <si>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</si>
  <si>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</si>
  <si>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</si>
  <si>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</si>
  <si>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</si>
  <si>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</si>
  <si>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</si>
  <si>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</si>
  <si>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</si>
  <si>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</si>
  <si>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</si>
  <si>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</si>
  <si>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</si>
  <si>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</si>
  <si>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</si>
  <si>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</si>
  <si>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</si>
  <si>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</si>
  <si>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</si>
  <si>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</si>
  <si>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</si>
  <si>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</si>
  <si>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</si>
  <si>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</si>
  <si>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</si>
  <si>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</si>
  <si>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</si>
  <si>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</si>
  <si>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</si>
  <si>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</si>
  <si>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</si>
  <si>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</si>
  <si>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</si>
  <si>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</si>
  <si>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</si>
  <si>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</si>
  <si>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</si>
  <si>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</si>
  <si>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</si>
  <si>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</si>
  <si>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</si>
  <si>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</si>
  <si>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</si>
  <si>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</si>
  <si>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</si>
  <si>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</si>
  <si>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</si>
  <si>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</si>
  <si>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</si>
  <si>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</si>
  <si>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</si>
  <si>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</si>
  <si>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</si>
  <si>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</si>
  <si>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</si>
  <si>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</si>
  <si>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</si>
  <si>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</si>
  <si>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</si>
  <si>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</si>
  <si>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</si>
  <si>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</si>
  <si>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</si>
  <si>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</si>
  <si>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</si>
  <si>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</si>
  <si>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</si>
  <si>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</si>
  <si>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</si>
  <si>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</si>
  <si>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</si>
  <si>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</si>
  <si>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</si>
  <si>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</si>
  <si>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</si>
  <si>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</si>
  <si>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</si>
  <si>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</si>
  <si>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</si>
  <si>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</si>
  <si>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</si>
  <si>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</si>
  <si>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</si>
  <si>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</si>
  <si>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</si>
  <si>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</si>
  <si>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</si>
  <si>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</si>
  <si>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</si>
  <si>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</si>
  <si>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</si>
  <si>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</si>
  <si>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</si>
  <si>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</si>
  <si>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</si>
  <si>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</si>
  <si>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</si>
  <si>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</si>
  <si>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</si>
  <si>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</si>
  <si>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</si>
  <si>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</si>
  <si>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</si>
  <si>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</si>
  <si>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</si>
  <si>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</si>
  <si>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</si>
  <si>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</si>
  <si>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</si>
  <si>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</si>
  <si>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</si>
  <si>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</si>
  <si>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</si>
  <si>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</si>
  <si>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</si>
  <si>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</si>
  <si>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</si>
  <si>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</si>
  <si>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</si>
  <si>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</si>
  <si>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</si>
  <si>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</si>
  <si>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</si>
  <si>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</si>
  <si>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</si>
  <si>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</si>
  <si>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</si>
  <si>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</si>
  <si>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</si>
  <si>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</si>
  <si>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</si>
  <si>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</si>
  <si>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</si>
  <si>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</si>
  <si>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</si>
  <si>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</si>
  <si>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</si>
  <si>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</si>
  <si>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</si>
  <si>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</si>
  <si>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</si>
  <si>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</si>
  <si>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</si>
  <si>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</si>
  <si>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</si>
  <si>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</si>
  <si>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</si>
  <si>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</si>
  <si>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</si>
  <si>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</si>
  <si>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</si>
  <si>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</si>
  <si>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</si>
  <si>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</si>
  <si>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</si>
  <si>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</si>
  <si>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</si>
  <si>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</si>
  <si>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</si>
  <si>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</si>
  <si>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</si>
  <si>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</si>
  <si>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</si>
  <si>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</si>
  <si>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</si>
  <si>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</si>
  <si>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</si>
  <si>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</si>
  <si>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</si>
  <si>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</si>
  <si>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</si>
  <si>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</si>
  <si>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</si>
  <si>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</si>
  <si>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</si>
  <si>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</si>
  <si>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</si>
  <si>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</si>
  <si>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</si>
  <si>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</si>
  <si>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</si>
  <si>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</si>
  <si>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</si>
  <si>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</si>
  <si>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</si>
  <si>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</si>
  <si>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</si>
  <si>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</si>
  <si>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</si>
  <si>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</si>
  <si>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</si>
  <si>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</si>
  <si>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</si>
  <si>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</si>
  <si>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</si>
  <si>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</si>
  <si>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</si>
  <si>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</si>
  <si>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</si>
  <si>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</si>
  <si>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</si>
  <si>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</si>
  <si>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</si>
  <si>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</si>
  <si>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</si>
  <si>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</si>
  <si>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</si>
  <si>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</si>
  <si>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</si>
  <si>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</si>
  <si>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</si>
  <si>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</si>
  <si>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</si>
  <si>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</si>
  <si>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</si>
  <si>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</si>
  <si>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</si>
  <si>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</si>
  <si>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</si>
  <si>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</si>
  <si>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</si>
  <si>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</si>
  <si>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</si>
  <si>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</si>
  <si>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</si>
  <si>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</si>
  <si>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</si>
  <si>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</si>
  <si>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</si>
  <si>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</si>
  <si>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</si>
  <si>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</si>
  <si>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</si>
  <si>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</si>
  <si>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</si>
  <si>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</si>
  <si>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</si>
  <si>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</si>
  <si>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</si>
  <si>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</si>
  <si>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</si>
  <si>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</si>
  <si>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</si>
  <si>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</si>
  <si>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</si>
  <si>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</si>
  <si>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</si>
  <si>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</si>
  <si>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</si>
  <si>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</si>
  <si>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</si>
  <si>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</si>
  <si>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</si>
  <si>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</si>
  <si>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</si>
  <si>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</si>
  <si>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</si>
  <si>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</si>
  <si>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</si>
  <si>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</si>
  <si>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</si>
  <si>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</si>
  <si>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</si>
  <si>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</si>
  <si>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</si>
  <si>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</si>
  <si>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</si>
  <si>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</si>
  <si>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</si>
  <si>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</si>
  <si>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</si>
  <si>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</si>
  <si>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</si>
  <si>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</si>
  <si>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</si>
  <si>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</si>
  <si>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</si>
  <si>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</si>
  <si>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</si>
  <si>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</si>
  <si>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</si>
  <si>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</si>
  <si>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</si>
  <si>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</si>
  <si>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</si>
  <si>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</si>
  <si>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</si>
  <si>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</si>
  <si>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</si>
  <si>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</si>
  <si>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</si>
  <si>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</si>
  <si>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</si>
  <si>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</si>
  <si>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</si>
  <si>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</si>
  <si>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</si>
  <si>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</si>
  <si>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</si>
  <si>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</si>
  <si>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</si>
  <si>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</si>
  <si>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</si>
  <si>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</si>
  <si>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</si>
  <si>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</si>
  <si>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</si>
  <si>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</si>
  <si>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</si>
  <si>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</si>
  <si>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</si>
  <si>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</si>
  <si>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</si>
  <si>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</si>
  <si>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</si>
  <si>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</si>
  <si>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</si>
  <si>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</si>
  <si>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</si>
  <si>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</si>
  <si>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</si>
  <si>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</si>
  <si>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</si>
  <si>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</si>
  <si>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</si>
  <si>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</si>
  <si>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</si>
  <si>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</si>
  <si>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</si>
  <si>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</si>
  <si>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</si>
  <si>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</si>
  <si>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</si>
  <si>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</si>
  <si>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</si>
  <si>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</si>
  <si>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</si>
  <si>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</si>
  <si>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</si>
  <si>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</si>
  <si>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</si>
  <si>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</si>
  <si>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</si>
  <si>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</si>
  <si>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</si>
  <si>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</si>
  <si>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</si>
  <si>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</si>
  <si>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</si>
  <si>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</si>
  <si>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</si>
  <si>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</si>
  <si>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</si>
  <si>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</si>
  <si>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</si>
  <si>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</si>
  <si>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</si>
  <si>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</si>
  <si>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</si>
  <si>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</si>
  <si>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</si>
  <si>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</si>
  <si>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</si>
  <si>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</si>
  <si>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</si>
  <si>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</si>
  <si>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</si>
  <si>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</si>
  <si>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</si>
  <si>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</si>
  <si>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</si>
  <si>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</si>
  <si>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</si>
  <si>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</si>
  <si>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</si>
  <si>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</si>
  <si>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</si>
  <si>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</si>
  <si>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</si>
  <si>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</si>
  <si>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</si>
  <si>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</si>
  <si>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</si>
  <si>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</si>
  <si>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</si>
  <si>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</si>
  <si>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</si>
  <si>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</si>
  <si>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</si>
  <si>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</si>
  <si>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</si>
  <si>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</si>
  <si>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</si>
  <si>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</si>
  <si>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</si>
  <si>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</si>
  <si>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</si>
  <si>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</si>
  <si>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</si>
  <si>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</si>
  <si>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</si>
  <si>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</si>
  <si>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</si>
  <si>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</si>
  <si>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</si>
  <si>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</si>
  <si>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</si>
  <si>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</si>
  <si>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</si>
  <si>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</si>
  <si>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</si>
  <si>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</si>
  <si>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</si>
  <si>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</si>
  <si>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</si>
  <si>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</si>
  <si>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</si>
  <si>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</si>
  <si>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</si>
  <si>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</si>
  <si>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</si>
  <si>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</si>
  <si>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</si>
  <si>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</si>
  <si>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</si>
  <si>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</si>
  <si>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</si>
  <si>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</si>
  <si>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</si>
  <si>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</si>
  <si>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</si>
  <si>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</si>
  <si>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</si>
  <si>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</si>
  <si>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</si>
  <si>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</si>
  <si>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</si>
  <si>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</si>
  <si>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</si>
  <si>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</si>
  <si>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</si>
  <si>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</si>
  <si>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</si>
  <si>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</si>
  <si>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</si>
  <si>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</si>
  <si>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</si>
  <si>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</si>
  <si>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</si>
  <si>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</si>
  <si>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</si>
  <si>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</si>
  <si>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</si>
  <si>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</si>
  <si>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</si>
  <si>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</si>
  <si>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</si>
  <si>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</si>
  <si>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</si>
  <si>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</si>
  <si>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</si>
  <si>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</si>
  <si>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</si>
  <si>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</si>
  <si>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</si>
  <si>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</si>
  <si>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</si>
  <si>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</si>
  <si>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</si>
  <si>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</si>
  <si>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</si>
  <si>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</si>
  <si>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</si>
  <si>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</si>
  <si>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</si>
  <si>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</si>
  <si>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</si>
  <si>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</si>
  <si>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</si>
  <si>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</si>
  <si>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</si>
  <si>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</si>
  <si>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</si>
  <si>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</si>
  <si>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</si>
  <si>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</si>
  <si>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</si>
  <si>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</si>
  <si>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</si>
  <si>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</si>
  <si>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</si>
  <si>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</si>
  <si>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</si>
  <si>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</si>
  <si>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</si>
  <si>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</si>
  <si>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</si>
  <si>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</si>
  <si>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</si>
  <si>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</si>
  <si>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</si>
  <si>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</si>
  <si>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</si>
  <si>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</si>
  <si>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</si>
  <si>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</si>
  <si>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</si>
  <si>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</si>
  <si>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</si>
  <si>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</si>
  <si>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</si>
  <si>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</si>
  <si>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</si>
  <si>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</si>
  <si>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</si>
  <si>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</si>
  <si>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</si>
  <si>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</si>
  <si>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</si>
  <si>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</si>
  <si>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</si>
  <si>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</si>
  <si>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</si>
  <si>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</si>
  <si>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</si>
  <si>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</si>
  <si>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</si>
  <si>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</si>
  <si>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</si>
  <si>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</si>
  <si>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</si>
  <si>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</si>
  <si>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</si>
  <si>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</si>
  <si>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</si>
  <si>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</si>
  <si>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</si>
  <si>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</si>
  <si>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</si>
  <si>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</si>
  <si>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</si>
  <si>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</si>
  <si>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</si>
  <si>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</si>
  <si>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</si>
  <si>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</si>
  <si>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</si>
  <si>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</si>
  <si>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</si>
  <si>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</si>
  <si>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</si>
  <si>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</si>
  <si>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</si>
  <si>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</si>
  <si>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</si>
  <si>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</si>
  <si>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</si>
  <si>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</si>
  <si>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</si>
  <si>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</si>
  <si>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</si>
  <si>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</si>
  <si>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</si>
  <si>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</si>
  <si>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</si>
  <si>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</si>
  <si>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</si>
  <si>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</si>
  <si>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</si>
  <si>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</si>
  <si>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</si>
  <si>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</si>
  <si>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</si>
  <si>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</si>
  <si>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</si>
  <si>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</si>
  <si>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</si>
  <si>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</si>
  <si>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</si>
  <si>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</si>
  <si>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</si>
  <si>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</si>
  <si>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</si>
  <si>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</si>
  <si>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</si>
  <si>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</si>
  <si>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</si>
  <si>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</si>
  <si>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</si>
  <si>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</si>
  <si>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</si>
  <si>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</si>
  <si>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</si>
  <si>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</si>
  <si>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</si>
  <si>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</si>
  <si>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</si>
  <si>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</si>
  <si>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</si>
  <si>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</si>
  <si>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</si>
  <si>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</si>
  <si>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</si>
  <si>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</si>
  <si>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</si>
  <si>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</si>
  <si>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</si>
  <si>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</si>
  <si>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</si>
  <si>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</si>
  <si>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</si>
  <si>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</si>
  <si>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</si>
  <si>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</si>
  <si>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</si>
  <si>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</si>
  <si>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</si>
  <si>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</si>
  <si>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</si>
  <si>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</si>
  <si>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</si>
  <si>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</si>
  <si>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</si>
  <si>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</si>
  <si>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</si>
  <si>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</si>
  <si>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</si>
  <si>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</si>
  <si>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</si>
  <si>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</si>
  <si>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</si>
  <si>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</si>
  <si>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</si>
  <si>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</si>
  <si>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</si>
  <si>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</si>
  <si>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</si>
  <si>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</si>
  <si>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</si>
  <si>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</si>
  <si>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</si>
  <si>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</si>
  <si>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</si>
  <si>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</si>
  <si>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</si>
  <si>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</si>
  <si>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</si>
  <si>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</si>
  <si>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</si>
  <si>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</si>
  <si>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</si>
  <si>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</si>
  <si>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</si>
  <si>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</si>
  <si>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</si>
  <si>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</si>
  <si>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</si>
  <si>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</si>
  <si>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</si>
  <si>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</si>
  <si>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</si>
  <si>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</si>
  <si>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</si>
  <si>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</si>
  <si>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</si>
  <si>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</si>
  <si>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</si>
  <si>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</si>
  <si>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</si>
  <si>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</si>
  <si>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</si>
  <si>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</si>
  <si>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</si>
  <si>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</si>
  <si>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</si>
  <si>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</si>
  <si>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</si>
  <si>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</si>
  <si>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</si>
  <si>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</si>
  <si>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</si>
  <si>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</si>
  <si>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</si>
  <si>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</si>
  <si>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</si>
  <si>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</si>
  <si>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</si>
  <si>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</si>
  <si>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</si>
  <si>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</si>
  <si>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</si>
  <si>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</si>
  <si>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</si>
  <si>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</si>
  <si>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</si>
  <si>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</si>
  <si>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</si>
  <si>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</si>
  <si>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</si>
  <si>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</si>
  <si>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</si>
  <si>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</si>
  <si>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</si>
  <si>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</si>
  <si>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</si>
  <si>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</si>
  <si>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</si>
  <si>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</si>
  <si>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</si>
  <si>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</si>
  <si>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</si>
  <si>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</si>
  <si>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</si>
  <si>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</si>
  <si>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</si>
  <si>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</si>
  <si>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</si>
  <si>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</si>
  <si>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</si>
  <si>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</si>
  <si>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</si>
  <si>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</si>
  <si>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</si>
  <si>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</si>
  <si>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</si>
  <si>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</si>
  <si>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</si>
  <si>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</si>
  <si>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</si>
  <si>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</si>
  <si>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</si>
  <si>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</si>
  <si>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</si>
  <si>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</si>
  <si>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</si>
  <si>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</si>
  <si>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</si>
  <si>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</si>
  <si>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</si>
  <si>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</si>
  <si>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</si>
  <si>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</si>
  <si>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</si>
  <si>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</si>
  <si>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</si>
  <si>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</si>
  <si>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</si>
  <si>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</si>
  <si>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</si>
  <si>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</si>
  <si>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</si>
  <si>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</si>
  <si>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</si>
  <si>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</si>
  <si>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</si>
  <si>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</si>
  <si>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</si>
  <si>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</si>
  <si>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</si>
  <si>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</si>
  <si>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</si>
  <si>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</si>
  <si>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</si>
  <si>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</si>
  <si>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</si>
  <si>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</si>
  <si>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</si>
  <si>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</si>
  <si>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</si>
  <si>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</si>
  <si>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</si>
  <si>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</si>
  <si>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</si>
  <si>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</si>
  <si>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</si>
  <si>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</si>
  <si>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</si>
  <si>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</si>
  <si>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</si>
  <si>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</si>
  <si>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</si>
  <si>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</si>
  <si>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</si>
  <si>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</si>
  <si>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</si>
  <si>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</si>
  <si>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</si>
  <si>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</si>
  <si>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</si>
  <si>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</si>
  <si>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</si>
  <si>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</si>
  <si>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</si>
  <si>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</si>
  <si>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</si>
  <si>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</si>
  <si>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</si>
  <si>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</si>
  <si>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</si>
  <si>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</si>
  <si>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</si>
  <si>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</si>
  <si>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</si>
  <si>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</si>
  <si>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</si>
  <si>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</si>
  <si>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</si>
  <si>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</si>
  <si>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</si>
  <si>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</si>
  <si>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</si>
  <si>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</si>
  <si>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</si>
  <si>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</si>
  <si>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</si>
  <si>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</si>
  <si>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</si>
  <si>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</si>
  <si>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</si>
  <si>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</si>
  <si>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</si>
  <si>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</si>
  <si>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</si>
  <si>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</si>
  <si>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</si>
  <si>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</si>
  <si>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</si>
  <si>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</si>
  <si>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</si>
  <si>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</si>
  <si>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</si>
  <si>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</si>
  <si>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</si>
  <si>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</si>
  <si>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</si>
  <si>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</si>
  <si>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</si>
  <si>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</si>
  <si>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</si>
  <si>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</si>
  <si>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</si>
  <si>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</si>
  <si>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</si>
  <si>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</si>
  <si>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</si>
  <si>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</si>
  <si>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</si>
  <si>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</si>
  <si>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</si>
  <si>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</si>
  <si>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</si>
  <si>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</si>
  <si>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</si>
  <si>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</si>
  <si>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</si>
  <si>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</si>
  <si>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</si>
  <si>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</si>
  <si>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</si>
  <si>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</si>
  <si>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</si>
  <si>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</si>
  <si>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</si>
  <si>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</si>
  <si>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</si>
  <si>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</si>
  <si>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</si>
  <si>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</si>
  <si>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</si>
  <si>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</si>
  <si>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</si>
  <si>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</si>
  <si>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</si>
  <si>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</si>
  <si>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</si>
  <si>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</si>
  <si>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</si>
  <si>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</si>
  <si>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</si>
  <si>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</si>
  <si>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</si>
  <si>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</si>
  <si>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</si>
  <si>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</si>
  <si>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</si>
  <si>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</si>
  <si>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</si>
  <si>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</si>
  <si>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</si>
  <si>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</si>
  <si>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</si>
  <si>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</si>
  <si>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</si>
  <si>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</si>
  <si>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</si>
  <si>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</si>
  <si>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</si>
  <si>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</si>
  <si>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</si>
  <si>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</si>
  <si>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</si>
  <si>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</si>
  <si>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</si>
  <si>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</si>
  <si>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</si>
  <si>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</si>
  <si>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</si>
  <si>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</si>
  <si>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</si>
  <si>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</si>
  <si>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</si>
  <si>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</si>
  <si>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</si>
  <si>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</si>
  <si>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</si>
  <si>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</si>
  <si>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</si>
  <si>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</si>
  <si>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</si>
  <si>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</si>
  <si>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</si>
  <si>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</si>
  <si>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</si>
  <si>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</si>
  <si>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</si>
  <si>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</si>
  <si>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</si>
  <si>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</si>
  <si>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</si>
  <si>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</si>
  <si>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</si>
  <si>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</si>
  <si>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</si>
  <si>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</si>
  <si>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</si>
  <si>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</si>
  <si>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</si>
  <si>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</si>
  <si>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</si>
  <si>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</si>
  <si>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</si>
  <si>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</si>
  <si>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</si>
  <si>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</si>
  <si>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</si>
  <si>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</si>
  <si>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</si>
  <si>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</si>
  <si>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</si>
  <si>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</si>
  <si>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</si>
  <si>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</si>
  <si>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</si>
  <si>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</si>
  <si>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</si>
  <si>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</si>
  <si>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</si>
  <si>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</si>
  <si>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</si>
  <si>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</si>
  <si>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</si>
  <si>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</si>
  <si>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</si>
  <si>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</si>
  <si>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</si>
  <si>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</si>
  <si>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</si>
  <si>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</si>
  <si>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</si>
  <si>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</si>
  <si>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</si>
  <si>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</si>
  <si>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</si>
  <si>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</si>
  <si>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</si>
  <si>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</si>
  <si>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</si>
  <si>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</si>
  <si>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</si>
  <si>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</si>
  <si>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</si>
  <si>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</si>
  <si>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</si>
  <si>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</si>
  <si>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</si>
  <si>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</si>
  <si>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</si>
  <si>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</si>
  <si>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</si>
  <si>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</si>
  <si>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</si>
  <si>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</si>
  <si>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</si>
  <si>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</si>
  <si>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</si>
  <si>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</si>
  <si>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</si>
  <si>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</si>
  <si>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</si>
  <si>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</si>
  <si>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</si>
  <si>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</si>
  <si>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</si>
  <si>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</si>
  <si>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</si>
  <si>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</si>
  <si>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</si>
  <si>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</si>
  <si>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</si>
  <si>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</si>
  <si>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</si>
  <si>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</si>
  <si>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</si>
  <si>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</si>
  <si>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</si>
  <si>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</si>
  <si>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</si>
  <si>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</si>
  <si>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</si>
  <si>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</si>
  <si>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</si>
  <si>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</si>
  <si>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</si>
  <si>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</si>
  <si>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</si>
  <si>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</si>
  <si>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</si>
  <si>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</si>
  <si>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</si>
  <si>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</si>
  <si>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</si>
  <si>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</si>
  <si>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</si>
  <si>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</si>
  <si>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</si>
  <si>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</si>
  <si>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</si>
  <si>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</si>
  <si>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</si>
  <si>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</si>
  <si>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</si>
  <si>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</si>
  <si>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</si>
  <si>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</si>
  <si>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</si>
  <si>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</si>
  <si>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</si>
  <si>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</si>
  <si>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</si>
  <si>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</si>
  <si>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</si>
  <si>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</si>
  <si>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</si>
  <si>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</si>
  <si>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</si>
  <si>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</si>
  <si>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</si>
  <si>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</si>
  <si>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</si>
  <si>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</si>
  <si>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</si>
  <si>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</si>
  <si>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</si>
  <si>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</si>
  <si>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</si>
  <si>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</si>
  <si>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</si>
  <si>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</si>
  <si>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</si>
  <si>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Gigi Hancock</t>
  </si>
  <si>
    <t>sh2</t>
  </si>
  <si>
    <t>00220118</t>
  </si>
  <si>
    <t>Pick up/delivery of 2 media filters (16x25x5)–80.00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</si>
</sst>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22" zoomScale="94" zoomScaleNormal="94" workbookViewId="0">
      <selection activeCell="D30" sqref="D30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2488</v>
      </c>
    </row>
    <row r="4" spans="1:6" x14ac:dyDescent="0.25">
      <c r="A4" s="1" t="s">
        <v>3</v>
      </c>
      <c r="B4" s="7" t="s">
        <v>4</v>
      </c>
      <c r="C4" s="2">
        <f ca="1">TODAY()</f>
        <v>44579</v>
      </c>
    </row>
    <row r="5" spans="1:6" x14ac:dyDescent="0.25">
      <c r="A5" s="1" t="s">
        <v>5</v>
      </c>
      <c r="B5" s="7" t="s">
        <v>6</v>
      </c>
      <c r="C5" s="17" t="s">
        <v>2489</v>
      </c>
    </row>
    <row r="6" spans="1:6" s="3" customFormat="1" x14ac:dyDescent="0.25">
      <c r="A6" s="3" t="s">
        <v>7</v>
      </c>
      <c r="B6" s="8" t="s">
        <v>8</v>
      </c>
      <c r="C6" s="14" t="s">
        <v>2213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2487</v>
      </c>
    </row>
    <row r="12" spans="1:6" ht="14.4" x14ac:dyDescent="0.3">
      <c r="A12" s="20" t="str">
        <f>VLOOKUP(Invoice!A11,Info!$A$2:$G$786, 6, FALSE)</f>
        <v>2313 Huldy St</v>
      </c>
    </row>
    <row r="13" spans="1:6" x14ac:dyDescent="0.25">
      <c r="A13" s="19" t="str">
        <f>VLOOKUP(Invoice!A11, Info!$A$2:$G$786, 7, FALSE)</f>
        <v>Houston,  TX  77019</v>
      </c>
    </row>
    <row r="14" spans="1:6" x14ac:dyDescent="0.25">
      <c r="A14" s="21">
        <f>VLOOKUP(Invoice!A11, Info!$A$2:$G$786,2, FALSE)</f>
        <v>7134176285</v>
      </c>
    </row>
    <row r="15" spans="1:6" x14ac:dyDescent="0.25">
      <c r="A15" s="1" t="str">
        <f>VLOOKUP(Invoice!A11,Info!$A$2:$G$786,4, FALSE)</f>
        <v>Ghancock@dg-studios.com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2252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2245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2246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2247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2248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2249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2250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v>254</v>
      </c>
      <c r="E25" s="22"/>
      <c r="F25" s="22"/>
    </row>
    <row r="26" spans="1:6" s="4" customFormat="1" ht="20.100000000000001" customHeight="1" x14ac:dyDescent="0.25">
      <c r="A26" s="39" t="s">
        <v>2490</v>
      </c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 t="s">
        <v>2204</v>
      </c>
      <c r="C27" s="34">
        <v>160</v>
      </c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414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20" workbookViewId="0">
      <selection activeCell="D37" sqref="D3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2485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2486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2022-01-18T16:21:59Z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