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3" documentId="8_{E9A318F0-F322-47A3-B22D-D4BBF63BF668}" xr6:coauthVersionLast="47" xr6:coauthVersionMax="47" xr10:uidLastSave="{2681AAAE-F735-41C9-B307-A59C25077486}"/>
  <bookViews>
    <workbookView xWindow="368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C35" i="1"/>
</calcChain>
</file>

<file path=xl/sharedStrings.xml><?xml version="1.0" encoding="utf-8"?>
<sst xmlns="http://schemas.openxmlformats.org/spreadsheetml/2006/main" count="3141" uniqueCount="2317">
  <si>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</si>
  <si>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</si>
  <si>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</si>
  <si>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</si>
  <si>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</si>
  <si>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</si>
  <si>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</si>
  <si>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</si>
  <si>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</si>
  <si>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</si>
  <si>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</si>
  <si>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</si>
  <si>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</si>
  <si>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</si>
  <si>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</si>
  <si>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</si>
  <si>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</si>
  <si>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</si>
  <si>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</si>
  <si>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</si>
  <si>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</si>
  <si>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</si>
  <si>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</si>
  <si>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</si>
  <si>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</si>
  <si>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</si>
  <si>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</si>
  <si>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</si>
  <si>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</si>
  <si>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</si>
  <si>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</si>
  <si>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</si>
  <si>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</si>
  <si>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</si>
  <si>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</si>
  <si>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</si>
  <si>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</si>
  <si>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</si>
  <si>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</si>
  <si>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</si>
  <si>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</si>
  <si>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</si>
  <si>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</si>
  <si>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</si>
  <si>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</si>
  <si>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</si>
  <si>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</si>
  <si>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</si>
  <si>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</si>
  <si>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</si>
  <si>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</si>
  <si>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</si>
  <si>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</si>
  <si>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</si>
  <si>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</si>
  <si>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</si>
  <si>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</si>
  <si>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</si>
  <si>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</si>
  <si>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</si>
  <si>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</si>
  <si>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</si>
  <si>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</si>
  <si>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</si>
  <si>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</si>
  <si>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</si>
  <si>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</si>
  <si>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</si>
  <si>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</si>
  <si>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</si>
  <si>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</si>
  <si>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</si>
  <si>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</si>
  <si>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</si>
  <si>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</si>
  <si>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</si>
  <si>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</si>
  <si>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</si>
  <si>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</si>
  <si>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</si>
  <si>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</si>
  <si>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</si>
  <si>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</si>
  <si>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</si>
  <si>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</si>
  <si>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</si>
  <si>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</si>
  <si>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</si>
  <si>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</si>
  <si>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</si>
  <si>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</si>
  <si>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</si>
  <si>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</si>
  <si>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</si>
  <si>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</si>
  <si>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</si>
  <si>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</si>
  <si>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</si>
  <si>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</si>
  <si>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</si>
  <si>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</si>
  <si>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</si>
  <si>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</si>
  <si>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</si>
  <si>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</si>
  <si>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</si>
  <si>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</si>
  <si>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</si>
  <si>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</si>
  <si>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</si>
  <si>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</si>
  <si>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</si>
  <si>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</si>
  <si>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</si>
  <si>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</si>
  <si>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</si>
  <si>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</si>
  <si>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</si>
  <si>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</si>
  <si>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</si>
  <si>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</si>
  <si>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</si>
  <si>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</si>
  <si>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</si>
  <si>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</si>
  <si>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</si>
  <si>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</si>
  <si>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</si>
  <si>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</si>
  <si>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</si>
  <si>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</si>
  <si>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</si>
  <si>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</si>
  <si>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</si>
  <si>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</si>
  <si>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</si>
  <si>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</si>
  <si>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</si>
  <si>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</si>
  <si>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</si>
  <si>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</si>
  <si>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</si>
  <si>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</si>
  <si>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</si>
  <si>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</si>
  <si>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</si>
  <si>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</si>
  <si>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</si>
  <si>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</si>
  <si>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</si>
  <si>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</si>
  <si>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</si>
  <si>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</si>
  <si>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</si>
  <si>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</si>
  <si>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</si>
  <si>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</si>
  <si>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</si>
  <si>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</si>
  <si>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</si>
  <si>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</si>
  <si>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</si>
  <si>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</si>
  <si>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</si>
  <si>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</si>
  <si>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</si>
  <si>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</si>
  <si>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</si>
  <si>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</si>
  <si>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</si>
  <si>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</si>
  <si>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</si>
  <si>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</si>
  <si>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</si>
  <si>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</si>
  <si>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</si>
  <si>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</si>
  <si>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</si>
  <si>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</si>
  <si>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</si>
  <si>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</si>
  <si>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</si>
  <si>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</si>
  <si>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</si>
  <si>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</si>
  <si>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</si>
  <si>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</si>
  <si>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</si>
  <si>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</si>
  <si>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</si>
  <si>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</si>
  <si>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</si>
  <si>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</si>
  <si>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</si>
  <si>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</si>
  <si>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</si>
  <si>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</si>
  <si>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</si>
  <si>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</si>
  <si>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</si>
  <si>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</si>
  <si>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</si>
  <si>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</si>
  <si>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</si>
  <si>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</si>
  <si>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</si>
  <si>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</si>
  <si>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</si>
  <si>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</si>
  <si>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</si>
  <si>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</si>
  <si>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</si>
  <si>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</si>
  <si>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</si>
  <si>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</si>
  <si>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</si>
  <si>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</si>
  <si>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</si>
  <si>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</si>
  <si>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</si>
  <si>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</si>
  <si>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</si>
  <si>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</si>
  <si>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</si>
  <si>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</si>
  <si>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</si>
  <si>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</si>
  <si>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</si>
  <si>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</si>
  <si>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</si>
  <si>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</si>
  <si>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</si>
  <si>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</si>
  <si>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</si>
  <si>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</si>
  <si>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</si>
  <si>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</si>
  <si>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</si>
  <si>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</si>
  <si>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</si>
  <si>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</si>
  <si>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</si>
  <si>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</si>
  <si>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</si>
  <si>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</si>
  <si>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</si>
  <si>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</si>
  <si>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</si>
  <si>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</si>
  <si>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</si>
  <si>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</si>
  <si>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</si>
  <si>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</si>
  <si>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</si>
  <si>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</si>
  <si>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</si>
  <si>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</si>
  <si>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</si>
  <si>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</si>
  <si>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</si>
  <si>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</si>
  <si>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</si>
  <si>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</si>
  <si>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</si>
  <si>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</si>
  <si>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</si>
  <si>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</si>
  <si>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</si>
  <si>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</si>
  <si>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</si>
  <si>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</si>
  <si>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</si>
  <si>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</si>
  <si>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</si>
  <si>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</si>
  <si>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</si>
  <si>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</si>
  <si>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</si>
  <si>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</si>
  <si>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</si>
  <si>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</si>
  <si>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</si>
  <si>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</si>
  <si>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</si>
  <si>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</si>
  <si>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</si>
  <si>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</si>
  <si>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</si>
  <si>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</si>
  <si>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</si>
  <si>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</si>
  <si>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</si>
  <si>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</si>
  <si>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</si>
  <si>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</si>
  <si>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</si>
  <si>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</si>
  <si>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</si>
  <si>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</si>
  <si>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</si>
  <si>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</si>
  <si>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</si>
  <si>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</si>
  <si>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</si>
  <si>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</si>
  <si>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</si>
  <si>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</si>
  <si>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</si>
  <si>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</si>
  <si>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</si>
  <si>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</si>
  <si>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</si>
  <si>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</si>
  <si>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</si>
  <si>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</si>
  <si>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</si>
  <si>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</si>
  <si>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</si>
  <si>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</si>
  <si>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</si>
  <si>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</si>
  <si>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</si>
  <si>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</si>
  <si>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</si>
  <si>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</si>
  <si>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</si>
  <si>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</si>
  <si>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</si>
  <si>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</si>
  <si>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</si>
  <si>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</si>
  <si>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</si>
  <si>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</si>
  <si>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</si>
  <si>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</si>
  <si>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</si>
  <si>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</si>
  <si>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</si>
  <si>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</si>
  <si>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</si>
  <si>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</si>
  <si>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</si>
  <si>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</si>
  <si>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</si>
  <si>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</si>
  <si>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</si>
  <si>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</si>
  <si>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</si>
  <si>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</si>
  <si>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</si>
  <si>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</si>
  <si>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</si>
  <si>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</si>
  <si>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</si>
  <si>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</si>
  <si>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</si>
  <si>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</si>
  <si>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</si>
  <si>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</si>
  <si>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</si>
  <si>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</si>
  <si>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</si>
  <si>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</si>
  <si>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</si>
  <si>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</si>
  <si>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</si>
  <si>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</si>
  <si>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</si>
  <si>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</si>
  <si>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</si>
  <si>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</si>
  <si>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</si>
  <si>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</si>
  <si>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</si>
  <si>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</si>
  <si>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</si>
  <si>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</si>
  <si>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</si>
  <si>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</si>
  <si>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</si>
  <si>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</si>
  <si>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</si>
  <si>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</si>
  <si>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</si>
  <si>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</si>
  <si>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</si>
  <si>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</si>
  <si>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</si>
  <si>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</si>
  <si>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</si>
  <si>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</si>
  <si>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</si>
  <si>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</si>
  <si>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</si>
  <si>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</si>
  <si>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</si>
  <si>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</si>
  <si>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</si>
  <si>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</si>
  <si>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</si>
  <si>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</si>
  <si>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</si>
  <si>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</si>
  <si>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</si>
  <si>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</si>
  <si>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</si>
  <si>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</si>
  <si>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</si>
  <si>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</si>
  <si>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</si>
  <si>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</si>
  <si>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</si>
  <si>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</si>
  <si>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</si>
  <si>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</si>
  <si>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</si>
  <si>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</si>
  <si>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</si>
  <si>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</si>
  <si>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</si>
  <si>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</si>
  <si>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</si>
  <si>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</si>
  <si>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</si>
  <si>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</si>
  <si>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</si>
  <si>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</si>
  <si>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</si>
  <si>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</si>
  <si>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</si>
  <si>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</si>
  <si>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</si>
  <si>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</si>
  <si>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</si>
  <si>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</si>
  <si>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</si>
  <si>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</si>
  <si>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</si>
  <si>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</si>
  <si>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</si>
  <si>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</si>
  <si>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</si>
  <si>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</si>
  <si>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</si>
  <si>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</si>
  <si>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</si>
  <si>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</si>
  <si>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</si>
  <si>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</si>
  <si>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</si>
  <si>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</si>
  <si>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</si>
  <si>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</si>
  <si>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</si>
  <si>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</si>
  <si>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</si>
  <si>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</si>
  <si>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</si>
  <si>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</si>
  <si>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</si>
  <si>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</si>
  <si>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</si>
  <si>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</si>
  <si>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</si>
  <si>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</si>
  <si>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</si>
  <si>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</si>
  <si>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</si>
  <si>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</si>
  <si>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</si>
  <si>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</si>
  <si>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</si>
  <si>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</si>
  <si>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</si>
  <si>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</si>
  <si>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</si>
  <si>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</si>
  <si>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</si>
  <si>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</si>
  <si>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</si>
  <si>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</si>
  <si>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</si>
  <si>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</si>
  <si>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</si>
  <si>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</si>
  <si>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</si>
  <si>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</si>
  <si>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</si>
  <si>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</si>
  <si>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</si>
  <si>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</si>
  <si>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</si>
  <si>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</si>
  <si>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</si>
  <si>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</si>
  <si>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</si>
  <si>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</si>
  <si>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</si>
  <si>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</si>
  <si>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</si>
  <si>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</si>
  <si>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</si>
  <si>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</si>
  <si>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</si>
  <si>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</si>
  <si>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</si>
  <si>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</si>
  <si>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</si>
  <si>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</si>
  <si>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</si>
  <si>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</si>
  <si>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</si>
  <si>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</si>
  <si>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</si>
  <si>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</si>
  <si>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</si>
  <si>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</si>
  <si>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</si>
  <si>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</si>
  <si>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</si>
  <si>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</si>
  <si>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</si>
  <si>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</si>
  <si>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</si>
  <si>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</si>
  <si>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</si>
  <si>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</si>
  <si>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</si>
  <si>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</si>
  <si>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</si>
  <si>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</si>
  <si>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</si>
  <si>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</si>
  <si>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</si>
  <si>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</si>
  <si>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</si>
  <si>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</si>
  <si>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</si>
  <si>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</si>
  <si>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</si>
  <si>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</si>
  <si>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</si>
  <si>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</si>
  <si>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</si>
  <si>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</si>
  <si>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</si>
  <si>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</si>
  <si>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</si>
  <si>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</si>
  <si>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</si>
  <si>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</si>
  <si>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</si>
  <si>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</si>
  <si>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</si>
  <si>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</si>
  <si>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</si>
  <si>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</si>
  <si>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</si>
  <si>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</si>
  <si>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</si>
  <si>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</si>
  <si>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</si>
  <si>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</si>
  <si>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</si>
  <si>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</si>
  <si>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</si>
  <si>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</si>
  <si>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</si>
  <si>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</si>
  <si>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</si>
  <si>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</si>
  <si>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</si>
  <si>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</si>
  <si>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</si>
  <si>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</si>
  <si>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</si>
  <si>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</si>
  <si>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</si>
  <si>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</si>
  <si>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</si>
  <si>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</si>
  <si>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</si>
  <si>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</si>
  <si>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</si>
  <si>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</si>
  <si>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</si>
  <si>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</si>
  <si>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</si>
  <si>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</si>
  <si>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</si>
  <si>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</si>
  <si>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</si>
  <si>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</si>
  <si>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</si>
  <si>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</si>
  <si>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</si>
  <si>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</si>
  <si>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</si>
  <si>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</si>
  <si>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</si>
  <si>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</si>
  <si>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</si>
  <si>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</si>
  <si>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</si>
  <si>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</si>
  <si>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</si>
  <si>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</si>
  <si>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</si>
  <si>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</si>
  <si>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</si>
  <si>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</si>
  <si>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</si>
  <si>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</si>
  <si>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</si>
  <si>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</si>
  <si>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</si>
  <si>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</si>
  <si>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</si>
  <si>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</si>
  <si>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</si>
  <si>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</si>
  <si>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</si>
  <si>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</si>
  <si>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</si>
  <si>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</si>
  <si>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</si>
  <si>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</si>
  <si>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</si>
  <si>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</si>
  <si>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</si>
  <si>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</si>
  <si>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</si>
  <si>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</si>
  <si>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</si>
  <si>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</si>
  <si>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</si>
  <si>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</si>
  <si>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</si>
  <si>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</si>
  <si>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</si>
  <si>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</si>
  <si>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</si>
  <si>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</si>
  <si>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</si>
  <si>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</si>
  <si>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</si>
  <si>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</si>
  <si>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</si>
  <si>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</si>
  <si>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</si>
  <si>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</si>
  <si>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</si>
  <si>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</si>
  <si>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</si>
  <si>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</si>
  <si>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</si>
  <si>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</si>
  <si>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</si>
  <si>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</si>
  <si>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</si>
  <si>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</si>
  <si>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</si>
  <si>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</si>
  <si>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</si>
  <si>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</si>
  <si>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</si>
  <si>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</si>
  <si>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</si>
  <si>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</si>
  <si>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</si>
  <si>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</si>
  <si>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</si>
  <si>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</si>
  <si>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</si>
  <si>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</si>
  <si>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</si>
  <si>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</si>
  <si>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</si>
  <si>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</si>
  <si>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</si>
  <si>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</si>
  <si>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</si>
  <si>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</si>
  <si>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</si>
  <si>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</si>
  <si>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</si>
  <si>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</si>
  <si>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</si>
  <si>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</si>
  <si>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</si>
  <si>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</si>
  <si>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</si>
  <si>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</si>
  <si>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</si>
  <si>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</si>
  <si>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</si>
  <si>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</si>
  <si>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</si>
  <si>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</si>
  <si>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</si>
  <si>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</si>
  <si>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</si>
  <si>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</si>
  <si>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</si>
  <si>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</si>
  <si>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</si>
  <si>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</si>
  <si>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</si>
  <si>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</si>
  <si>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</si>
  <si>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</si>
  <si>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</si>
  <si>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</si>
  <si>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</si>
  <si>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</si>
  <si>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</si>
  <si>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</si>
  <si>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</si>
  <si>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</si>
  <si>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</si>
  <si>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</si>
  <si>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</si>
  <si>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</si>
  <si>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</si>
  <si>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</si>
  <si>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</si>
  <si>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</si>
  <si>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</si>
  <si>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</si>
  <si>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</si>
  <si>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</si>
  <si>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</si>
  <si>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</si>
  <si>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</si>
  <si>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</si>
  <si>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</si>
  <si>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</si>
  <si>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</si>
  <si>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</si>
  <si>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</si>
  <si>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</si>
  <si>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</si>
  <si>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</si>
  <si>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</si>
  <si>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</si>
  <si>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</si>
  <si>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</si>
  <si>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</si>
  <si>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</si>
  <si>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</si>
  <si>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</si>
  <si>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</si>
  <si>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</si>
  <si>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</si>
  <si>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</si>
  <si>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</si>
  <si>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</si>
  <si>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</si>
  <si>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</si>
  <si>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</si>
  <si>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</si>
  <si>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</si>
  <si>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</si>
  <si>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</si>
  <si>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</si>
  <si>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</si>
  <si>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</si>
  <si>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</si>
  <si>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</si>
  <si>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</si>
  <si>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</si>
  <si>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</si>
  <si>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</si>
  <si>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</si>
  <si>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</si>
  <si>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</si>
  <si>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</si>
  <si>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</si>
  <si>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</si>
  <si>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</si>
  <si>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</si>
  <si>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</si>
  <si>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</si>
  <si>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</si>
  <si>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</si>
  <si>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</si>
  <si>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</si>
  <si>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</si>
  <si>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</si>
  <si>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</si>
  <si>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</si>
  <si>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</si>
  <si>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</si>
  <si>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</si>
  <si>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</si>
  <si>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</si>
  <si>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</si>
  <si>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</si>
  <si>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</si>
  <si>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</si>
  <si>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</si>
  <si>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</si>
  <si>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</si>
  <si>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</si>
  <si>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</si>
  <si>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</si>
  <si>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</si>
  <si>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</si>
  <si>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</si>
  <si>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</si>
  <si>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</si>
  <si>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</si>
  <si>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</si>
  <si>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</si>
  <si>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</si>
  <si>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</si>
  <si>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</si>
  <si>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</si>
  <si>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</si>
  <si>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</si>
  <si>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</si>
  <si>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</si>
  <si>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</si>
  <si>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</si>
  <si>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</si>
  <si>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</si>
  <si>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</si>
  <si>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</si>
  <si>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</si>
  <si>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</si>
  <si>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</si>
  <si>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</si>
  <si>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</si>
  <si>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</si>
  <si>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</si>
  <si>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</si>
  <si>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</si>
  <si>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</si>
  <si>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</si>
  <si>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</si>
  <si>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</si>
  <si>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</si>
  <si>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</si>
  <si>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</si>
  <si>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</si>
  <si>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</si>
  <si>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</si>
  <si>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</si>
  <si>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</si>
  <si>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</si>
  <si>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</si>
  <si>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</si>
  <si>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</si>
  <si>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</si>
  <si>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</si>
  <si>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</si>
  <si>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</si>
  <si>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</si>
  <si>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</si>
  <si>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</si>
  <si>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</si>
  <si>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</si>
  <si>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</si>
  <si>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</si>
  <si>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</si>
  <si>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</si>
  <si>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</si>
  <si>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</si>
  <si>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</si>
  <si>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</si>
  <si>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</si>
  <si>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</si>
  <si>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</si>
  <si>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</si>
  <si>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</si>
  <si>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</si>
  <si>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</si>
  <si>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</si>
  <si>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</si>
  <si>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</si>
  <si>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</si>
  <si>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</si>
  <si>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</si>
  <si>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</si>
  <si>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</si>
  <si>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</si>
  <si>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</si>
  <si>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</si>
  <si>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</si>
  <si>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</si>
  <si>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</si>
  <si>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</si>
  <si>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</si>
  <si>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</si>
  <si>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</si>
  <si>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</si>
  <si>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</si>
  <si>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</si>
  <si>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</si>
  <si>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</si>
  <si>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</si>
  <si>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</si>
  <si>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</si>
  <si>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</si>
  <si>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</si>
  <si>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</si>
  <si>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</si>
  <si>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</si>
  <si>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</si>
  <si>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</si>
  <si>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</si>
  <si>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</si>
  <si>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</si>
  <si>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</si>
  <si>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</si>
  <si>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</si>
  <si>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</si>
  <si>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</si>
  <si>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</si>
  <si>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</si>
  <si>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</si>
  <si>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</si>
  <si>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</si>
  <si>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</si>
  <si>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</si>
  <si>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</si>
  <si>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</si>
  <si>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</si>
  <si>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</si>
  <si>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</si>
  <si>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</si>
  <si>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</si>
  <si>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</si>
  <si>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</si>
  <si>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</si>
  <si>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</si>
  <si>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</si>
  <si>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</si>
  <si>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</si>
  <si>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</si>
  <si>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</si>
  <si>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</si>
  <si>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</si>
  <si>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</si>
  <si>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</si>
  <si>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</si>
  <si>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</si>
  <si>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</si>
  <si>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</si>
  <si>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</si>
  <si>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</si>
  <si>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</si>
  <si>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</si>
  <si>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</si>
  <si>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</si>
  <si>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</si>
  <si>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</si>
  <si>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</si>
  <si>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</si>
  <si>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</si>
  <si>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</si>
  <si>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</si>
  <si>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</si>
  <si>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</si>
  <si>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</si>
  <si>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</si>
  <si>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</si>
  <si>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</si>
  <si>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</si>
  <si>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</si>
  <si>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</si>
  <si>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</si>
  <si>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</si>
  <si>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</si>
  <si>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</si>
  <si>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</si>
  <si>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</si>
  <si>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</si>
  <si>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</si>
  <si>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</si>
  <si>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</si>
  <si>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</si>
  <si>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</si>
  <si>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</si>
  <si>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</si>
  <si>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</si>
  <si>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</si>
  <si>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</si>
  <si>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</si>
  <si>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</si>
  <si>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</si>
  <si>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</si>
  <si>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</si>
  <si>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</si>
  <si>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</si>
  <si>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</si>
  <si>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</si>
  <si>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</si>
  <si>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</si>
  <si>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</si>
  <si>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</si>
  <si>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</si>
  <si>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</si>
  <si>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</si>
  <si>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</si>
  <si>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</si>
  <si>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</si>
  <si>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</si>
  <si>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</si>
  <si>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</si>
  <si>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</si>
  <si>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</si>
  <si>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</si>
  <si>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</si>
  <si>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</si>
  <si>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</si>
  <si>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</si>
  <si>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</si>
  <si>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</si>
  <si>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</si>
  <si>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</si>
  <si>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</si>
  <si>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</si>
  <si>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</si>
  <si>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</si>
  <si>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</si>
  <si>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</si>
  <si>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</si>
  <si>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</si>
  <si>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</si>
  <si>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</si>
  <si>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</si>
  <si>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</si>
  <si>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</si>
  <si>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</si>
  <si>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</si>
  <si>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</si>
  <si>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</si>
  <si>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</si>
  <si>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</si>
  <si>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</si>
  <si>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</si>
  <si>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</si>
  <si>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</si>
  <si>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</si>
  <si>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</si>
  <si>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</si>
  <si>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</si>
  <si>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</si>
  <si>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</si>
  <si>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</si>
  <si>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</si>
  <si>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</si>
  <si>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</si>
  <si>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</si>
  <si>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</si>
  <si>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</si>
  <si>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</si>
  <si>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</si>
  <si>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</si>
  <si>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</si>
  <si>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</si>
  <si>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</si>
  <si>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</si>
  <si>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</si>
  <si>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</si>
  <si>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</si>
  <si>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</si>
  <si>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</si>
  <si>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</si>
  <si>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</si>
  <si>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</si>
  <si>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</si>
  <si>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</si>
  <si>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</si>
  <si>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</si>
  <si>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</si>
  <si>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</si>
  <si>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</si>
  <si>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</si>
  <si>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</si>
  <si>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</si>
  <si>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</si>
  <si>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</si>
  <si>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</si>
  <si>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</si>
  <si>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</si>
  <si>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</si>
  <si>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</si>
  <si>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</si>
  <si>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</si>
  <si>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</si>
  <si>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</si>
  <si>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</si>
  <si>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</si>
  <si>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</si>
  <si>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</si>
  <si>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</si>
  <si>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</si>
  <si>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</si>
  <si>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</si>
  <si>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</si>
  <si>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</si>
  <si>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</si>
  <si>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</si>
  <si>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</si>
  <si>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</si>
  <si>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</si>
  <si>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</si>
  <si>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</si>
  <si>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</si>
  <si>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</si>
  <si>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</si>
  <si>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</si>
  <si>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</si>
  <si>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</si>
  <si>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</si>
  <si>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</si>
  <si>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</si>
  <si>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</si>
  <si>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</si>
  <si>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</si>
  <si>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</si>
  <si>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</si>
  <si>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</si>
  <si>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</si>
  <si>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</si>
  <si>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</si>
  <si>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</si>
  <si>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</si>
  <si>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</si>
  <si>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</si>
  <si>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</si>
  <si>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</si>
  <si>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</si>
  <si>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</si>
  <si>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</si>
  <si>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</si>
  <si>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</si>
  <si>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</si>
  <si>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</si>
  <si>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</si>
  <si>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</si>
  <si>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</si>
  <si>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</si>
  <si>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</si>
  <si>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</si>
  <si>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</si>
  <si>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</si>
  <si>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</si>
  <si>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</si>
  <si>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</si>
  <si>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</si>
  <si>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</si>
  <si>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</si>
  <si>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</si>
  <si>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</si>
  <si>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</si>
  <si>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</si>
  <si>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</si>
  <si>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</si>
  <si>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</si>
  <si>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</si>
  <si>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</si>
  <si>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</si>
  <si>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</si>
  <si>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</si>
  <si>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</si>
  <si>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</si>
  <si>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</si>
  <si>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</si>
  <si>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</si>
  <si>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</si>
  <si>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</si>
  <si>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</si>
  <si>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</si>
  <si>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</si>
  <si>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</si>
  <si>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</si>
  <si>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</si>
  <si>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</si>
  <si>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</si>
  <si>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</si>
  <si>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</si>
  <si>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</si>
  <si>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</si>
  <si>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</si>
  <si>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</si>
  <si>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</si>
  <si>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</si>
  <si>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</si>
  <si>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</si>
  <si>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</si>
  <si>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</si>
  <si>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</si>
  <si>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</si>
  <si>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</si>
  <si>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</si>
  <si>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</si>
  <si>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</si>
  <si>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</si>
  <si>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</si>
  <si>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</si>
  <si>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</si>
  <si>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</si>
  <si>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</si>
  <si>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</si>
  <si>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</si>
  <si>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</si>
  <si>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</si>
  <si>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</si>
  <si>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</si>
  <si>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</si>
  <si>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</si>
  <si>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</si>
  <si>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</si>
  <si>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</si>
  <si>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</si>
  <si>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</si>
  <si>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</si>
  <si>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</si>
  <si>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</si>
  <si>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</si>
  <si>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</si>
  <si>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</si>
  <si>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</si>
  <si>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</si>
  <si>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</si>
  <si>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</si>
  <si>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</si>
  <si>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</si>
  <si>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</si>
  <si>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</si>
  <si>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</si>
  <si>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</si>
  <si>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</si>
  <si>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</si>
  <si>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</si>
  <si>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</si>
  <si>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</si>
  <si>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</si>
  <si>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</si>
  <si>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</si>
  <si>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</si>
  <si>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</si>
  <si>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</si>
  <si>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</si>
  <si>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</si>
  <si>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</si>
  <si>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</si>
  <si>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</si>
  <si>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</si>
  <si>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</si>
  <si>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</si>
  <si>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</si>
  <si>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</si>
  <si>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</si>
  <si>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</si>
  <si>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</si>
  <si>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</si>
  <si>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</si>
  <si>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</si>
  <si>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</si>
  <si>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</si>
  <si>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</si>
  <si>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</si>
  <si>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</si>
  <si>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</si>
  <si>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</si>
  <si>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</si>
  <si>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</si>
  <si>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</si>
  <si>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</si>
  <si>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</si>
  <si>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</si>
  <si>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</si>
  <si>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</si>
  <si>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</si>
  <si>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</si>
  <si>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</si>
  <si>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</si>
  <si>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</si>
  <si>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</si>
  <si>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</si>
  <si>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</si>
  <si>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</si>
  <si>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</si>
  <si>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</si>
  <si>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</si>
  <si>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</si>
  <si>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</si>
  <si>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</si>
  <si>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</si>
  <si>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</si>
  <si>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</si>
  <si>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</si>
  <si>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</si>
  <si>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</si>
  <si>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</si>
  <si>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</si>
  <si>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</si>
  <si>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</si>
  <si>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</si>
  <si>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</si>
  <si>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</si>
  <si>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</si>
  <si>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</si>
  <si>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</si>
  <si>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</si>
  <si>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</si>
  <si>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</si>
  <si>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</si>
  <si>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</si>
  <si>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</si>
  <si>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</si>
  <si>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</si>
  <si>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</si>
  <si>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</si>
  <si>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</si>
  <si>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</si>
  <si>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</si>
  <si>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</si>
  <si>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</si>
  <si>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</si>
  <si>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</si>
  <si>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</si>
  <si>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</si>
  <si>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</si>
  <si>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</si>
  <si>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</si>
  <si>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</si>
  <si>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</si>
  <si>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</si>
  <si>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</si>
  <si>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</si>
  <si>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</si>
  <si>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</si>
  <si>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</si>
  <si>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</si>
  <si>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</si>
  <si>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</si>
  <si>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</si>
  <si>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</si>
  <si>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</si>
  <si>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</si>
  <si>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</si>
  <si>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</si>
  <si>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</si>
  <si>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</si>
  <si>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</si>
  <si>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</si>
  <si>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</si>
  <si>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</si>
  <si>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</si>
  <si>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</si>
  <si>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</si>
  <si>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</si>
  <si>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</si>
  <si>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</si>
  <si>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</si>
  <si>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</si>
  <si>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</si>
  <si>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</si>
  <si>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</si>
  <si>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</si>
  <si>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</si>
  <si>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</si>
  <si>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</si>
  <si>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</si>
  <si>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</si>
  <si>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</si>
  <si>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</si>
  <si>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</si>
  <si>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</si>
  <si>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</si>
  <si>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</si>
  <si>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</si>
  <si>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</si>
  <si>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</si>
  <si>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</si>
  <si>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</si>
  <si>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</si>
  <si>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</si>
  <si>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</si>
  <si>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</si>
  <si>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</si>
  <si>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</si>
  <si>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</si>
  <si>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</si>
  <si>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</si>
  <si>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</si>
  <si>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</si>
  <si>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</si>
  <si>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</si>
  <si>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</si>
  <si>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</si>
  <si>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</si>
  <si>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</si>
  <si>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</si>
  <si>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</si>
  <si>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</si>
  <si>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</si>
  <si>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</si>
  <si>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</si>
  <si>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</si>
  <si>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</si>
  <si>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</si>
  <si>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</si>
  <si>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</si>
  <si>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</si>
  <si>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</si>
  <si>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</si>
  <si>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</si>
  <si>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</si>
  <si>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</si>
  <si>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</si>
  <si>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</si>
  <si>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</si>
  <si>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</si>
  <si>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</si>
  <si>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</si>
  <si>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</si>
  <si>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</si>
  <si>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</si>
  <si>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</si>
  <si>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</si>
  <si>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</si>
  <si>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</si>
  <si>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</si>
  <si>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</si>
  <si>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</si>
  <si>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</si>
  <si>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</si>
  <si>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</si>
  <si>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</si>
  <si>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</si>
  <si>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</si>
  <si>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</si>
  <si>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</si>
  <si>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</si>
  <si>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</si>
  <si>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</si>
  <si>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</si>
  <si>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</si>
  <si>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</si>
  <si>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</si>
  <si>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</si>
  <si>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</si>
  <si>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</si>
  <si>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</si>
  <si>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</si>
  <si>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</si>
  <si>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</si>
  <si>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</si>
  <si>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</si>
  <si>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</si>
  <si>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</si>
  <si>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</si>
  <si>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</si>
  <si>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</si>
  <si>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</si>
  <si>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</si>
  <si>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</si>
  <si>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</si>
  <si>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</si>
  <si>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</si>
  <si>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</si>
  <si>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</si>
  <si>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</si>
  <si>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</si>
  <si>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</si>
  <si>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</si>
  <si>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</si>
  <si>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</si>
  <si>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</si>
  <si>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</si>
  <si>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</si>
  <si>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</si>
  <si>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</si>
  <si>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</si>
  <si>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</si>
  <si>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</si>
  <si>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</si>
  <si>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</si>
  <si>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</si>
  <si>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</si>
  <si>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</si>
  <si>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</si>
  <si>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</si>
  <si>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</si>
  <si>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</si>
  <si>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</si>
  <si>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</si>
  <si>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</si>
  <si>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</si>
  <si>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</si>
  <si>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</si>
  <si>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</si>
  <si>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</si>
  <si>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</si>
  <si>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</si>
  <si>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</si>
  <si>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</si>
  <si>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</si>
  <si>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</si>
  <si>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</si>
  <si>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</si>
  <si>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</si>
  <si>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</si>
  <si>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</si>
  <si>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</si>
  <si>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</si>
  <si>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</si>
  <si>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</si>
  <si>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</si>
  <si>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</si>
  <si>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</si>
  <si>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</si>
  <si>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</si>
  <si>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</si>
  <si>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</si>
  <si>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</si>
  <si>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</si>
  <si>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</si>
  <si>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</si>
  <si>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</si>
  <si>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</si>
  <si>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</si>
  <si>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</si>
  <si>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</si>
  <si>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</si>
  <si>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</si>
  <si>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</si>
  <si>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</si>
  <si>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</si>
  <si>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</si>
  <si>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</si>
  <si>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</si>
  <si>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</si>
  <si>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</si>
  <si>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</si>
  <si>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</si>
  <si>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</si>
  <si>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</si>
  <si>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</si>
  <si>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</si>
  <si>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</si>
  <si>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</si>
  <si>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</si>
  <si>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</si>
  <si>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</si>
  <si>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</si>
  <si>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</si>
  <si>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</si>
  <si>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</si>
  <si>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</si>
  <si>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</si>
  <si>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</si>
  <si>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</si>
  <si>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</si>
  <si>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</si>
  <si>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</si>
  <si>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</si>
  <si>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</si>
  <si>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</si>
  <si>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</si>
  <si>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</si>
  <si>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</si>
  <si>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</si>
  <si>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</si>
  <si>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</si>
  <si>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</si>
  <si>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</si>
  <si>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</si>
  <si>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</si>
  <si>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</si>
  <si>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</si>
  <si>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</si>
  <si>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</si>
  <si>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</si>
  <si>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</si>
  <si>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</si>
  <si>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</si>
  <si>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</si>
  <si>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</si>
  <si>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</si>
  <si>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</si>
  <si>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</si>
  <si>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</si>
  <si>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</si>
  <si>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</si>
  <si>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</si>
  <si>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</si>
  <si>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</si>
  <si>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</si>
  <si>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</si>
  <si>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</si>
  <si>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</si>
  <si>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</si>
  <si>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</si>
  <si>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</si>
  <si>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</si>
  <si>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</si>
  <si>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</si>
  <si>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</si>
  <si>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</si>
  <si>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</si>
  <si>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</si>
  <si>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</si>
  <si>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</si>
  <si>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</si>
  <si>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</si>
  <si>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</si>
  <si>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</si>
  <si>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</si>
  <si>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</si>
  <si>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</si>
  <si>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</si>
  <si>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</si>
  <si>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</si>
  <si>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</si>
  <si>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</si>
  <si>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</si>
  <si>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</si>
  <si>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</si>
  <si>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</si>
  <si>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</si>
  <si>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</si>
  <si>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</si>
  <si>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</si>
  <si>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</si>
  <si>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</si>
  <si>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</si>
  <si>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</si>
  <si>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</si>
  <si>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</si>
  <si>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</si>
  <si>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</si>
  <si>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</si>
  <si>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</si>
  <si>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</si>
  <si>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</si>
  <si>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</si>
  <si>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</si>
  <si>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</si>
  <si>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</si>
  <si>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</si>
  <si>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</si>
  <si>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</si>
  <si>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</si>
  <si>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</si>
  <si>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</si>
  <si>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</si>
  <si>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</si>
  <si>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</si>
  <si>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</si>
  <si>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</si>
  <si>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</si>
  <si>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</si>
  <si>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</si>
  <si>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</si>
  <si>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</si>
  <si>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</si>
  <si>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</si>
  <si>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</si>
  <si>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</si>
  <si>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</si>
  <si>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</si>
  <si>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</si>
  <si>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</si>
  <si>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</si>
  <si>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</si>
  <si>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</si>
  <si>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</si>
  <si>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</si>
  <si>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</si>
  <si>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</si>
  <si>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</si>
  <si>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</si>
  <si>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</si>
  <si>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</si>
  <si>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</si>
  <si>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</si>
  <si>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</si>
  <si>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</si>
  <si>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</si>
  <si>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</si>
  <si>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</si>
  <si>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</si>
  <si>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</si>
  <si>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</si>
  <si>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</si>
  <si>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</si>
  <si>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</si>
  <si>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</si>
  <si>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</si>
  <si>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</si>
  <si>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</si>
  <si>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</si>
  <si>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</si>
  <si>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</si>
  <si>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</si>
  <si>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</si>
  <si>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</si>
  <si>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</si>
  <si>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</si>
  <si>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</si>
  <si>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</si>
  <si>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</si>
  <si>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</si>
  <si>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</si>
  <si>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</si>
  <si>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</si>
  <si>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</si>
  <si>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</si>
  <si>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</si>
  <si>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</si>
  <si>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</si>
  <si>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</si>
  <si>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</si>
  <si>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</si>
  <si>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</si>
  <si>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</si>
  <si>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</si>
  <si>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</si>
  <si>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</si>
  <si>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</si>
  <si>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</si>
  <si>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</si>
  <si>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</si>
  <si>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</si>
  <si>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</si>
  <si>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</si>
  <si>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</si>
  <si>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</si>
  <si>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</si>
  <si>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</si>
  <si>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</si>
  <si>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</si>
  <si>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</si>
  <si>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</si>
  <si>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</si>
  <si>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</si>
  <si>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</si>
  <si>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</si>
  <si>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</si>
  <si>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</si>
  <si>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</si>
  <si>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</si>
  <si>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</si>
  <si>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</si>
  <si>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</si>
  <si>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</si>
  <si>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</si>
  <si>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</si>
  <si>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</si>
  <si>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</si>
  <si>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</si>
  <si>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</si>
  <si>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</si>
  <si>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</si>
  <si>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</si>
  <si>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</si>
  <si>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</si>
  <si>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</si>
  <si>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</si>
  <si>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</si>
  <si>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</si>
  <si>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</si>
  <si>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</si>
  <si>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</si>
  <si>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</si>
  <si>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</si>
  <si>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</si>
  <si>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</si>
  <si>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</si>
  <si>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</si>
  <si>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</si>
  <si>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</si>
  <si>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</si>
  <si>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</si>
  <si>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</si>
  <si>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</si>
  <si>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</si>
  <si>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</si>
  <si>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</si>
  <si>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</si>
  <si>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</si>
  <si>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</si>
  <si>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</si>
  <si>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</si>
  <si>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</si>
  <si>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</si>
  <si>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</si>
  <si>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</si>
  <si>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</si>
  <si>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</si>
  <si>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</si>
  <si>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</si>
  <si>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</si>
  <si>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</si>
  <si>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</si>
  <si>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</si>
  <si>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</si>
  <si>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</si>
  <si>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</si>
  <si>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</si>
  <si>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</si>
  <si>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</si>
  <si>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</si>
  <si>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</si>
  <si>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</si>
  <si>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</si>
  <si>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</si>
  <si>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</si>
  <si>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</si>
  <si>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</si>
  <si>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</si>
  <si>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</si>
  <si>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</si>
  <si>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</si>
  <si>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</si>
  <si>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</si>
  <si>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</si>
  <si>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</si>
  <si>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</si>
  <si>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</si>
  <si>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</si>
  <si>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</si>
  <si>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</si>
  <si>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</si>
  <si>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</si>
  <si>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</si>
  <si>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</si>
  <si>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</si>
  <si>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</si>
  <si>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</si>
  <si>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</si>
  <si>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</si>
  <si>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</si>
  <si>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</si>
  <si>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</si>
  <si>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</si>
  <si>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</si>
  <si>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</si>
  <si>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</si>
  <si>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</si>
  <si>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</si>
  <si>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</si>
  <si>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</si>
  <si>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</si>
  <si>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</si>
  <si>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</si>
  <si>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</si>
  <si>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</si>
  <si>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</si>
  <si>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</si>
  <si>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</si>
  <si>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</si>
  <si>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</si>
  <si>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</si>
  <si>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</si>
  <si>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</si>
  <si>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</si>
  <si>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</si>
  <si>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</si>
  <si>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</si>
  <si>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</si>
  <si>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</si>
  <si>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</si>
  <si>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</si>
  <si>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</si>
  <si>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</si>
  <si>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</si>
  <si>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</si>
  <si>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</si>
  <si>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</si>
  <si>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</si>
  <si>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</si>
  <si>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</si>
  <si>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</si>
  <si>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</si>
  <si>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</si>
  <si>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</si>
  <si>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</si>
  <si>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</si>
  <si>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</si>
  <si>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</si>
  <si>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</si>
  <si>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</si>
  <si>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</si>
  <si>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</si>
  <si>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</si>
  <si>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</si>
  <si>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</si>
  <si>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</si>
  <si>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</si>
  <si>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</si>
  <si>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</si>
  <si>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</si>
  <si>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</si>
  <si>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</si>
  <si>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</si>
  <si>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</si>
  <si>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</si>
  <si>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</si>
  <si>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</si>
  <si>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</si>
  <si>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</si>
  <si>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</si>
  <si>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</si>
  <si>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</si>
  <si>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</si>
  <si>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</si>
  <si>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</si>
  <si>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</si>
  <si>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</si>
  <si>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</si>
  <si>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</si>
  <si>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</si>
  <si>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</si>
  <si>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</si>
  <si>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</si>
  <si>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</si>
  <si>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</si>
  <si>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</si>
  <si>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</si>
  <si>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</si>
  <si>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</si>
  <si>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</si>
  <si>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</si>
  <si>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</si>
  <si>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</si>
  <si>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</si>
  <si>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</si>
  <si>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</si>
  <si>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</si>
  <si>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</si>
  <si>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</si>
  <si>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</si>
  <si>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</si>
  <si>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</si>
  <si>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</si>
  <si>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</si>
  <si>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</si>
  <si>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</si>
  <si>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</si>
  <si>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</si>
  <si>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</si>
  <si>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</si>
  <si>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</si>
  <si>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</si>
  <si>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</si>
  <si>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</si>
  <si>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</si>
  <si>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</si>
  <si>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</si>
  <si>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</si>
  <si>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</si>
  <si>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</si>
  <si>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</si>
  <si>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</si>
  <si>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</si>
  <si>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</si>
  <si>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</si>
  <si>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</si>
  <si>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</si>
  <si>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</si>
  <si>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</si>
  <si>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</si>
  <si>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</si>
  <si>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</si>
  <si>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</si>
  <si>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</si>
  <si>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</si>
  <si>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</si>
  <si>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</si>
  <si>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</si>
  <si>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</si>
  <si>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</si>
  <si>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</si>
  <si>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</si>
  <si>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</si>
  <si>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</si>
  <si>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</si>
  <si>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</si>
  <si>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</si>
  <si>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</si>
  <si>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</si>
  <si>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</si>
  <si>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</si>
  <si>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</si>
  <si>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</si>
  <si>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</si>
  <si>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</si>
  <si>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</si>
  <si>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</si>
  <si>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</si>
  <si>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</si>
  <si>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</si>
  <si>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</si>
  <si>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</si>
  <si>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</si>
  <si>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</si>
  <si>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</si>
  <si>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</si>
  <si>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</si>
  <si>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</si>
  <si>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</si>
  <si>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</si>
  <si>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</si>
  <si>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</si>
  <si>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</si>
  <si>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</si>
  <si>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</si>
  <si>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</si>
  <si>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</si>
  <si>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</si>
  <si>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</si>
  <si>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</si>
  <si>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</si>
  <si>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</si>
  <si>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</si>
  <si>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</si>
  <si>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</si>
  <si>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</si>
  <si>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</si>
  <si>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</si>
  <si>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</si>
  <si>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</si>
  <si>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</si>
  <si>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</si>
  <si>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</si>
  <si>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</si>
  <si>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</si>
  <si>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</si>
  <si>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</si>
  <si>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</si>
  <si>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</si>
  <si>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</si>
  <si>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</si>
  <si>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</si>
  <si>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</si>
  <si>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</si>
  <si>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</si>
  <si>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</si>
  <si>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</si>
  <si>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</si>
  <si>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</si>
  <si>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</si>
  <si>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</si>
  <si>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</si>
  <si>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</si>
  <si>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</si>
  <si>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</si>
  <si>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</si>
  <si>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</si>
  <si>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</si>
  <si>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</si>
  <si>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</si>
  <si>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</si>
  <si>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</si>
  <si>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</si>
  <si>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</si>
  <si>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</si>
  <si>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</si>
  <si>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</si>
  <si>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</si>
  <si>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</si>
  <si>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</si>
  <si>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</si>
  <si>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</si>
  <si>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</si>
  <si>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</si>
  <si>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</si>
  <si>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</si>
  <si>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</si>
  <si>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</si>
  <si>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</si>
  <si>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</si>
  <si>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</si>
  <si>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</si>
  <si>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</si>
  <si>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</si>
  <si>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</si>
  <si>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</si>
  <si>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</si>
  <si>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</si>
  <si>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</si>
  <si>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</si>
  <si>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</si>
  <si>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</si>
  <si>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</si>
  <si>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</si>
  <si>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</si>
  <si>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</si>
  <si>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</si>
  <si>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</si>
  <si>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</si>
  <si>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</si>
  <si>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</si>
  <si>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</si>
  <si>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</si>
  <si>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</si>
  <si>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</si>
  <si>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</si>
  <si>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</si>
  <si>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</si>
  <si>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</si>
  <si>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</si>
  <si>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</si>
  <si>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</si>
  <si>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</si>
  <si>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</si>
  <si>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</si>
  <si>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</si>
  <si>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</si>
  <si>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</si>
  <si>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</si>
  <si>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</si>
  <si>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</si>
  <si>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</si>
  <si>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</si>
  <si>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</si>
  <si>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</si>
  <si>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</si>
  <si>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</si>
  <si>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</si>
  <si>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</si>
  <si>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</si>
  <si>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</si>
  <si>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</si>
  <si>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</si>
  <si>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</si>
  <si>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</si>
  <si>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</si>
  <si>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</si>
  <si>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</si>
  <si>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</si>
  <si>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</si>
  <si>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</si>
  <si>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</si>
  <si>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</si>
  <si>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</si>
  <si>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</si>
  <si>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</si>
  <si>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</si>
  <si>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</si>
  <si>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</si>
  <si>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</si>
  <si>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</si>
  <si>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</si>
  <si>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</si>
  <si>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</si>
  <si>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</si>
  <si>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</si>
  <si>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</si>
  <si>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</si>
  <si>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</si>
  <si>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</si>
  <si>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</si>
  <si>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</si>
  <si>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</si>
  <si>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</si>
  <si>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</si>
  <si>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</si>
  <si>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</si>
  <si>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</si>
  <si>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</si>
  <si>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</si>
  <si>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</si>
  <si>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</si>
  <si>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</si>
  <si>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</si>
  <si>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</si>
  <si>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</si>
  <si>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</si>
  <si>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</si>
  <si>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</si>
  <si>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</si>
  <si>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</si>
  <si>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</si>
  <si>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</si>
  <si>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</si>
  <si>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</si>
  <si>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</si>
  <si>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</si>
  <si>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</si>
  <si>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</si>
  <si>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</si>
  <si>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</si>
  <si>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</si>
  <si>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</si>
  <si>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</si>
  <si>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</si>
  <si>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</si>
  <si>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</si>
  <si>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</si>
  <si>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</si>
  <si>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</si>
  <si>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</si>
  <si>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</si>
  <si>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</si>
  <si>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</si>
  <si>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</si>
  <si>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</si>
  <si>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</si>
  <si>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</si>
  <si>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</si>
  <si>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</si>
  <si>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</si>
  <si>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</si>
  <si>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</si>
  <si>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</si>
  <si>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</si>
  <si>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</si>
  <si>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</si>
  <si>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</si>
  <si>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</si>
  <si>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</si>
  <si>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</si>
  <si>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</si>
  <si>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</si>
  <si>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</si>
  <si>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</si>
  <si>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</si>
  <si>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</si>
  <si>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</si>
  <si>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</si>
  <si>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</si>
  <si>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</si>
  <si>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</si>
  <si>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</si>
  <si>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</si>
  <si>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</si>
  <si>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</si>
  <si>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</si>
  <si>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</si>
  <si>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</si>
  <si>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</si>
  <si>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</si>
  <si>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</si>
  <si>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</si>
  <si>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</si>
  <si>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</si>
  <si>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</si>
  <si>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</si>
  <si>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</si>
  <si>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</si>
  <si>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</si>
  <si>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</si>
  <si>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</si>
  <si>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</si>
  <si>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</si>
  <si>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</si>
  <si>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</si>
  <si>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</si>
  <si>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</si>
  <si>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</si>
  <si>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</si>
  <si>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</si>
  <si>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</si>
  <si>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</si>
  <si>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</si>
  <si>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</si>
  <si>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</si>
  <si>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</si>
  <si>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</si>
  <si>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</si>
  <si>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</si>
  <si>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</si>
  <si>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</si>
  <si>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</si>
  <si>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</si>
  <si>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</si>
  <si>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</si>
  <si>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</si>
  <si>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</si>
  <si>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</si>
  <si>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</si>
  <si>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</si>
  <si>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</si>
  <si>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</si>
  <si>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</si>
  <si>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</si>
  <si>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</si>
  <si>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</si>
  <si>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</si>
  <si>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</si>
  <si>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</si>
  <si>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</si>
  <si>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</si>
  <si>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</si>
  <si>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</si>
  <si>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</si>
  <si>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</si>
  <si>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</si>
  <si>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</si>
  <si>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</si>
  <si>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</si>
  <si>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</si>
  <si>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</si>
  <si>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</si>
  <si>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</si>
  <si>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</si>
  <si>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Replaced duct work</t>
  </si>
  <si>
    <t>Jeff Collins</t>
  </si>
  <si>
    <t>(713) 205-6532</t>
  </si>
  <si>
    <t>3 White Pillars Ln</t>
  </si>
  <si>
    <t>Houston, TX 77024</t>
  </si>
  <si>
    <t>02210928</t>
  </si>
  <si>
    <t>5325 Katy Freeway, Suite 1</t>
  </si>
  <si>
    <t>Repalced duct and ventillation in back office</t>
  </si>
  <si>
    <t>*new supply box</t>
  </si>
  <si>
    <t>*used R8 flex to replace duct</t>
  </si>
  <si>
    <t>*new collars and dampers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</si>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</sst>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0" sqref="C20:C2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44467</v>
      </c>
    </row>
    <row r="5" spans="1:6" x14ac:dyDescent="0.25">
      <c r="A5" s="1" t="s">
        <v>5</v>
      </c>
      <c r="B5" s="7" t="s">
        <v>6</v>
      </c>
      <c r="C5" s="21" t="s">
        <v>2310</v>
      </c>
    </row>
    <row r="6" spans="1:6" s="3" customFormat="1" x14ac:dyDescent="0.25">
      <c r="A6" s="3" t="s">
        <v>7</v>
      </c>
      <c r="B6" s="8" t="s">
        <v>8</v>
      </c>
      <c r="C6" s="18" t="s">
        <v>2305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1570</v>
      </c>
    </row>
    <row r="12" spans="1:6" ht="14.4" x14ac:dyDescent="0.3">
      <c r="A12" s="29" t="s">
        <v>2311</v>
      </c>
    </row>
    <row r="13" spans="1:6" x14ac:dyDescent="0.25">
      <c r="A13" s="28" t="str">
        <f>VLOOKUP(Invoice!A11, Table2[], 7, FALSE)</f>
        <v>Houston, TX , 77007</v>
      </c>
    </row>
    <row r="14" spans="1:6" x14ac:dyDescent="0.25">
      <c r="A14" s="30">
        <f>VLOOKUP(Invoice!A11, Table2[],2, FALSE)</f>
        <v>7138053340</v>
      </c>
    </row>
    <row r="15" spans="1:6" x14ac:dyDescent="0.25">
      <c r="A15" s="1" t="str">
        <f>VLOOKUP(Invoice!A11,Table2[],4, FALSE)</f>
        <v>ngaisbacher@hettig-kahn.com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64"/>
      <c r="F17" s="64"/>
    </row>
    <row r="18" spans="1:6" s="4" customFormat="1" ht="20.100000000000001" customHeight="1" x14ac:dyDescent="0.25">
      <c r="A18" s="33" t="s">
        <v>2312</v>
      </c>
      <c r="B18" s="34"/>
      <c r="C18" s="25"/>
      <c r="E18" s="64"/>
      <c r="F18" s="64"/>
    </row>
    <row r="19" spans="1:6" s="4" customFormat="1" ht="20.100000000000001" customHeight="1" x14ac:dyDescent="0.25">
      <c r="A19" s="35" t="s">
        <v>2314</v>
      </c>
      <c r="B19" s="36"/>
      <c r="C19" s="26"/>
      <c r="E19" s="64"/>
      <c r="F19" s="64"/>
    </row>
    <row r="20" spans="1:6" s="4" customFormat="1" ht="20.100000000000001" customHeight="1" x14ac:dyDescent="0.25">
      <c r="A20" s="35" t="s">
        <v>2313</v>
      </c>
      <c r="B20" s="36"/>
      <c r="C20" s="26"/>
      <c r="E20" s="64"/>
      <c r="F20" s="64"/>
    </row>
    <row r="21" spans="1:6" s="4" customFormat="1" ht="20.100000000000001" customHeight="1" x14ac:dyDescent="0.25">
      <c r="A21" s="35" t="s">
        <v>2315</v>
      </c>
      <c r="B21" s="36"/>
      <c r="C21" s="26"/>
      <c r="E21" s="64"/>
      <c r="F21" s="64"/>
    </row>
    <row r="22" spans="1:6" s="4" customFormat="1" ht="20.100000000000001" customHeight="1" x14ac:dyDescent="0.25">
      <c r="A22" s="35"/>
      <c r="B22" s="38" t="s">
        <v>2316</v>
      </c>
      <c r="C22" s="27">
        <v>975</v>
      </c>
      <c r="E22" s="64"/>
      <c r="F22" s="64"/>
    </row>
    <row r="23" spans="1:6" s="4" customFormat="1" ht="20.100000000000001" customHeight="1" x14ac:dyDescent="0.25">
      <c r="A23" s="35"/>
      <c r="B23" s="36"/>
      <c r="C23" s="27"/>
      <c r="E23" s="64"/>
      <c r="F23" s="64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6"/>
      <c r="B29" s="57"/>
      <c r="C29" s="24"/>
      <c r="E29" s="31"/>
      <c r="F29" s="31"/>
    </row>
    <row r="30" spans="1:6" s="4" customFormat="1" ht="20.100000000000001" customHeight="1" x14ac:dyDescent="0.25">
      <c r="A30" s="56"/>
      <c r="B30" s="57"/>
      <c r="C30" s="15"/>
      <c r="E30" s="31"/>
      <c r="F30" s="31"/>
    </row>
    <row r="31" spans="1:6" s="4" customFormat="1" ht="20.100000000000001" customHeight="1" x14ac:dyDescent="0.25">
      <c r="A31" s="60"/>
      <c r="B31" s="61"/>
      <c r="C31" s="16"/>
      <c r="E31" s="31"/>
      <c r="F31" s="31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975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521" workbookViewId="0">
      <selection activeCell="A548" sqref="A548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2306</v>
      </c>
      <c r="B772" s="46" t="s">
        <v>2307</v>
      </c>
      <c r="C772" s="46"/>
      <c r="E772" s="45"/>
      <c r="F772" s="45" t="s">
        <v>2308</v>
      </c>
      <c r="G772" s="45" t="s">
        <v>2309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2021-09-29T00:04:03Z</cp:lastPrinted>
  <dcterms:created xsi:type="dcterms:W3CDTF">2020-09-16T19:56:13Z</dcterms:created>
  <dcterms:modified xsi:type="dcterms:W3CDTF">2021-09-29T00:08:06Z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