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DE8BF9E0-DA62-43B4-B926-556F05DF0BE4}" xr6:coauthVersionLast="47" xr6:coauthVersionMax="47" xr10:uidLastSave="{46F73885-05F5-489C-B4C1-6ACF021A95CA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C35" i="1"/>
</calcChain>
</file>

<file path=xl/sharedStrings.xml><?xml version="1.0" encoding="utf-8"?>
<sst xmlns="http://schemas.openxmlformats.org/spreadsheetml/2006/main" count="3156" uniqueCount="2331">
  <si>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</si>
  <si>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</si>
  <si>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</si>
  <si>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</si>
  <si>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</si>
  <si>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</si>
  <si>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</si>
  <si>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</si>
  <si>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</si>
  <si>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</si>
  <si>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</si>
  <si>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</si>
  <si>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</si>
  <si>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</si>
  <si>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</si>
  <si>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</si>
  <si>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</si>
  <si>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</si>
  <si>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</si>
  <si>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</si>
  <si>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</si>
  <si>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</si>
  <si>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</si>
  <si>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</si>
  <si>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</si>
  <si>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</si>
  <si>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</si>
  <si>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</si>
  <si>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</si>
  <si>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</si>
  <si>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</si>
  <si>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</si>
  <si>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</si>
  <si>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</si>
  <si>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</si>
  <si>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</si>
  <si>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</si>
  <si>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</si>
  <si>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</si>
  <si>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</si>
  <si>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</si>
  <si>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</si>
  <si>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</si>
  <si>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</si>
  <si>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</si>
  <si>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</si>
  <si>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</si>
  <si>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</si>
  <si>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</si>
  <si>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</si>
  <si>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</si>
  <si>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</si>
  <si>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</si>
  <si>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</si>
  <si>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</si>
  <si>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</si>
  <si>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</si>
  <si>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</si>
  <si>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</si>
  <si>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</si>
  <si>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</si>
  <si>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</si>
  <si>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</si>
  <si>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</si>
  <si>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</si>
  <si>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</si>
  <si>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</si>
  <si>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</si>
  <si>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</si>
  <si>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</si>
  <si>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</si>
  <si>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</si>
  <si>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</si>
  <si>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</si>
  <si>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</si>
  <si>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</si>
  <si>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</si>
  <si>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</si>
  <si>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</si>
  <si>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</si>
  <si>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</si>
  <si>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</si>
  <si>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</si>
  <si>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</si>
  <si>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</si>
  <si>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</si>
  <si>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</si>
  <si>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</si>
  <si>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</si>
  <si>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</si>
  <si>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</si>
  <si>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</si>
  <si>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</si>
  <si>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</si>
  <si>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</si>
  <si>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</si>
  <si>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</si>
  <si>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</si>
  <si>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</si>
  <si>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</si>
  <si>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</si>
  <si>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</si>
  <si>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</si>
  <si>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</si>
  <si>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</si>
  <si>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</si>
  <si>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</si>
  <si>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</si>
  <si>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</si>
  <si>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</si>
  <si>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</si>
  <si>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</si>
  <si>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</si>
  <si>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</si>
  <si>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</si>
  <si>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</si>
  <si>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</si>
  <si>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</si>
  <si>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</si>
  <si>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</si>
  <si>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</si>
  <si>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</si>
  <si>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</si>
  <si>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</si>
  <si>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</si>
  <si>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</si>
  <si>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</si>
  <si>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</si>
  <si>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</si>
  <si>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</si>
  <si>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</si>
  <si>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</si>
  <si>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</si>
  <si>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</si>
  <si>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</si>
  <si>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</si>
  <si>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</si>
  <si>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</si>
  <si>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</si>
  <si>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</si>
  <si>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</si>
  <si>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</si>
  <si>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</si>
  <si>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</si>
  <si>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</si>
  <si>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</si>
  <si>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</si>
  <si>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</si>
  <si>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</si>
  <si>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</si>
  <si>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</si>
  <si>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</si>
  <si>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</si>
  <si>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</si>
  <si>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</si>
  <si>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</si>
  <si>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</si>
  <si>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</si>
  <si>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</si>
  <si>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</si>
  <si>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</si>
  <si>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</si>
  <si>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</si>
  <si>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</si>
  <si>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</si>
  <si>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</si>
  <si>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</si>
  <si>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</si>
  <si>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</si>
  <si>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</si>
  <si>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</si>
  <si>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</si>
  <si>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</si>
  <si>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</si>
  <si>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</si>
  <si>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</si>
  <si>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</si>
  <si>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</si>
  <si>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</si>
  <si>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</si>
  <si>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</si>
  <si>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</si>
  <si>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</si>
  <si>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</si>
  <si>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</si>
  <si>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</si>
  <si>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</si>
  <si>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</si>
  <si>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</si>
  <si>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</si>
  <si>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</si>
  <si>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</si>
  <si>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</si>
  <si>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</si>
  <si>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</si>
  <si>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</si>
  <si>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</si>
  <si>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</si>
  <si>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</si>
  <si>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</si>
  <si>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</si>
  <si>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</si>
  <si>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</si>
  <si>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</si>
  <si>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</si>
  <si>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</si>
  <si>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</si>
  <si>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</si>
  <si>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</si>
  <si>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</si>
  <si>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</si>
  <si>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</si>
  <si>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</si>
  <si>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</si>
  <si>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</si>
  <si>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</si>
  <si>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</si>
  <si>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</si>
  <si>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</si>
  <si>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</si>
  <si>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</si>
  <si>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</si>
  <si>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</si>
  <si>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</si>
  <si>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</si>
  <si>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</si>
  <si>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</si>
  <si>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</si>
  <si>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</si>
  <si>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</si>
  <si>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</si>
  <si>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</si>
  <si>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</si>
  <si>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</si>
  <si>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</si>
  <si>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</si>
  <si>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</si>
  <si>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</si>
  <si>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</si>
  <si>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</si>
  <si>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</si>
  <si>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</si>
  <si>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</si>
  <si>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</si>
  <si>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</si>
  <si>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</si>
  <si>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</si>
  <si>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</si>
  <si>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</si>
  <si>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</si>
  <si>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</si>
  <si>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</si>
  <si>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</si>
  <si>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</si>
  <si>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</si>
  <si>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</si>
  <si>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</si>
  <si>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</si>
  <si>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</si>
  <si>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</si>
  <si>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</si>
  <si>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</si>
  <si>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</si>
  <si>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</si>
  <si>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</si>
  <si>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</si>
  <si>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</si>
  <si>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</si>
  <si>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</si>
  <si>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</si>
  <si>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</si>
  <si>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</si>
  <si>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</si>
  <si>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</si>
  <si>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</si>
  <si>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</si>
  <si>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</si>
  <si>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</si>
  <si>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</si>
  <si>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</si>
  <si>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</si>
  <si>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</si>
  <si>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</si>
  <si>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</si>
  <si>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</si>
  <si>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</si>
  <si>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</si>
  <si>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</si>
  <si>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</si>
  <si>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</si>
  <si>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</si>
  <si>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</si>
  <si>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</si>
  <si>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</si>
  <si>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</si>
  <si>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</si>
  <si>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</si>
  <si>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</si>
  <si>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</si>
  <si>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</si>
  <si>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</si>
  <si>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</si>
  <si>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</si>
  <si>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</si>
  <si>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</si>
  <si>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</si>
  <si>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</si>
  <si>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</si>
  <si>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</si>
  <si>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</si>
  <si>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</si>
  <si>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</si>
  <si>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</si>
  <si>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</si>
  <si>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</si>
  <si>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</si>
  <si>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</si>
  <si>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</si>
  <si>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</si>
  <si>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</si>
  <si>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</si>
  <si>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</si>
  <si>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</si>
  <si>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</si>
  <si>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</si>
  <si>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</si>
  <si>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</si>
  <si>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</si>
  <si>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</si>
  <si>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</si>
  <si>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</si>
  <si>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</si>
  <si>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</si>
  <si>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</si>
  <si>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</si>
  <si>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</si>
  <si>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</si>
  <si>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</si>
  <si>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</si>
  <si>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</si>
  <si>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</si>
  <si>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</si>
  <si>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</si>
  <si>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</si>
  <si>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</si>
  <si>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</si>
  <si>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</si>
  <si>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</si>
  <si>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</si>
  <si>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</si>
  <si>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</si>
  <si>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</si>
  <si>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</si>
  <si>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</si>
  <si>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</si>
  <si>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</si>
  <si>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</si>
  <si>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</si>
  <si>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</si>
  <si>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</si>
  <si>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</si>
  <si>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</si>
  <si>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</si>
  <si>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</si>
  <si>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</si>
  <si>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</si>
  <si>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</si>
  <si>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</si>
  <si>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</si>
  <si>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</si>
  <si>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</si>
  <si>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</si>
  <si>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</si>
  <si>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</si>
  <si>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</si>
  <si>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</si>
  <si>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</si>
  <si>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</si>
  <si>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</si>
  <si>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</si>
  <si>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</si>
  <si>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</si>
  <si>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</si>
  <si>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</si>
  <si>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</si>
  <si>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</si>
  <si>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</si>
  <si>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</si>
  <si>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</si>
  <si>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</si>
  <si>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</si>
  <si>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</si>
  <si>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</si>
  <si>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</si>
  <si>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</si>
  <si>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</si>
  <si>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</si>
  <si>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</si>
  <si>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</si>
  <si>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</si>
  <si>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</si>
  <si>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</si>
  <si>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</si>
  <si>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</si>
  <si>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</si>
  <si>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</si>
  <si>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</si>
  <si>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</si>
  <si>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</si>
  <si>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</si>
  <si>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</si>
  <si>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</si>
  <si>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</si>
  <si>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</si>
  <si>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</si>
  <si>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</si>
  <si>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</si>
  <si>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</si>
  <si>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</si>
  <si>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</si>
  <si>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</si>
  <si>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</si>
  <si>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</si>
  <si>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</si>
  <si>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</si>
  <si>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</si>
  <si>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</si>
  <si>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</si>
  <si>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</si>
  <si>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</si>
  <si>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</si>
  <si>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</si>
  <si>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</si>
  <si>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</si>
  <si>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</si>
  <si>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</si>
  <si>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</si>
  <si>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</si>
  <si>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</si>
  <si>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</si>
  <si>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</si>
  <si>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</si>
  <si>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</si>
  <si>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</si>
  <si>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</si>
  <si>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</si>
  <si>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</si>
  <si>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</si>
  <si>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</si>
  <si>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</si>
  <si>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</si>
  <si>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</si>
  <si>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</si>
  <si>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</si>
  <si>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</si>
  <si>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</si>
  <si>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</si>
  <si>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</si>
  <si>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</si>
  <si>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</si>
  <si>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</si>
  <si>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</si>
  <si>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</si>
  <si>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</si>
  <si>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</si>
  <si>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</si>
  <si>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</si>
  <si>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</si>
  <si>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</si>
  <si>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</si>
  <si>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</si>
  <si>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</si>
  <si>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</si>
  <si>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</si>
  <si>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</si>
  <si>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</si>
  <si>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</si>
  <si>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</si>
  <si>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</si>
  <si>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</si>
  <si>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</si>
  <si>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</si>
  <si>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</si>
  <si>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</si>
  <si>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</si>
  <si>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</si>
  <si>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</si>
  <si>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</si>
  <si>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</si>
  <si>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</si>
  <si>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</si>
  <si>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</si>
  <si>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</si>
  <si>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</si>
  <si>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</si>
  <si>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</si>
  <si>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</si>
  <si>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</si>
  <si>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</si>
  <si>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</si>
  <si>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</si>
  <si>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</si>
  <si>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</si>
  <si>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</si>
  <si>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</si>
  <si>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</si>
  <si>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</si>
  <si>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</si>
  <si>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</si>
  <si>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</si>
  <si>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</si>
  <si>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</si>
  <si>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</si>
  <si>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</si>
  <si>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</si>
  <si>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</si>
  <si>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</si>
  <si>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</si>
  <si>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</si>
  <si>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</si>
  <si>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</si>
  <si>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</si>
  <si>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</si>
  <si>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</si>
  <si>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</si>
  <si>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</si>
  <si>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</si>
  <si>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</si>
  <si>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</si>
  <si>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</si>
  <si>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</si>
  <si>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</si>
  <si>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</si>
  <si>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</si>
  <si>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</si>
  <si>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</si>
  <si>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</si>
  <si>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</si>
  <si>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</si>
  <si>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</si>
  <si>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</si>
  <si>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</si>
  <si>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</si>
  <si>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</si>
  <si>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</si>
  <si>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</si>
  <si>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</si>
  <si>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</si>
  <si>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</si>
  <si>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</si>
  <si>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</si>
  <si>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</si>
  <si>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</si>
  <si>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</si>
  <si>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</si>
  <si>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</si>
  <si>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</si>
  <si>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</si>
  <si>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</si>
  <si>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</si>
  <si>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</si>
  <si>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</si>
  <si>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</si>
  <si>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</si>
  <si>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</si>
  <si>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</si>
  <si>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</si>
  <si>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</si>
  <si>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</si>
  <si>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</si>
  <si>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</si>
  <si>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</si>
  <si>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</si>
  <si>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</si>
  <si>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</si>
  <si>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</si>
  <si>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</si>
  <si>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</si>
  <si>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</si>
  <si>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</si>
  <si>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</si>
  <si>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</si>
  <si>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</si>
  <si>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</si>
  <si>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</si>
  <si>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</si>
  <si>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</si>
  <si>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</si>
  <si>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</si>
  <si>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</si>
  <si>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</si>
  <si>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</si>
  <si>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</si>
  <si>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</si>
  <si>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</si>
  <si>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</si>
  <si>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</si>
  <si>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</si>
  <si>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</si>
  <si>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</si>
  <si>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</si>
  <si>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</si>
  <si>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</si>
  <si>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</si>
  <si>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</si>
  <si>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</si>
  <si>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</si>
  <si>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</si>
  <si>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</si>
  <si>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</si>
  <si>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</si>
  <si>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</si>
  <si>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</si>
  <si>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</si>
  <si>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</si>
  <si>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</si>
  <si>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</si>
  <si>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</si>
  <si>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</si>
  <si>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</si>
  <si>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</si>
  <si>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</si>
  <si>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</si>
  <si>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</si>
  <si>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</si>
  <si>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</si>
  <si>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</si>
  <si>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</si>
  <si>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</si>
  <si>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</si>
  <si>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</si>
  <si>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</si>
  <si>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</si>
  <si>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</si>
  <si>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</si>
  <si>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</si>
  <si>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</si>
  <si>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</si>
  <si>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</si>
  <si>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</si>
  <si>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</si>
  <si>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</si>
  <si>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</si>
  <si>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</si>
  <si>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</si>
  <si>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</si>
  <si>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</si>
  <si>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</si>
  <si>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</si>
  <si>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</si>
  <si>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</si>
  <si>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</si>
  <si>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</si>
  <si>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</si>
  <si>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</si>
  <si>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</si>
  <si>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</si>
  <si>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</si>
  <si>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</si>
  <si>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</si>
  <si>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</si>
  <si>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</si>
  <si>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</si>
  <si>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</si>
  <si>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</si>
  <si>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</si>
  <si>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</si>
  <si>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</si>
  <si>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</si>
  <si>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</si>
  <si>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</si>
  <si>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</si>
  <si>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</si>
  <si>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</si>
  <si>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</si>
  <si>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</si>
  <si>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</si>
  <si>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</si>
  <si>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</si>
  <si>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</si>
  <si>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</si>
  <si>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</si>
  <si>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</si>
  <si>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</si>
  <si>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</si>
  <si>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</si>
  <si>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</si>
  <si>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</si>
  <si>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</si>
  <si>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</si>
  <si>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</si>
  <si>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</si>
  <si>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</si>
  <si>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</si>
  <si>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</si>
  <si>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</si>
  <si>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</si>
  <si>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</si>
  <si>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</si>
  <si>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</si>
  <si>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</si>
  <si>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</si>
  <si>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</si>
  <si>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</si>
  <si>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</si>
  <si>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</si>
  <si>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</si>
  <si>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</si>
  <si>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</si>
  <si>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</si>
  <si>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</si>
  <si>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</si>
  <si>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</si>
  <si>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</si>
  <si>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</si>
  <si>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</si>
  <si>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</si>
  <si>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</si>
  <si>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</si>
  <si>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</si>
  <si>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</si>
  <si>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</si>
  <si>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</si>
  <si>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</si>
  <si>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</si>
  <si>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</si>
  <si>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</si>
  <si>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</si>
  <si>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</si>
  <si>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</si>
  <si>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</si>
  <si>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</si>
  <si>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</si>
  <si>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</si>
  <si>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</si>
  <si>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</si>
  <si>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</si>
  <si>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</si>
  <si>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</si>
  <si>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</si>
  <si>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</si>
  <si>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</si>
  <si>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</si>
  <si>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</si>
  <si>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</si>
  <si>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</si>
  <si>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</si>
  <si>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</si>
  <si>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</si>
  <si>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</si>
  <si>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</si>
  <si>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</si>
  <si>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</si>
  <si>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</si>
  <si>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</si>
  <si>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</si>
  <si>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</si>
  <si>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</si>
  <si>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</si>
  <si>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</si>
  <si>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</si>
  <si>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</si>
  <si>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</si>
  <si>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</si>
  <si>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</si>
  <si>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</si>
  <si>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</si>
  <si>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</si>
  <si>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</si>
  <si>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</si>
  <si>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</si>
  <si>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</si>
  <si>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</si>
  <si>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</si>
  <si>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</si>
  <si>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</si>
  <si>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</si>
  <si>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</si>
  <si>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</si>
  <si>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</si>
  <si>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</si>
  <si>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</si>
  <si>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</si>
  <si>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</si>
  <si>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</si>
  <si>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</si>
  <si>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</si>
  <si>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</si>
  <si>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</si>
  <si>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</si>
  <si>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</si>
  <si>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</si>
  <si>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</si>
  <si>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</si>
  <si>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</si>
  <si>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</si>
  <si>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</si>
  <si>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</si>
  <si>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</si>
  <si>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</si>
  <si>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</si>
  <si>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</si>
  <si>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</si>
  <si>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</si>
  <si>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</si>
  <si>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</si>
  <si>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</si>
  <si>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</si>
  <si>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</si>
  <si>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</si>
  <si>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</si>
  <si>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</si>
  <si>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</si>
  <si>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</si>
  <si>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</si>
  <si>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</si>
  <si>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</si>
  <si>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</si>
  <si>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</si>
  <si>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</si>
  <si>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</si>
  <si>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</si>
  <si>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</si>
  <si>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</si>
  <si>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</si>
  <si>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</si>
  <si>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</si>
  <si>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</si>
  <si>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</si>
  <si>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</si>
  <si>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</si>
  <si>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</si>
  <si>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</si>
  <si>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</si>
  <si>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</si>
  <si>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</si>
  <si>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</si>
  <si>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</si>
  <si>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</si>
  <si>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</si>
  <si>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</si>
  <si>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</si>
  <si>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</si>
  <si>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</si>
  <si>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</si>
  <si>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</si>
  <si>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</si>
  <si>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</si>
  <si>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</si>
  <si>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</si>
  <si>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</si>
  <si>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</si>
  <si>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</si>
  <si>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</si>
  <si>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</si>
  <si>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</si>
  <si>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</si>
  <si>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</si>
  <si>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</si>
  <si>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</si>
  <si>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</si>
  <si>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</si>
  <si>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</si>
  <si>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</si>
  <si>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</si>
  <si>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</si>
  <si>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</si>
  <si>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</si>
  <si>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</si>
  <si>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</si>
  <si>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</si>
  <si>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</si>
  <si>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</si>
  <si>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</si>
  <si>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</si>
  <si>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</si>
  <si>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</si>
  <si>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</si>
  <si>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</si>
  <si>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</si>
  <si>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</si>
  <si>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</si>
  <si>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</si>
  <si>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</si>
  <si>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</si>
  <si>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</si>
  <si>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</si>
  <si>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</si>
  <si>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</si>
  <si>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</si>
  <si>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</si>
  <si>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</si>
  <si>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</si>
  <si>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</si>
  <si>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</si>
  <si>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</si>
  <si>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</si>
  <si>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</si>
  <si>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</si>
  <si>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</si>
  <si>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</si>
  <si>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</si>
  <si>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</si>
  <si>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</si>
  <si>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</si>
  <si>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</si>
  <si>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</si>
  <si>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</si>
  <si>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</si>
  <si>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</si>
  <si>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</si>
  <si>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</si>
  <si>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</si>
  <si>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</si>
  <si>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</si>
  <si>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</si>
  <si>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</si>
  <si>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</si>
  <si>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</si>
  <si>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</si>
  <si>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</si>
  <si>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</si>
  <si>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</si>
  <si>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</si>
  <si>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</si>
  <si>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</si>
  <si>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</si>
  <si>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</si>
  <si>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</si>
  <si>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</si>
  <si>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</si>
  <si>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</si>
  <si>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</si>
  <si>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</si>
  <si>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</si>
  <si>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</si>
  <si>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</si>
  <si>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</si>
  <si>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</si>
  <si>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</si>
  <si>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</si>
  <si>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</si>
  <si>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</si>
  <si>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</si>
  <si>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</si>
  <si>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</si>
  <si>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</si>
  <si>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</si>
  <si>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</si>
  <si>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</si>
  <si>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</si>
  <si>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</si>
  <si>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</si>
  <si>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</si>
  <si>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</si>
  <si>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</si>
  <si>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</si>
  <si>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</si>
  <si>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</si>
  <si>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</si>
  <si>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</si>
  <si>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</si>
  <si>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</si>
  <si>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</si>
  <si>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</si>
  <si>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</si>
  <si>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</si>
  <si>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</si>
  <si>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</si>
  <si>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</si>
  <si>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</si>
  <si>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</si>
  <si>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</si>
  <si>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</si>
  <si>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</si>
  <si>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</si>
  <si>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</si>
  <si>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</si>
  <si>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</si>
  <si>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</si>
  <si>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</si>
  <si>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</si>
  <si>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</si>
  <si>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</si>
  <si>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</si>
  <si>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</si>
  <si>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</si>
  <si>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</si>
  <si>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</si>
  <si>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</si>
  <si>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</si>
  <si>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</si>
  <si>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</si>
  <si>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</si>
  <si>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</si>
  <si>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</si>
  <si>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</si>
  <si>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</si>
  <si>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</si>
  <si>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</si>
  <si>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</si>
  <si>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</si>
  <si>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</si>
  <si>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</si>
  <si>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</si>
  <si>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</si>
  <si>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</si>
  <si>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</si>
  <si>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</si>
  <si>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</si>
  <si>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</si>
  <si>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</si>
  <si>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</si>
  <si>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</si>
  <si>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</si>
  <si>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</si>
  <si>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</si>
  <si>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</si>
  <si>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</si>
  <si>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</si>
  <si>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</si>
  <si>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</si>
  <si>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</si>
  <si>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</si>
  <si>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</si>
  <si>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</si>
  <si>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</si>
  <si>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</si>
  <si>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</si>
  <si>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</si>
  <si>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</si>
  <si>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</si>
  <si>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</si>
  <si>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</si>
  <si>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</si>
  <si>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</si>
  <si>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</si>
  <si>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</si>
  <si>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</si>
  <si>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</si>
  <si>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</si>
  <si>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</si>
  <si>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</si>
  <si>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</si>
  <si>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</si>
  <si>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</si>
  <si>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</si>
  <si>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</si>
  <si>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</si>
  <si>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</si>
  <si>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</si>
  <si>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</si>
  <si>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</si>
  <si>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</si>
  <si>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</si>
  <si>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</si>
  <si>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</si>
  <si>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</si>
  <si>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</si>
  <si>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</si>
  <si>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</si>
  <si>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</si>
  <si>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</si>
  <si>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</si>
  <si>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</si>
  <si>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</si>
  <si>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</si>
  <si>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</si>
  <si>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</si>
  <si>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</si>
  <si>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</si>
  <si>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</si>
  <si>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</si>
  <si>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</si>
  <si>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</si>
  <si>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</si>
  <si>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</si>
  <si>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</si>
  <si>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</si>
  <si>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</si>
  <si>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</si>
  <si>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</si>
  <si>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</si>
  <si>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</si>
  <si>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</si>
  <si>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</si>
  <si>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</si>
  <si>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</si>
  <si>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</si>
  <si>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</si>
  <si>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</si>
  <si>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</si>
  <si>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</si>
  <si>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</si>
  <si>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</si>
  <si>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</si>
  <si>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</si>
  <si>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</si>
  <si>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</si>
  <si>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</si>
  <si>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</si>
  <si>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</si>
  <si>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</si>
  <si>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</si>
  <si>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</si>
  <si>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</si>
  <si>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</si>
  <si>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</si>
  <si>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</si>
  <si>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</si>
  <si>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</si>
  <si>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</si>
  <si>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</si>
  <si>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</si>
  <si>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</si>
  <si>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</si>
  <si>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</si>
  <si>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</si>
  <si>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</si>
  <si>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</si>
  <si>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</si>
  <si>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</si>
  <si>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</si>
  <si>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</si>
  <si>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</si>
  <si>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</si>
  <si>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</si>
  <si>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</si>
  <si>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</si>
  <si>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</si>
  <si>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</si>
  <si>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</si>
  <si>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</si>
  <si>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</si>
  <si>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</si>
  <si>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</si>
  <si>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</si>
  <si>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</si>
  <si>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</si>
  <si>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</si>
  <si>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</si>
  <si>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</si>
  <si>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</si>
  <si>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</si>
  <si>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</si>
  <si>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</si>
  <si>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</si>
  <si>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</si>
  <si>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</si>
  <si>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</si>
  <si>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</si>
  <si>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</si>
  <si>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</si>
  <si>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</si>
  <si>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</si>
  <si>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</si>
  <si>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</si>
  <si>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</si>
  <si>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</si>
  <si>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</si>
  <si>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</si>
  <si>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</si>
  <si>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</si>
  <si>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</si>
  <si>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</si>
  <si>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</si>
  <si>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</si>
  <si>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</si>
  <si>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</si>
  <si>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</si>
  <si>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</si>
  <si>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</si>
  <si>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</si>
  <si>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</si>
  <si>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</si>
  <si>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</si>
  <si>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</si>
  <si>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</si>
  <si>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</si>
  <si>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</si>
  <si>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</si>
  <si>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</si>
  <si>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</si>
  <si>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</si>
  <si>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</si>
  <si>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</si>
  <si>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</si>
  <si>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</si>
  <si>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</si>
  <si>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</si>
  <si>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</si>
  <si>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</si>
  <si>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</si>
  <si>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</si>
  <si>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</si>
  <si>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</si>
  <si>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</si>
  <si>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</si>
  <si>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</si>
  <si>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</si>
  <si>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</si>
  <si>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</si>
  <si>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</si>
  <si>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</si>
  <si>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</si>
  <si>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</si>
  <si>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</si>
  <si>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</si>
  <si>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</si>
  <si>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</si>
  <si>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</si>
  <si>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</si>
  <si>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</si>
  <si>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</si>
  <si>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</si>
  <si>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</si>
  <si>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</si>
  <si>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</si>
  <si>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</si>
  <si>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</si>
  <si>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</si>
  <si>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</si>
  <si>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</si>
  <si>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</si>
  <si>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</si>
  <si>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</si>
  <si>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</si>
  <si>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</si>
  <si>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</si>
  <si>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</si>
  <si>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</si>
  <si>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</si>
  <si>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</si>
  <si>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</si>
  <si>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</si>
  <si>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</si>
  <si>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</si>
  <si>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</si>
  <si>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</si>
  <si>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</si>
  <si>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</si>
  <si>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</si>
  <si>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</si>
  <si>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</si>
  <si>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</si>
  <si>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</si>
  <si>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</si>
  <si>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</si>
  <si>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</si>
  <si>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</si>
  <si>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</si>
  <si>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</si>
  <si>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</si>
  <si>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</si>
  <si>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</si>
  <si>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</si>
  <si>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</si>
  <si>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</si>
  <si>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</si>
  <si>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</si>
  <si>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</si>
  <si>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</si>
  <si>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</si>
  <si>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</si>
  <si>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</si>
  <si>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</si>
  <si>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</si>
  <si>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</si>
  <si>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</si>
  <si>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</si>
  <si>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</si>
  <si>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</si>
  <si>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</si>
  <si>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</si>
  <si>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</si>
  <si>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</si>
  <si>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</si>
  <si>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</si>
  <si>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</si>
  <si>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</si>
  <si>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</si>
  <si>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</si>
  <si>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</si>
  <si>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</si>
  <si>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</si>
  <si>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</si>
  <si>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</si>
  <si>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</si>
  <si>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</si>
  <si>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</si>
  <si>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</si>
  <si>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</si>
  <si>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</si>
  <si>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</si>
  <si>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</si>
  <si>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</si>
  <si>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</si>
  <si>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</si>
  <si>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</si>
  <si>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</si>
  <si>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</si>
  <si>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</si>
  <si>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</si>
  <si>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</si>
  <si>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</si>
  <si>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</si>
  <si>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</si>
  <si>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</si>
  <si>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</si>
  <si>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</si>
  <si>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</si>
  <si>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</si>
  <si>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</si>
  <si>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</si>
  <si>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</si>
  <si>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</si>
  <si>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</si>
  <si>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</si>
  <si>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</si>
  <si>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</si>
  <si>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</si>
  <si>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</si>
  <si>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</si>
  <si>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</si>
  <si>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</si>
  <si>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</si>
  <si>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</si>
  <si>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</si>
  <si>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</si>
  <si>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</si>
  <si>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</si>
  <si>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</si>
  <si>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</si>
  <si>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</si>
  <si>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</si>
  <si>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</si>
  <si>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</si>
  <si>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</si>
  <si>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</si>
  <si>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</si>
  <si>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</si>
  <si>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</si>
  <si>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</si>
  <si>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</si>
  <si>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</si>
  <si>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</si>
  <si>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</si>
  <si>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</si>
  <si>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</si>
  <si>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</si>
  <si>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</si>
  <si>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</si>
  <si>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</si>
  <si>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</si>
  <si>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</si>
  <si>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</si>
  <si>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</si>
  <si>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</si>
  <si>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</si>
  <si>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</si>
  <si>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</si>
  <si>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</si>
  <si>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</si>
  <si>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</si>
  <si>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</si>
  <si>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</si>
  <si>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</si>
  <si>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</si>
  <si>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</si>
  <si>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</si>
  <si>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</si>
  <si>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</si>
  <si>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</si>
  <si>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</si>
  <si>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</si>
  <si>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</si>
  <si>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</si>
  <si>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</si>
  <si>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</si>
  <si>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</si>
  <si>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</si>
  <si>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</si>
  <si>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</si>
  <si>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</si>
  <si>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</si>
  <si>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</si>
  <si>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</si>
  <si>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</si>
  <si>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</si>
  <si>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</si>
  <si>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</si>
  <si>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</si>
  <si>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</si>
  <si>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</si>
  <si>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</si>
  <si>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</si>
  <si>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</si>
  <si>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</si>
  <si>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</si>
  <si>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</si>
  <si>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</si>
  <si>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</si>
  <si>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</si>
  <si>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</si>
  <si>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</si>
  <si>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</si>
  <si>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</si>
  <si>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</si>
  <si>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</si>
  <si>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</si>
  <si>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</si>
  <si>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</si>
  <si>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</si>
  <si>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</si>
  <si>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</si>
  <si>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</si>
  <si>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</si>
  <si>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</si>
  <si>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</si>
  <si>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</si>
  <si>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</si>
  <si>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</si>
  <si>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</si>
  <si>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</si>
  <si>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</si>
  <si>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</si>
  <si>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</si>
  <si>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</si>
  <si>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</si>
  <si>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</si>
  <si>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</si>
  <si>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</si>
  <si>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</si>
  <si>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</si>
  <si>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</si>
  <si>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</si>
  <si>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</si>
  <si>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</si>
  <si>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</si>
  <si>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</si>
  <si>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</si>
  <si>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</si>
  <si>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</si>
  <si>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</si>
  <si>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</si>
  <si>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</si>
  <si>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</si>
  <si>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</si>
  <si>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</si>
  <si>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</si>
  <si>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</si>
  <si>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</si>
  <si>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</si>
  <si>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</si>
  <si>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</si>
  <si>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</si>
  <si>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</si>
  <si>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</si>
  <si>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</si>
  <si>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</si>
  <si>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</si>
  <si>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</si>
  <si>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</si>
  <si>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</si>
  <si>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</si>
  <si>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</si>
  <si>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</si>
  <si>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</si>
  <si>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</si>
  <si>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</si>
  <si>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</si>
  <si>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</si>
  <si>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</si>
  <si>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</si>
  <si>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</si>
  <si>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</si>
  <si>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</si>
  <si>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</si>
  <si>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</si>
  <si>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</si>
  <si>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</si>
  <si>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</si>
  <si>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</si>
  <si>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</si>
  <si>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</si>
  <si>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</si>
  <si>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</si>
  <si>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</si>
  <si>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</si>
  <si>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</si>
  <si>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</si>
  <si>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</si>
  <si>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</si>
  <si>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</si>
  <si>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</si>
  <si>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</si>
  <si>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</si>
  <si>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</si>
  <si>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</si>
  <si>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</si>
  <si>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</si>
  <si>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</si>
  <si>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</si>
  <si>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</si>
  <si>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</si>
  <si>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</si>
  <si>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</si>
  <si>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</si>
  <si>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</si>
  <si>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</si>
  <si>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</si>
  <si>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</si>
  <si>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</si>
  <si>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</si>
  <si>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</si>
  <si>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</si>
  <si>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</si>
  <si>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</si>
  <si>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</si>
  <si>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</si>
  <si>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</si>
  <si>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</si>
  <si>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</si>
  <si>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</si>
  <si>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</si>
  <si>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</si>
  <si>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</si>
  <si>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</si>
  <si>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</si>
  <si>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</si>
  <si>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</si>
  <si>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</si>
  <si>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</si>
  <si>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</si>
  <si>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</si>
  <si>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</si>
  <si>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</si>
  <si>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</si>
  <si>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</si>
  <si>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</si>
  <si>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</si>
  <si>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</si>
  <si>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</si>
  <si>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</si>
  <si>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</si>
  <si>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</si>
  <si>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</si>
  <si>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</si>
  <si>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</si>
  <si>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</si>
  <si>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</si>
  <si>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</si>
  <si>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</si>
  <si>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</si>
  <si>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</si>
  <si>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</si>
  <si>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</si>
  <si>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</si>
  <si>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</si>
  <si>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</si>
  <si>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</si>
  <si>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</si>
  <si>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</si>
  <si>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</si>
  <si>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</si>
  <si>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</si>
  <si>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</si>
  <si>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</si>
  <si>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</si>
  <si>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</si>
  <si>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</si>
  <si>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</si>
  <si>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</si>
  <si>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</si>
  <si>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</si>
  <si>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</si>
  <si>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</si>
  <si>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</si>
  <si>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</si>
  <si>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</si>
  <si>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</si>
  <si>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</si>
  <si>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</si>
  <si>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</si>
  <si>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</si>
  <si>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</si>
  <si>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</si>
  <si>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</si>
  <si>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</si>
  <si>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</si>
  <si>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</si>
  <si>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</si>
  <si>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</si>
  <si>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</si>
  <si>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</si>
  <si>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</si>
  <si>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</si>
  <si>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</si>
  <si>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</si>
  <si>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</si>
  <si>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</si>
  <si>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</si>
  <si>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</si>
  <si>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</si>
  <si>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</si>
  <si>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</si>
  <si>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</si>
  <si>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</si>
  <si>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</si>
  <si>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</si>
  <si>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</si>
  <si>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</si>
  <si>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</si>
  <si>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</si>
  <si>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</si>
  <si>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</si>
  <si>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</si>
  <si>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</si>
  <si>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</si>
  <si>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</si>
  <si>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</si>
  <si>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</si>
  <si>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</si>
  <si>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</si>
  <si>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</si>
  <si>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</si>
  <si>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</si>
  <si>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</si>
  <si>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</si>
  <si>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</si>
  <si>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</si>
  <si>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</si>
  <si>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</si>
  <si>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</si>
  <si>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</si>
  <si>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</si>
  <si>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</si>
  <si>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</si>
  <si>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</si>
  <si>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</si>
  <si>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</si>
  <si>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</si>
  <si>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</si>
  <si>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</si>
  <si>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</si>
  <si>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</si>
  <si>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</si>
  <si>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</si>
  <si>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</si>
  <si>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</si>
  <si>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</si>
  <si>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</si>
  <si>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</si>
  <si>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</si>
  <si>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</si>
  <si>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</si>
  <si>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</si>
  <si>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</si>
  <si>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</si>
  <si>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</si>
  <si>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</si>
  <si>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</si>
  <si>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</si>
  <si>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</si>
  <si>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</si>
  <si>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</si>
  <si>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</si>
  <si>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</si>
  <si>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</si>
  <si>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</si>
  <si>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</si>
  <si>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</si>
  <si>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</si>
  <si>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</si>
  <si>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</si>
  <si>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</si>
  <si>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</si>
  <si>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</si>
  <si>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</si>
  <si>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</si>
  <si>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</si>
  <si>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</si>
  <si>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</si>
  <si>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</si>
  <si>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</si>
  <si>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</si>
  <si>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</si>
  <si>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</si>
  <si>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</si>
  <si>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</si>
  <si>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</si>
  <si>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</si>
  <si>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</si>
  <si>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</si>
  <si>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</si>
  <si>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</si>
  <si>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</si>
  <si>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</si>
  <si>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</si>
  <si>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</si>
  <si>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</si>
  <si>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</si>
  <si>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</si>
  <si>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</si>
  <si>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</si>
  <si>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</si>
  <si>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</si>
  <si>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</si>
  <si>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</si>
  <si>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</si>
  <si>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</si>
  <si>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</si>
  <si>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</si>
  <si>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</si>
  <si>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</si>
  <si>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</si>
  <si>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</si>
  <si>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</si>
  <si>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</si>
  <si>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</si>
  <si>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</si>
  <si>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</si>
  <si>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</si>
  <si>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</si>
  <si>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</si>
  <si>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</si>
  <si>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</si>
  <si>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</si>
  <si>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</si>
  <si>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</si>
  <si>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</si>
  <si>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</si>
  <si>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</si>
  <si>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</si>
  <si>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</si>
  <si>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</si>
  <si>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</si>
  <si>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</si>
  <si>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</si>
  <si>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</si>
  <si>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</si>
  <si>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</si>
  <si>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</si>
  <si>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</si>
  <si>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</si>
  <si>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</si>
  <si>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</si>
  <si>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</si>
  <si>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</si>
  <si>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</si>
  <si>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</si>
  <si>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</si>
  <si>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</si>
  <si>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</si>
  <si>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</si>
  <si>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</si>
  <si>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</si>
  <si>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</si>
  <si>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</si>
  <si>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</si>
  <si>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</si>
  <si>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</si>
  <si>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</si>
  <si>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</si>
  <si>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</si>
  <si>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</si>
  <si>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</si>
  <si>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</si>
  <si>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</si>
  <si>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</si>
  <si>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</si>
  <si>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</si>
  <si>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</si>
  <si>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</si>
  <si>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</si>
  <si>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</si>
  <si>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</si>
  <si>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</si>
  <si>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</si>
  <si>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</si>
  <si>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</si>
  <si>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</si>
  <si>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</si>
  <si>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</si>
  <si>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</si>
  <si>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</si>
  <si>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</si>
  <si>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</si>
  <si>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</si>
  <si>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</si>
  <si>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</si>
  <si>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</si>
  <si>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</si>
  <si>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</si>
  <si>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</si>
  <si>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</si>
  <si>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</si>
  <si>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</si>
  <si>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</si>
  <si>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</si>
  <si>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</si>
  <si>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</si>
  <si>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</si>
  <si>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</si>
  <si>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</si>
  <si>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</si>
  <si>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</si>
  <si>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</si>
  <si>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</si>
  <si>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</si>
  <si>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</si>
  <si>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</si>
  <si>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</si>
  <si>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</si>
  <si>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</si>
  <si>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</si>
  <si>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</si>
  <si>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</si>
  <si>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</si>
  <si>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</si>
  <si>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</si>
  <si>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</si>
  <si>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</si>
  <si>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</si>
  <si>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</si>
  <si>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</si>
  <si>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</si>
  <si>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</si>
  <si>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</si>
  <si>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</si>
  <si>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</si>
  <si>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</si>
  <si>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</si>
  <si>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</si>
  <si>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</si>
  <si>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</si>
  <si>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</si>
  <si>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</si>
  <si>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</si>
  <si>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</si>
  <si>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</si>
  <si>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</si>
  <si>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</si>
  <si>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</si>
  <si>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</si>
  <si>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</si>
  <si>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</si>
  <si>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</si>
  <si>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</si>
  <si>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</si>
  <si>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</si>
  <si>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</si>
  <si>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</si>
  <si>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</si>
  <si>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</si>
  <si>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</si>
  <si>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</si>
  <si>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</si>
  <si>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</si>
  <si>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</si>
  <si>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</si>
  <si>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</si>
  <si>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</si>
  <si>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</si>
  <si>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</si>
  <si>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</si>
  <si>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</si>
  <si>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</si>
  <si>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</si>
  <si>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</si>
  <si>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</si>
  <si>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</si>
  <si>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</si>
  <si>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</si>
  <si>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</si>
  <si>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</si>
  <si>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</si>
  <si>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</si>
  <si>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</si>
  <si>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</si>
  <si>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</si>
  <si>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</si>
  <si>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</si>
  <si>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</si>
  <si>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</si>
  <si>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</si>
  <si>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</si>
  <si>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</si>
  <si>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</si>
  <si>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</si>
  <si>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</si>
  <si>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</si>
  <si>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</si>
  <si>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</si>
  <si>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</si>
  <si>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</si>
  <si>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</si>
  <si>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</si>
  <si>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</si>
  <si>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</si>
  <si>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</si>
  <si>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</si>
  <si>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</si>
  <si>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</si>
  <si>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</si>
  <si>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</si>
  <si>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</si>
  <si>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</si>
  <si>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</si>
  <si>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</si>
  <si>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</si>
  <si>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</si>
  <si>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</si>
  <si>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</si>
  <si>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</si>
  <si>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</si>
  <si>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</si>
  <si>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</si>
  <si>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</si>
  <si>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</si>
  <si>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</si>
  <si>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</si>
  <si>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</si>
  <si>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</si>
  <si>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</si>
  <si>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</si>
  <si>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</si>
  <si>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</si>
  <si>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</si>
  <si>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</si>
  <si>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</si>
  <si>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</si>
  <si>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</si>
  <si>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</si>
  <si>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</si>
  <si>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</si>
  <si>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</si>
  <si>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</si>
  <si>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</si>
  <si>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</si>
  <si>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</si>
  <si>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</si>
  <si>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</si>
  <si>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</si>
  <si>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</si>
  <si>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</si>
  <si>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</si>
  <si>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</si>
  <si>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</si>
  <si>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</si>
  <si>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</si>
  <si>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</si>
  <si>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</si>
  <si>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</si>
  <si>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</si>
  <si>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</si>
  <si>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</si>
  <si>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</si>
  <si>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</si>
  <si>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</si>
  <si>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</si>
  <si>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</si>
  <si>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</si>
  <si>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</si>
  <si>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</si>
  <si>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</si>
  <si>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</si>
  <si>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</si>
  <si>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</si>
  <si>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</si>
  <si>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</si>
  <si>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</si>
  <si>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</si>
  <si>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</si>
  <si>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</si>
  <si>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</si>
  <si>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</si>
  <si>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</si>
  <si>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</si>
  <si>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</si>
  <si>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</si>
  <si>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</si>
  <si>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</si>
  <si>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</si>
  <si>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</si>
  <si>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</si>
  <si>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</si>
  <si>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</si>
  <si>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</si>
  <si>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</si>
  <si>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</si>
  <si>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</si>
  <si>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</si>
  <si>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</si>
  <si>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</si>
  <si>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</si>
  <si>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</si>
  <si>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</si>
  <si>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</si>
  <si>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</si>
  <si>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</si>
  <si>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</si>
  <si>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</si>
  <si>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</si>
  <si>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</si>
  <si>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</si>
  <si>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</si>
  <si>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</si>
  <si>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</si>
  <si>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</si>
  <si>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</si>
  <si>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</si>
  <si>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</si>
  <si>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</si>
  <si>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</si>
  <si>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</si>
  <si>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</si>
  <si>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</si>
  <si>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</si>
  <si>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</si>
  <si>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</si>
  <si>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</si>
  <si>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</si>
  <si>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</si>
  <si>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</si>
  <si>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</si>
  <si>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</si>
  <si>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</si>
  <si>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</si>
  <si>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</si>
  <si>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</si>
  <si>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</si>
  <si>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</si>
  <si>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</si>
  <si>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</si>
  <si>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</si>
  <si>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</si>
  <si>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</si>
  <si>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</si>
  <si>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</si>
  <si>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</si>
  <si>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</si>
  <si>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</si>
  <si>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</si>
  <si>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</si>
  <si>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</si>
  <si>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</si>
  <si>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</si>
  <si>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</si>
  <si>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</si>
  <si>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</si>
  <si>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</si>
  <si>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</si>
  <si>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</si>
  <si>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</si>
  <si>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</si>
  <si>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</si>
  <si>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</si>
  <si>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</si>
  <si>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</si>
  <si>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</si>
  <si>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</si>
  <si>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</si>
  <si>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</si>
  <si>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</si>
  <si>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</si>
  <si>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</si>
  <si>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</si>
  <si>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</si>
  <si>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</si>
  <si>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</si>
  <si>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</si>
  <si>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</si>
  <si>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</si>
  <si>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</si>
  <si>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</si>
  <si>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</si>
  <si>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</si>
  <si>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</si>
  <si>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</si>
  <si>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</si>
  <si>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</si>
  <si>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</si>
  <si>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</si>
  <si>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</si>
  <si>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</si>
  <si>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</si>
  <si>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</si>
  <si>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</si>
  <si>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</si>
  <si>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</si>
  <si>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</si>
  <si>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</si>
  <si>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</si>
  <si>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</si>
  <si>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</si>
  <si>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</si>
  <si>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</si>
  <si>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</si>
  <si>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</si>
  <si>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</si>
  <si>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</si>
  <si>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</si>
  <si>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</si>
  <si>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</si>
  <si>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</si>
  <si>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</si>
  <si>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</si>
  <si>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</si>
  <si>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</si>
  <si>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</si>
  <si>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</si>
  <si>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</si>
  <si>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</si>
  <si>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</si>
  <si>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</si>
  <si>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</si>
  <si>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</si>
  <si>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</si>
  <si>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</si>
  <si>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</si>
  <si>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</si>
  <si>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</si>
  <si>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</si>
  <si>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</si>
  <si>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</si>
  <si>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</si>
  <si>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</si>
  <si>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</si>
  <si>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</si>
  <si>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</si>
  <si>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</si>
  <si>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</si>
  <si>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</si>
  <si>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</si>
  <si>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</si>
  <si>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</si>
  <si>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</si>
  <si>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</si>
  <si>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</si>
  <si>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</si>
  <si>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</si>
  <si>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</si>
  <si>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</si>
  <si>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</si>
  <si>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</si>
  <si>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</si>
  <si>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</si>
  <si>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</si>
  <si>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</si>
  <si>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</si>
  <si>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</si>
  <si>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</si>
  <si>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</si>
  <si>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</si>
  <si>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</si>
  <si>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</si>
  <si>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</si>
  <si>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</si>
  <si>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</si>
  <si>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</si>
  <si>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</si>
  <si>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</si>
  <si>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</si>
  <si>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</si>
  <si>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</si>
  <si>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</si>
  <si>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</si>
  <si>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</si>
  <si>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</si>
  <si>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</si>
  <si>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</si>
  <si>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</si>
  <si>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</si>
  <si>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</si>
  <si>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</si>
  <si>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</si>
  <si>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</si>
  <si>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</si>
  <si>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</si>
  <si>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</si>
  <si>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</si>
  <si>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</si>
  <si>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</si>
  <si>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</si>
  <si>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</si>
  <si>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</si>
  <si>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</si>
  <si>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</si>
  <si>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</si>
  <si>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</si>
  <si>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</si>
  <si>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</si>
  <si>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</si>
  <si>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</si>
  <si>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</si>
  <si>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</si>
  <si>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</si>
  <si>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</si>
  <si>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</si>
  <si>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</si>
  <si>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</si>
  <si>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</si>
  <si>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</si>
  <si>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</si>
  <si>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</si>
  <si>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</si>
  <si>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</si>
  <si>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</si>
  <si>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</si>
  <si>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</si>
  <si>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</si>
  <si>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</si>
  <si>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</si>
  <si>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</si>
  <si>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</si>
  <si>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</si>
  <si>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</si>
  <si>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</si>
  <si>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</si>
  <si>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</si>
  <si>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</si>
  <si>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</si>
  <si>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</si>
  <si>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</si>
  <si>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</si>
  <si>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</si>
  <si>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</si>
  <si>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</si>
  <si>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</si>
  <si>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</si>
  <si>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</si>
  <si>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</si>
  <si>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</si>
  <si>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</si>
  <si>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</si>
  <si>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</si>
  <si>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</si>
  <si>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</si>
  <si>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</si>
  <si>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</si>
  <si>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</si>
  <si>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</si>
  <si>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</si>
  <si>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</si>
  <si>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</si>
  <si>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</si>
  <si>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</si>
  <si>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</si>
  <si>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</si>
  <si>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</si>
  <si>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</si>
  <si>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</si>
  <si>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</si>
  <si>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</si>
  <si>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</si>
  <si>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</si>
  <si>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</si>
  <si>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</si>
  <si>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</si>
  <si>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</si>
  <si>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</si>
  <si>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</si>
  <si>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</si>
  <si>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</si>
  <si>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</si>
  <si>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</si>
  <si>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</si>
  <si>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</si>
  <si>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</si>
  <si>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</si>
  <si>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</si>
  <si>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</si>
  <si>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</si>
  <si>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</si>
  <si>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</si>
  <si>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</si>
  <si>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</si>
  <si>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</si>
  <si>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</si>
  <si>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</si>
  <si>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</si>
  <si>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</si>
  <si>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</si>
  <si>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</si>
  <si>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</si>
  <si>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</si>
  <si>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</si>
  <si>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</si>
  <si>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</si>
  <si>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</si>
  <si>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</si>
  <si>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</si>
  <si>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</si>
  <si>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</si>
  <si>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</si>
  <si>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</si>
  <si>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</si>
  <si>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</si>
  <si>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</si>
  <si>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</si>
  <si>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</si>
  <si>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</si>
  <si>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</si>
  <si>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</si>
  <si>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</si>
  <si>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</si>
  <si>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</si>
  <si>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</si>
  <si>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</si>
  <si>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</si>
  <si>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</si>
  <si>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</si>
  <si>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</si>
  <si>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</si>
  <si>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</si>
  <si>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</si>
  <si>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</si>
  <si>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</si>
  <si>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</si>
  <si>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The Orchard at Willowbrook</t>
  </si>
  <si>
    <t>13350 Perry Rd</t>
  </si>
  <si>
    <t>Houston, TX 77070</t>
  </si>
  <si>
    <t>orchardwillowbrookleasing@hettig-kahn.com</t>
  </si>
  <si>
    <t>04211018</t>
  </si>
  <si>
    <t>Inspection/diagnosis</t>
  </si>
  <si>
    <t>13350 Perry Rd, #426</t>
  </si>
  <si>
    <t>*freon levels slightly low</t>
  </si>
  <si>
    <t>*slow leak–needs R-410A conversion</t>
  </si>
  <si>
    <t>subtotal</t>
  </si>
  <si>
    <t>Inspected evaporator coil and outside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</si>
</sst>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21" t="s">
        <v>2324</v>
      </c>
    </row>
    <row r="6" spans="1:6" s="3" customFormat="1" x14ac:dyDescent="0.25">
      <c r="A6" s="3" t="s">
        <v>7</v>
      </c>
      <c r="B6" s="8" t="s">
        <v>8</v>
      </c>
      <c r="C6" s="18" t="s">
        <v>2325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2320</v>
      </c>
    </row>
    <row r="12" spans="1:6" ht="14.4" x14ac:dyDescent="0.3">
      <c r="A12" s="28" t="s">
        <v>2326</v>
      </c>
    </row>
    <row r="13" spans="1:6" x14ac:dyDescent="0.25">
      <c r="A13" s="27" t="str">
        <f>VLOOKUP(Invoice!A11, Table2[], 7, FALSE)</f>
        <v>Houston, TX 77070</v>
      </c>
    </row>
    <row r="14" spans="1:6" x14ac:dyDescent="0.25">
      <c r="A14" s="29">
        <f>VLOOKUP(Invoice!A11, Table2[],2, FALSE)</f>
        <v>8322377000</v>
      </c>
    </row>
    <row r="15" spans="1:6" x14ac:dyDescent="0.25">
      <c r="A15" s="1" t="str">
        <f>VLOOKUP(Invoice!A11,Table2[],4, FALSE)</f>
        <v>orchardwillowbrookleasing@hettig-kahn.com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2" t="s">
        <v>2330</v>
      </c>
      <c r="B18" s="33"/>
      <c r="C18" s="25"/>
      <c r="E18" s="64"/>
      <c r="F18" s="64"/>
    </row>
    <row r="19" spans="1:6" s="4" customFormat="1" ht="20.100000000000001" customHeight="1" x14ac:dyDescent="0.25">
      <c r="A19" s="34" t="s">
        <v>2327</v>
      </c>
      <c r="B19" s="35"/>
      <c r="C19" s="26"/>
      <c r="E19" s="64"/>
      <c r="F19" s="64"/>
    </row>
    <row r="20" spans="1:6" s="4" customFormat="1" ht="20.100000000000001" customHeight="1" x14ac:dyDescent="0.25">
      <c r="A20" s="34" t="s">
        <v>2328</v>
      </c>
      <c r="B20" s="35"/>
      <c r="C20" s="26"/>
      <c r="E20" s="64"/>
      <c r="F20" s="64"/>
    </row>
    <row r="21" spans="1:6" s="4" customFormat="1" ht="20.100000000000001" customHeight="1" x14ac:dyDescent="0.25">
      <c r="A21" s="34"/>
      <c r="B21" s="37" t="s">
        <v>2329</v>
      </c>
      <c r="C21" s="65">
        <v>497</v>
      </c>
      <c r="E21" s="64"/>
      <c r="F21" s="64"/>
    </row>
    <row r="22" spans="1:6" s="4" customFormat="1" ht="20.100000000000001" customHeight="1" x14ac:dyDescent="0.25">
      <c r="A22" s="34"/>
      <c r="B22" s="35"/>
      <c r="C22" s="65"/>
      <c r="E22" s="64"/>
      <c r="F22" s="64"/>
    </row>
    <row r="23" spans="1:6" s="4" customFormat="1" ht="20.100000000000001" customHeight="1" x14ac:dyDescent="0.25">
      <c r="A23" s="34"/>
      <c r="B23" s="35"/>
      <c r="C23" s="65"/>
      <c r="E23" s="64"/>
      <c r="F23" s="64"/>
    </row>
    <row r="24" spans="1:6" s="4" customFormat="1" ht="20.100000000000001" customHeight="1" x14ac:dyDescent="0.25">
      <c r="A24" s="34"/>
      <c r="B24" s="37"/>
      <c r="C24" s="65"/>
      <c r="E24" s="30"/>
      <c r="F24" s="30"/>
    </row>
    <row r="25" spans="1:6" s="4" customFormat="1" ht="20.100000000000001" customHeight="1" x14ac:dyDescent="0.25">
      <c r="A25" s="36"/>
      <c r="B25" s="37"/>
      <c r="C25" s="65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6"/>
      <c r="B29" s="57"/>
      <c r="C29" s="24"/>
      <c r="E29" s="30"/>
      <c r="F29" s="30"/>
    </row>
    <row r="30" spans="1:6" s="4" customFormat="1" ht="20.100000000000001" customHeight="1" x14ac:dyDescent="0.25">
      <c r="A30" s="56"/>
      <c r="B30" s="57"/>
      <c r="C30" s="15"/>
      <c r="E30" s="30"/>
      <c r="F30" s="30"/>
    </row>
    <row r="31" spans="1:6" s="4" customFormat="1" ht="20.100000000000001" customHeight="1" x14ac:dyDescent="0.25">
      <c r="A31" s="60"/>
      <c r="B31" s="61"/>
      <c r="C31" s="16"/>
      <c r="E31" s="30"/>
      <c r="F31" s="30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497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72" workbookViewId="0">
      <selection activeCell="A777" sqref="A777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  <row r="772" spans="1:7" ht="14.4" x14ac:dyDescent="0.3">
      <c r="A772" s="43" t="s">
        <v>2305</v>
      </c>
      <c r="B772" s="44" t="s">
        <v>2306</v>
      </c>
      <c r="C772" s="44"/>
      <c r="E772" s="43"/>
      <c r="F772" s="43" t="s">
        <v>2307</v>
      </c>
      <c r="G772" s="43" t="s">
        <v>2310</v>
      </c>
    </row>
    <row r="773" spans="1:7" ht="14.4" x14ac:dyDescent="0.3">
      <c r="A773" s="43" t="s">
        <v>2308</v>
      </c>
      <c r="B773" s="44">
        <v>8322838555</v>
      </c>
      <c r="C773" s="44"/>
      <c r="D773" s="40" t="s">
        <v>2311</v>
      </c>
      <c r="E773" s="43"/>
      <c r="F773" s="43" t="s">
        <v>2309</v>
      </c>
      <c r="G773" s="43" t="s">
        <v>2179</v>
      </c>
    </row>
    <row r="774" spans="1:7" ht="14.4" x14ac:dyDescent="0.3">
      <c r="A774" s="43" t="s">
        <v>2312</v>
      </c>
      <c r="B774" s="44">
        <v>7138265686</v>
      </c>
      <c r="C774" s="44"/>
      <c r="D774" s="40" t="s">
        <v>2313</v>
      </c>
      <c r="E774" s="43"/>
      <c r="F774" s="43" t="s">
        <v>2314</v>
      </c>
      <c r="G774" s="43" t="s">
        <v>2315</v>
      </c>
    </row>
    <row r="775" spans="1:7" ht="14.4" x14ac:dyDescent="0.3">
      <c r="A775" s="43" t="s">
        <v>2316</v>
      </c>
      <c r="B775" s="44"/>
      <c r="C775" s="44"/>
      <c r="D775" s="49" t="s">
        <v>2319</v>
      </c>
      <c r="E775" s="43"/>
      <c r="F775" s="48" t="s">
        <v>2317</v>
      </c>
      <c r="G775" s="43" t="s">
        <v>2318</v>
      </c>
    </row>
    <row r="776" spans="1:7" ht="14.4" x14ac:dyDescent="0.3">
      <c r="A776" s="43" t="s">
        <v>2320</v>
      </c>
      <c r="B776" s="44">
        <v>8322377000</v>
      </c>
      <c r="C776" s="44"/>
      <c r="D776" s="49" t="s">
        <v>2323</v>
      </c>
      <c r="E776" s="43"/>
      <c r="F776" s="43" t="s">
        <v>2321</v>
      </c>
      <c r="G776" s="43" t="s">
        <v>2322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2021-10-18T18:42:30Z</cp:lastPrinted>
  <dcterms:created xsi:type="dcterms:W3CDTF">2020-09-16T19:56:13Z</dcterms:created>
  <dcterms:modified xsi:type="dcterms:W3CDTF">2021-10-18T18:43:10Z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