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on\hps\data\invoices_xl\"/>
    </mc:Choice>
  </mc:AlternateContent>
  <xr:revisionPtr revIDLastSave="0" documentId="8_{A5EDDBF1-42D2-46AF-8CF2-41E513C44ECA}" xr6:coauthVersionLast="47" xr6:coauthVersionMax="47" xr10:uidLastSave="{00000000-0000-0000-0000-000000000000}"/>
  <bookViews>
    <workbookView xWindow="0" yWindow="72" windowWidth="1305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7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<sst xmlns="http://schemas.openxmlformats.org/spreadsheetml/2006/main" count="4139" uniqueCount="2523">
  <si>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</si>
  <si>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</si>
  <si>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</si>
  <si>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</si>
  <si>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</si>
  <si>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</si>
  <si>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</si>
  <si>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</si>
  <si>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</si>
  <si>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</si>
  <si>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</si>
  <si>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</si>
  <si>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</si>
  <si>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</si>
  <si>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</si>
  <si>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</si>
  <si>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</si>
  <si>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</si>
  <si>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</si>
  <si>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</si>
  <si>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</si>
  <si>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</si>
  <si>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</si>
  <si>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</si>
  <si>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</si>
  <si>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</si>
  <si>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</si>
  <si>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</si>
  <si>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</si>
  <si>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</si>
  <si>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</si>
  <si>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</si>
  <si>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</si>
  <si>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</si>
  <si>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</si>
  <si>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</si>
  <si>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</si>
  <si>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</si>
  <si>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</si>
  <si>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</si>
  <si>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</si>
  <si>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</si>
  <si>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</si>
  <si>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</si>
  <si>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</si>
  <si>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</si>
  <si>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</si>
  <si>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</si>
  <si>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</si>
  <si>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</si>
  <si>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</si>
  <si>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</si>
  <si>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</si>
  <si>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</si>
  <si>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</si>
  <si>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</si>
  <si>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</si>
  <si>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</si>
  <si>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</si>
  <si>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</si>
  <si>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</si>
  <si>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</si>
  <si>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</si>
  <si>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</si>
  <si>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</si>
  <si>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</si>
  <si>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</si>
  <si>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</si>
  <si>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</si>
  <si>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</si>
  <si>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</si>
  <si>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</si>
  <si>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</si>
  <si>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</si>
  <si>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</si>
  <si>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</si>
  <si>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</si>
  <si>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</si>
  <si>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</si>
  <si>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</si>
  <si>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</si>
  <si>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</si>
  <si>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</si>
  <si>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</si>
  <si>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</si>
  <si>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</si>
  <si>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</si>
  <si>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</si>
  <si>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</si>
  <si>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</si>
  <si>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</si>
  <si>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</si>
  <si>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</si>
  <si>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</si>
  <si>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</si>
  <si>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</si>
  <si>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</si>
  <si>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</si>
  <si>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</si>
  <si>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</si>
  <si>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</si>
  <si>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</si>
  <si>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</si>
  <si>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</si>
  <si>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</si>
  <si>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</si>
  <si>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</si>
  <si>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</si>
  <si>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</si>
  <si>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</si>
  <si>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</si>
  <si>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</si>
  <si>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</si>
  <si>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</si>
  <si>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</si>
  <si>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</si>
  <si>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</si>
  <si>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</si>
  <si>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</si>
  <si>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</si>
  <si>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</si>
  <si>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</si>
  <si>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</si>
  <si>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</si>
  <si>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</si>
  <si>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</si>
  <si>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</si>
  <si>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</si>
  <si>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</si>
  <si>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</si>
  <si>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</si>
  <si>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</si>
  <si>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</si>
  <si>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</si>
  <si>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</si>
  <si>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</si>
  <si>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</si>
  <si>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</si>
  <si>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</si>
  <si>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</si>
  <si>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</si>
  <si>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</si>
  <si>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</si>
  <si>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</si>
  <si>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</si>
  <si>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</si>
  <si>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</si>
  <si>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</si>
  <si>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</si>
  <si>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</si>
  <si>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</si>
  <si>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</si>
  <si>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</si>
  <si>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</si>
  <si>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</si>
  <si>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</si>
  <si>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</si>
  <si>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</si>
  <si>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</si>
  <si>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</si>
  <si>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</si>
  <si>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</si>
  <si>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</si>
  <si>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</si>
  <si>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</si>
  <si>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</si>
  <si>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</si>
  <si>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</si>
  <si>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</si>
  <si>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</si>
  <si>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</si>
  <si>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</si>
  <si>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</si>
  <si>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</si>
  <si>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</si>
  <si>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</si>
  <si>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</si>
  <si>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</si>
  <si>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</si>
  <si>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</si>
  <si>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</si>
  <si>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</si>
  <si>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</si>
  <si>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</si>
  <si>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</si>
  <si>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</si>
  <si>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</si>
  <si>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</si>
  <si>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</si>
  <si>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</si>
  <si>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</si>
  <si>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</si>
  <si>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</si>
  <si>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</si>
  <si>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</si>
  <si>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</si>
  <si>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</si>
  <si>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</si>
  <si>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</si>
  <si>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</si>
  <si>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</si>
  <si>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</si>
  <si>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</si>
  <si>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</si>
  <si>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</si>
  <si>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</si>
  <si>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</si>
  <si>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</si>
  <si>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</si>
  <si>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</si>
  <si>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</si>
  <si>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</si>
  <si>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</si>
  <si>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</si>
  <si>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</si>
  <si>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</si>
  <si>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</si>
  <si>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</si>
  <si>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</si>
  <si>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</si>
  <si>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</si>
  <si>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</si>
  <si>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</si>
  <si>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</si>
  <si>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</si>
  <si>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</si>
  <si>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</si>
  <si>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</si>
  <si>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</si>
  <si>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</si>
  <si>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</si>
  <si>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</si>
  <si>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</si>
  <si>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</si>
  <si>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</si>
  <si>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</si>
  <si>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</si>
  <si>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</si>
  <si>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</si>
  <si>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</si>
  <si>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</si>
  <si>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</si>
  <si>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</si>
  <si>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</si>
  <si>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</si>
  <si>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</si>
  <si>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</si>
  <si>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</si>
  <si>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</si>
  <si>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</si>
  <si>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</si>
  <si>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</si>
  <si>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</si>
  <si>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</si>
  <si>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</si>
  <si>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</si>
  <si>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</si>
  <si>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</si>
  <si>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</si>
  <si>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</si>
  <si>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</si>
  <si>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</si>
  <si>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</si>
  <si>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</si>
  <si>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</si>
  <si>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</si>
  <si>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</si>
  <si>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</si>
  <si>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</si>
  <si>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</si>
  <si>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</si>
  <si>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</si>
  <si>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</si>
  <si>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</si>
  <si>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</si>
  <si>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</si>
  <si>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</si>
  <si>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</si>
  <si>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</si>
  <si>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</si>
  <si>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</si>
  <si>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</si>
  <si>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</si>
  <si>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</si>
  <si>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</si>
  <si>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</si>
  <si>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</si>
  <si>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</si>
  <si>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</si>
  <si>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</si>
  <si>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</si>
  <si>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</si>
  <si>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</si>
  <si>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</si>
  <si>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</si>
  <si>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</si>
  <si>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</si>
  <si>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</si>
  <si>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</si>
  <si>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</si>
  <si>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</si>
  <si>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</si>
  <si>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</si>
  <si>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</si>
  <si>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</si>
  <si>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</si>
  <si>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</si>
  <si>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</si>
  <si>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</si>
  <si>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</si>
  <si>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</si>
  <si>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</si>
  <si>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</si>
  <si>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</si>
  <si>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</si>
  <si>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</si>
  <si>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</si>
  <si>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</si>
  <si>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</si>
  <si>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</si>
  <si>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</si>
  <si>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</si>
  <si>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</si>
  <si>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</si>
  <si>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</si>
  <si>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</si>
  <si>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</si>
  <si>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</si>
  <si>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</si>
  <si>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</si>
  <si>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</si>
  <si>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</si>
  <si>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</si>
  <si>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</si>
  <si>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</si>
  <si>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</si>
  <si>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</si>
  <si>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</si>
  <si>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</si>
  <si>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</si>
  <si>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</si>
  <si>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</si>
  <si>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</si>
  <si>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</si>
  <si>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</si>
  <si>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</si>
  <si>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</si>
  <si>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</si>
  <si>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</si>
  <si>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</si>
  <si>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</si>
  <si>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</si>
  <si>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</si>
  <si>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</si>
  <si>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</si>
  <si>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</si>
  <si>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</si>
  <si>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</si>
  <si>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</si>
  <si>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</si>
  <si>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</si>
  <si>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</si>
  <si>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</si>
  <si>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</si>
  <si>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</si>
  <si>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</si>
  <si>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</si>
  <si>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</si>
  <si>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</si>
  <si>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</si>
  <si>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</si>
  <si>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</si>
  <si>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</si>
  <si>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</si>
  <si>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</si>
  <si>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</si>
  <si>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</si>
  <si>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</si>
  <si>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</si>
  <si>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</si>
  <si>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</si>
  <si>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</si>
  <si>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</si>
  <si>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</si>
  <si>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</si>
  <si>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</si>
  <si>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</si>
  <si>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</si>
  <si>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</si>
  <si>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</si>
  <si>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</si>
  <si>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</si>
  <si>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</si>
  <si>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</si>
  <si>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</si>
  <si>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</si>
  <si>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</si>
  <si>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</si>
  <si>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</si>
  <si>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</si>
  <si>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</si>
  <si>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</si>
  <si>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</si>
  <si>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</si>
  <si>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</si>
  <si>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</si>
  <si>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</si>
  <si>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</si>
  <si>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</si>
  <si>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</si>
  <si>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</si>
  <si>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</si>
  <si>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</si>
  <si>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</si>
  <si>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</si>
  <si>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</si>
  <si>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</si>
  <si>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</si>
  <si>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</si>
  <si>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</si>
  <si>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</si>
  <si>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</si>
  <si>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</si>
  <si>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</si>
  <si>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</si>
  <si>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</si>
  <si>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</si>
  <si>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</si>
  <si>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</si>
  <si>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</si>
  <si>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</si>
  <si>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</si>
  <si>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</si>
  <si>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</si>
  <si>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</si>
  <si>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</si>
  <si>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</si>
  <si>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</si>
  <si>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</si>
  <si>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</si>
  <si>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</si>
  <si>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</si>
  <si>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</si>
  <si>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</si>
  <si>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</si>
  <si>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</si>
  <si>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</si>
  <si>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</si>
  <si>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</si>
  <si>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</si>
  <si>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</si>
  <si>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</si>
  <si>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</si>
  <si>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</si>
  <si>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</si>
  <si>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</si>
  <si>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</si>
  <si>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</si>
  <si>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</si>
  <si>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</si>
  <si>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</si>
  <si>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</si>
  <si>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</si>
  <si>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</si>
  <si>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</si>
  <si>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</si>
  <si>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</si>
  <si>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</si>
  <si>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</si>
  <si>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</si>
  <si>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</si>
  <si>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</si>
  <si>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</si>
  <si>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</si>
  <si>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</si>
  <si>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</si>
  <si>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</si>
  <si>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</si>
  <si>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</si>
  <si>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</si>
  <si>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</si>
  <si>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</si>
  <si>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</si>
  <si>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</si>
  <si>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</si>
  <si>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</si>
  <si>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</si>
  <si>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</si>
  <si>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</si>
  <si>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</si>
  <si>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</si>
  <si>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</si>
  <si>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</si>
  <si>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</si>
  <si>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</si>
  <si>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</si>
  <si>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</si>
  <si>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</si>
  <si>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</si>
  <si>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</si>
  <si>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</si>
  <si>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</si>
  <si>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</si>
  <si>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</si>
  <si>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</si>
  <si>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</si>
  <si>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</si>
  <si>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</si>
  <si>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</si>
  <si>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</si>
  <si>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</si>
  <si>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</si>
  <si>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</si>
  <si>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</si>
  <si>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</si>
  <si>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</si>
  <si>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</si>
  <si>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</si>
  <si>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</si>
  <si>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</si>
  <si>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</si>
  <si>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</si>
  <si>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</si>
  <si>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</si>
  <si>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</si>
  <si>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</si>
  <si>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</si>
  <si>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</si>
  <si>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</si>
  <si>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</si>
  <si>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</si>
  <si>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</si>
  <si>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</si>
  <si>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</si>
  <si>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</si>
  <si>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</si>
  <si>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</si>
  <si>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</si>
  <si>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</si>
  <si>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</si>
  <si>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</si>
  <si>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</si>
  <si>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</si>
  <si>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</si>
  <si>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</si>
  <si>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</si>
  <si>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</si>
  <si>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</si>
  <si>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</si>
  <si>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</si>
  <si>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</si>
  <si>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</si>
  <si>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</si>
  <si>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</si>
  <si>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</si>
  <si>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</si>
  <si>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</si>
  <si>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</si>
  <si>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</si>
  <si>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</si>
  <si>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</si>
  <si>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</si>
  <si>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</si>
  <si>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</si>
  <si>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</si>
  <si>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</si>
  <si>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</si>
  <si>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</si>
  <si>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</si>
  <si>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</si>
  <si>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</si>
  <si>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</si>
  <si>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</si>
  <si>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</si>
  <si>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</si>
  <si>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</si>
  <si>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</si>
  <si>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</si>
  <si>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</si>
  <si>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</si>
  <si>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</si>
  <si>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</si>
  <si>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</si>
  <si>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</si>
  <si>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</si>
  <si>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</si>
  <si>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</si>
  <si>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</si>
  <si>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</si>
  <si>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</si>
  <si>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</si>
  <si>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</si>
  <si>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</si>
  <si>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</si>
  <si>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</si>
  <si>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</si>
  <si>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</si>
  <si>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</si>
  <si>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</si>
  <si>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</si>
  <si>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</si>
  <si>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</si>
  <si>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</si>
  <si>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</si>
  <si>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</si>
  <si>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</si>
  <si>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</si>
  <si>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</si>
  <si>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</si>
  <si>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</si>
  <si>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</si>
  <si>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</si>
  <si>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</si>
  <si>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</si>
  <si>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</si>
  <si>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</si>
  <si>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</si>
  <si>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</si>
  <si>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</si>
  <si>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</si>
  <si>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</si>
  <si>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</si>
  <si>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</si>
  <si>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</si>
  <si>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</si>
  <si>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</si>
  <si>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</si>
  <si>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</si>
  <si>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</si>
  <si>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</si>
  <si>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</si>
  <si>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</si>
  <si>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</si>
  <si>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</si>
  <si>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</si>
  <si>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</si>
  <si>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</si>
  <si>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</si>
  <si>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</si>
  <si>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</si>
  <si>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</si>
  <si>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</si>
  <si>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</si>
  <si>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</si>
  <si>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</si>
  <si>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</si>
  <si>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</si>
  <si>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</si>
  <si>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</si>
  <si>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</si>
  <si>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</si>
  <si>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</si>
  <si>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</si>
  <si>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</si>
  <si>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</si>
  <si>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</si>
  <si>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</si>
  <si>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</si>
  <si>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</si>
  <si>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</si>
  <si>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</si>
  <si>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</si>
  <si>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</si>
  <si>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</si>
  <si>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</si>
  <si>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</si>
  <si>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</si>
  <si>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</si>
  <si>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</si>
  <si>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</si>
  <si>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</si>
  <si>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</si>
  <si>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</si>
  <si>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</si>
  <si>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</si>
  <si>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</si>
  <si>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</si>
  <si>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</si>
  <si>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</si>
  <si>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</si>
  <si>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</si>
  <si>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</si>
  <si>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</si>
  <si>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</si>
  <si>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</si>
  <si>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</si>
  <si>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</si>
  <si>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</si>
  <si>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</si>
  <si>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</si>
  <si>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</si>
  <si>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</si>
  <si>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</si>
  <si>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</si>
  <si>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</si>
  <si>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</si>
  <si>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</si>
  <si>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</si>
  <si>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</si>
  <si>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</si>
  <si>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</si>
  <si>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</si>
  <si>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</si>
  <si>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</si>
  <si>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</si>
  <si>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</si>
  <si>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</si>
  <si>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</si>
  <si>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</si>
  <si>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</si>
  <si>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</si>
  <si>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</si>
  <si>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</si>
  <si>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</si>
  <si>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</si>
  <si>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</si>
  <si>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</si>
  <si>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</si>
  <si>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</si>
  <si>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</si>
  <si>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</si>
  <si>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</si>
  <si>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</si>
  <si>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</si>
  <si>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</si>
  <si>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</si>
  <si>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</si>
  <si>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</si>
  <si>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</si>
  <si>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</si>
  <si>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</si>
  <si>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</si>
  <si>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</si>
  <si>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</si>
  <si>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</si>
  <si>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</si>
  <si>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</si>
  <si>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</si>
  <si>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</si>
  <si>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</si>
  <si>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</si>
  <si>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</si>
  <si>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</si>
  <si>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</si>
  <si>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</si>
  <si>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</si>
  <si>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</si>
  <si>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</si>
  <si>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</si>
  <si>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</si>
  <si>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</si>
  <si>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</si>
  <si>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</si>
  <si>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</si>
  <si>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</si>
  <si>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</si>
  <si>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</si>
  <si>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</si>
  <si>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</si>
  <si>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</si>
  <si>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</si>
  <si>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</si>
  <si>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</si>
  <si>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</si>
  <si>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</si>
  <si>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</si>
  <si>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</si>
  <si>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</si>
  <si>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</si>
  <si>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</si>
  <si>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</si>
  <si>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</si>
  <si>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</si>
  <si>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</si>
  <si>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</si>
  <si>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</si>
  <si>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</si>
  <si>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</si>
  <si>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</si>
  <si>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</si>
  <si>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</si>
  <si>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</si>
  <si>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</si>
  <si>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</si>
  <si>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</si>
  <si>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</si>
  <si>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</si>
  <si>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</si>
  <si>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</si>
  <si>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</si>
  <si>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</si>
  <si>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</si>
  <si>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</si>
  <si>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</si>
  <si>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</si>
  <si>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</si>
  <si>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</si>
  <si>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</si>
  <si>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</si>
  <si>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</si>
  <si>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</si>
  <si>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</si>
  <si>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</si>
  <si>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</si>
  <si>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</si>
  <si>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</si>
  <si>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</si>
  <si>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</si>
  <si>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</si>
  <si>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</si>
  <si>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</si>
  <si>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</si>
  <si>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</si>
  <si>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</si>
  <si>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</si>
  <si>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</si>
  <si>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</si>
  <si>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</si>
  <si>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</si>
  <si>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</si>
  <si>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</si>
  <si>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</si>
  <si>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</si>
  <si>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</si>
  <si>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</si>
  <si>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</si>
  <si>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</si>
  <si>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</si>
  <si>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</si>
  <si>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</si>
  <si>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</si>
  <si>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</si>
  <si>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</si>
  <si>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</si>
  <si>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</si>
  <si>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</si>
  <si>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</si>
  <si>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</si>
  <si>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</si>
  <si>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</si>
  <si>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</si>
  <si>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</si>
  <si>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</si>
  <si>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</si>
  <si>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</si>
  <si>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</si>
  <si>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</si>
  <si>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</si>
  <si>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</si>
  <si>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</si>
  <si>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</si>
  <si>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</si>
  <si>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</si>
  <si>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</si>
  <si>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</si>
  <si>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</si>
  <si>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</si>
  <si>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</si>
  <si>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</si>
  <si>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</si>
  <si>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</si>
  <si>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</si>
  <si>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</si>
  <si>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</si>
  <si>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</si>
  <si>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</si>
  <si>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</si>
  <si>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</si>
  <si>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</si>
  <si>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</si>
  <si>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</si>
  <si>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</si>
  <si>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</si>
  <si>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</si>
  <si>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</si>
  <si>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</si>
  <si>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</si>
  <si>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</si>
  <si>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</si>
  <si>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</si>
  <si>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</si>
  <si>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</si>
  <si>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</si>
  <si>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</si>
  <si>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</si>
  <si>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</si>
  <si>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</si>
  <si>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</si>
  <si>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</si>
  <si>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</si>
  <si>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</si>
  <si>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</si>
  <si>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</si>
  <si>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</si>
  <si>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</si>
  <si>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</si>
  <si>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</si>
  <si>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</si>
  <si>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</si>
  <si>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</si>
  <si>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</si>
  <si>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</si>
  <si>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</si>
  <si>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</si>
  <si>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</si>
  <si>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</si>
  <si>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</si>
  <si>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</si>
  <si>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</si>
  <si>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</si>
  <si>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</si>
  <si>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</si>
  <si>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</si>
  <si>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</si>
  <si>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</si>
  <si>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</si>
  <si>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</si>
  <si>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</si>
  <si>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</si>
  <si>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</si>
  <si>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</si>
  <si>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</si>
  <si>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</si>
  <si>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</si>
  <si>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</si>
  <si>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</si>
  <si>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</si>
  <si>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</si>
  <si>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</si>
  <si>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</si>
  <si>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</si>
  <si>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</si>
  <si>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</si>
  <si>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</si>
  <si>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</si>
  <si>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</si>
  <si>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</si>
  <si>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</si>
  <si>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</si>
  <si>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</si>
  <si>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</si>
  <si>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</si>
  <si>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</si>
  <si>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</si>
  <si>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</si>
  <si>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</si>
  <si>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</si>
  <si>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</si>
  <si>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</si>
  <si>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</si>
  <si>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</si>
  <si>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</si>
  <si>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</si>
  <si>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</si>
  <si>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</si>
  <si>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</si>
  <si>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</si>
  <si>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</si>
  <si>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</si>
  <si>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</si>
  <si>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</si>
  <si>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</si>
  <si>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</si>
  <si>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</si>
  <si>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</si>
  <si>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</si>
  <si>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</si>
  <si>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</si>
  <si>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</si>
  <si>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</si>
  <si>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</si>
  <si>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</si>
  <si>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</si>
  <si>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</si>
  <si>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</si>
  <si>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</si>
  <si>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</si>
  <si>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</si>
  <si>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</si>
  <si>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</si>
  <si>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</si>
  <si>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</si>
  <si>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</si>
  <si>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</si>
  <si>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</si>
  <si>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</si>
  <si>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</si>
  <si>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</si>
  <si>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</si>
  <si>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</si>
  <si>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</si>
  <si>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</si>
  <si>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</si>
  <si>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</si>
  <si>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</si>
  <si>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</si>
  <si>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</si>
  <si>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</si>
  <si>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</si>
  <si>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</si>
  <si>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</si>
  <si>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</si>
  <si>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</si>
  <si>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</si>
  <si>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</si>
  <si>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</si>
  <si>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</si>
  <si>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</si>
  <si>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</si>
  <si>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</si>
  <si>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</si>
  <si>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</si>
  <si>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</si>
  <si>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</si>
  <si>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</si>
  <si>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</si>
  <si>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</si>
  <si>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</si>
  <si>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</si>
  <si>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</si>
  <si>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</si>
  <si>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</si>
  <si>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</si>
  <si>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</si>
  <si>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</si>
  <si>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</si>
  <si>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</si>
  <si>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</si>
  <si>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</si>
  <si>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</si>
  <si>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</si>
  <si>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</si>
  <si>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</si>
  <si>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</si>
  <si>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</si>
  <si>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</si>
  <si>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</si>
  <si>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</si>
  <si>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</si>
  <si>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</si>
  <si>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</si>
  <si>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</si>
  <si>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</si>
  <si>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</si>
  <si>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</si>
  <si>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</si>
  <si>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</si>
  <si>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</si>
  <si>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</si>
  <si>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</si>
  <si>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</si>
  <si>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</si>
  <si>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</si>
  <si>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</si>
  <si>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</si>
  <si>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</si>
  <si>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</si>
  <si>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</si>
  <si>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</si>
  <si>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</si>
  <si>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</si>
  <si>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</si>
  <si>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</si>
  <si>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</si>
  <si>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</si>
  <si>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</si>
  <si>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</si>
  <si>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</si>
  <si>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</si>
  <si>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</si>
  <si>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</si>
  <si>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</si>
  <si>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</si>
  <si>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</si>
  <si>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</si>
  <si>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</si>
  <si>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</si>
  <si>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</si>
  <si>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</si>
  <si>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</si>
  <si>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</si>
  <si>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</si>
  <si>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</si>
  <si>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</si>
  <si>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</si>
  <si>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</si>
  <si>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</si>
  <si>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</si>
  <si>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</si>
  <si>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</si>
  <si>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</si>
  <si>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</si>
  <si>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</si>
  <si>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</si>
  <si>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</si>
  <si>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</si>
  <si>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</si>
  <si>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</si>
  <si>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</si>
  <si>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</si>
  <si>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</si>
  <si>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</si>
  <si>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</si>
  <si>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</si>
  <si>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</si>
  <si>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</si>
  <si>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</si>
  <si>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</si>
  <si>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</si>
  <si>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</si>
  <si>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</si>
  <si>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</si>
  <si>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</si>
  <si>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</si>
  <si>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</si>
  <si>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</si>
  <si>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</si>
  <si>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</si>
  <si>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</si>
  <si>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</si>
  <si>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</si>
  <si>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</si>
  <si>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</si>
  <si>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</si>
  <si>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</si>
  <si>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</si>
  <si>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</si>
  <si>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</si>
  <si>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</si>
  <si>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</si>
  <si>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</si>
  <si>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</si>
  <si>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</si>
  <si>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</si>
  <si>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</si>
  <si>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</si>
  <si>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</si>
  <si>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</si>
  <si>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</si>
  <si>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</si>
  <si>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</si>
  <si>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</si>
  <si>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</si>
  <si>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</si>
  <si>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</si>
  <si>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</si>
  <si>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</si>
  <si>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</si>
  <si>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</si>
  <si>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</si>
  <si>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</si>
  <si>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</si>
  <si>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</si>
  <si>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</si>
  <si>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</si>
  <si>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</si>
  <si>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</si>
  <si>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</si>
  <si>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</si>
  <si>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</si>
  <si>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</si>
  <si>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</si>
  <si>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</si>
  <si>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</si>
  <si>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</si>
  <si>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</si>
  <si>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</si>
  <si>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</si>
  <si>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</si>
  <si>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</si>
  <si>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</si>
  <si>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</si>
  <si>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</si>
  <si>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</si>
  <si>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</si>
  <si>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</si>
  <si>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</si>
  <si>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</si>
  <si>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</si>
  <si>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</si>
  <si>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</si>
  <si>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</si>
  <si>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</si>
  <si>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</si>
  <si>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</si>
  <si>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</si>
  <si>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</si>
  <si>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</si>
  <si>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</si>
  <si>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</si>
  <si>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</si>
  <si>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</si>
  <si>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</si>
  <si>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</si>
  <si>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</si>
  <si>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</si>
  <si>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</si>
  <si>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</si>
  <si>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</si>
  <si>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</si>
  <si>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</si>
  <si>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</si>
  <si>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</si>
  <si>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</si>
  <si>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</si>
  <si>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</si>
  <si>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</si>
  <si>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</si>
  <si>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</si>
  <si>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</si>
  <si>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</si>
  <si>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</si>
  <si>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</si>
  <si>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</si>
  <si>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</si>
  <si>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</si>
  <si>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</si>
  <si>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</si>
  <si>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</si>
  <si>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</si>
  <si>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</si>
  <si>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</si>
  <si>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</si>
  <si>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</si>
  <si>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</si>
  <si>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</si>
  <si>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</si>
  <si>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</si>
  <si>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</si>
  <si>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</si>
  <si>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</si>
  <si>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</si>
  <si>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</si>
  <si>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</si>
  <si>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</si>
  <si>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</si>
  <si>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</si>
  <si>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</si>
  <si>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</si>
  <si>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</si>
  <si>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</si>
  <si>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</si>
  <si>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</si>
  <si>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</si>
  <si>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</si>
  <si>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</si>
  <si>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</si>
  <si>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</si>
  <si>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</si>
  <si>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</si>
  <si>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</si>
  <si>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</si>
  <si>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</si>
  <si>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</si>
  <si>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</si>
  <si>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</si>
  <si>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</si>
  <si>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</si>
  <si>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</si>
  <si>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</si>
  <si>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</si>
  <si>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</si>
  <si>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</si>
  <si>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</si>
  <si>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</si>
  <si>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</si>
  <si>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</si>
  <si>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</si>
  <si>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</si>
  <si>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</si>
  <si>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</si>
  <si>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</si>
  <si>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</si>
  <si>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</si>
  <si>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</si>
  <si>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</si>
  <si>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</si>
  <si>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</si>
  <si>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</si>
  <si>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</si>
  <si>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</si>
  <si>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</si>
  <si>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</si>
  <si>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</si>
  <si>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</si>
  <si>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</si>
  <si>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</si>
  <si>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</si>
  <si>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</si>
  <si>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</si>
  <si>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</si>
  <si>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</si>
  <si>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</si>
  <si>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</si>
  <si>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</si>
  <si>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</si>
  <si>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</si>
  <si>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</si>
  <si>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</si>
  <si>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</si>
  <si>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</si>
  <si>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</si>
  <si>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</si>
  <si>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</si>
  <si>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</si>
  <si>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</si>
  <si>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</si>
  <si>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</si>
  <si>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</si>
  <si>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</si>
  <si>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</si>
  <si>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</si>
  <si>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</si>
  <si>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</si>
  <si>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</si>
  <si>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</si>
  <si>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</si>
  <si>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</si>
  <si>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</si>
  <si>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</si>
  <si>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</si>
  <si>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</si>
  <si>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</si>
  <si>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</si>
  <si>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</si>
  <si>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</si>
  <si>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</si>
  <si>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</si>
  <si>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</si>
  <si>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</si>
  <si>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</si>
  <si>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</si>
  <si>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</si>
  <si>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</si>
  <si>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</si>
  <si>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</si>
  <si>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</si>
  <si>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</si>
  <si>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</si>
  <si>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</si>
  <si>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</si>
  <si>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</si>
  <si>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</si>
  <si>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</si>
  <si>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</si>
  <si>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</si>
  <si>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</si>
  <si>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</si>
  <si>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</si>
  <si>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</si>
  <si>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</si>
  <si>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</si>
  <si>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</si>
  <si>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</si>
  <si>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</si>
  <si>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</si>
  <si>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</si>
  <si>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</si>
  <si>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</si>
  <si>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</si>
  <si>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</si>
  <si>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</si>
  <si>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</si>
  <si>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</si>
  <si>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</si>
  <si>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</si>
  <si>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</si>
  <si>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</si>
  <si>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</si>
  <si>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</si>
  <si>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</si>
  <si>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</si>
  <si>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</si>
  <si>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</si>
  <si>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</si>
  <si>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</si>
  <si>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</si>
  <si>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</si>
  <si>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</si>
  <si>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</si>
  <si>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</si>
  <si>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</si>
  <si>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</si>
  <si>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</si>
  <si>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</si>
  <si>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</si>
  <si>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</si>
  <si>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</si>
  <si>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</si>
  <si>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</si>
  <si>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</si>
  <si>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</si>
  <si>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</si>
  <si>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</si>
  <si>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</si>
  <si>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</si>
  <si>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</si>
  <si>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</si>
  <si>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</si>
  <si>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</si>
  <si>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</si>
  <si>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</si>
  <si>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</si>
  <si>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</si>
  <si>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</si>
  <si>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</si>
  <si>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</si>
  <si>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</si>
  <si>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</si>
  <si>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</si>
  <si>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</si>
  <si>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</si>
  <si>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</si>
  <si>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</si>
  <si>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</si>
  <si>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</si>
  <si>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</si>
  <si>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</si>
  <si>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</si>
  <si>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</si>
  <si>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</si>
  <si>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</si>
  <si>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</si>
  <si>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</si>
  <si>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</si>
  <si>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</si>
  <si>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</si>
  <si>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</si>
  <si>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</si>
  <si>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</si>
  <si>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</si>
  <si>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</si>
  <si>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</si>
  <si>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</si>
  <si>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</si>
  <si>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</si>
  <si>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</si>
  <si>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</si>
  <si>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</si>
  <si>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</si>
  <si>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</si>
  <si>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</si>
  <si>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</si>
  <si>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</si>
  <si>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</si>
  <si>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</si>
  <si>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</si>
  <si>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</si>
  <si>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</si>
  <si>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</si>
  <si>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</si>
  <si>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</si>
  <si>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</si>
  <si>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</si>
  <si>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</si>
  <si>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</si>
  <si>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</si>
  <si>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</si>
  <si>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</si>
  <si>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</si>
  <si>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</si>
  <si>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</si>
  <si>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</si>
  <si>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</si>
  <si>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</si>
  <si>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</si>
  <si>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</si>
  <si>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</si>
  <si>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</si>
  <si>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</si>
  <si>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</si>
  <si>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</si>
  <si>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</si>
  <si>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</si>
  <si>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</si>
  <si>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</si>
  <si>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</si>
  <si>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</si>
  <si>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</si>
  <si>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</si>
  <si>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</si>
  <si>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</si>
  <si>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</si>
  <si>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</si>
  <si>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</si>
  <si>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</si>
  <si>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</si>
  <si>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</si>
  <si>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</si>
  <si>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</si>
  <si>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</si>
  <si>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</si>
  <si>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</si>
  <si>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</si>
  <si>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</si>
  <si>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</si>
  <si>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</si>
  <si>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</si>
  <si>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</si>
  <si>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</si>
  <si>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</si>
  <si>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</si>
  <si>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</si>
  <si>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</si>
  <si>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</si>
  <si>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</si>
  <si>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</si>
  <si>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</si>
  <si>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</si>
  <si>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</si>
  <si>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</si>
  <si>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</si>
  <si>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</si>
  <si>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</si>
  <si>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</si>
  <si>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</si>
  <si>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</si>
  <si>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</si>
  <si>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</si>
  <si>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</si>
  <si>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</si>
  <si>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</si>
  <si>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</si>
  <si>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</si>
  <si>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</si>
  <si>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</si>
  <si>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</si>
  <si>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</si>
  <si>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</si>
  <si>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</si>
  <si>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</si>
  <si>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</si>
  <si>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</si>
  <si>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</si>
  <si>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</si>
  <si>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</si>
  <si>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</si>
  <si>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</si>
  <si>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</si>
  <si>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</si>
  <si>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</si>
  <si>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</si>
  <si>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</si>
  <si>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</si>
  <si>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</si>
  <si>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</si>
  <si>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</si>
  <si>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</si>
  <si>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</si>
  <si>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</si>
  <si>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</si>
  <si>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</si>
  <si>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</si>
  <si>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</si>
  <si>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</si>
  <si>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</si>
  <si>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</si>
  <si>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</si>
  <si>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</si>
  <si>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</si>
  <si>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</si>
  <si>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</si>
  <si>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</si>
  <si>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</si>
  <si>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</si>
  <si>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</si>
  <si>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</si>
  <si>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</si>
  <si>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</si>
  <si>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</si>
  <si>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</si>
  <si>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</si>
  <si>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</si>
  <si>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</si>
  <si>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</si>
  <si>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</si>
  <si>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</si>
  <si>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</si>
  <si>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</si>
  <si>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</si>
  <si>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</si>
  <si>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</si>
  <si>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</si>
  <si>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</si>
  <si>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</si>
  <si>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</si>
  <si>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</si>
  <si>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</si>
  <si>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</si>
  <si>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</si>
  <si>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</si>
  <si>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</si>
  <si>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</si>
  <si>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</si>
  <si>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</si>
  <si>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</si>
  <si>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</si>
  <si>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</si>
  <si>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</si>
  <si>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</si>
  <si>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</si>
  <si>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</si>
  <si>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</si>
  <si>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</si>
  <si>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</si>
  <si>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</si>
  <si>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</si>
  <si>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</si>
  <si>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</si>
  <si>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</si>
  <si>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</si>
  <si>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</si>
  <si>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</si>
  <si>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</si>
  <si>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</si>
  <si>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</si>
  <si>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</si>
  <si>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</si>
  <si>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</si>
  <si>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</si>
  <si>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</si>
  <si>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</si>
  <si>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</si>
  <si>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</si>
  <si>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</si>
  <si>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</si>
  <si>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</si>
  <si>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</si>
  <si>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</si>
  <si>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</si>
  <si>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</si>
  <si>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</si>
  <si>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</si>
  <si>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</si>
  <si>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</si>
  <si>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</si>
  <si>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</si>
  <si>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</si>
  <si>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</si>
  <si>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</si>
  <si>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</si>
  <si>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</si>
  <si>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</si>
  <si>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</si>
  <si>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</si>
  <si>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</si>
  <si>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</si>
  <si>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</si>
  <si>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</si>
  <si>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</si>
  <si>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</si>
  <si>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</si>
  <si>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</si>
  <si>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</si>
  <si>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</si>
  <si>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</si>
  <si>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</si>
  <si>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</si>
  <si>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</si>
  <si>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</si>
  <si>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</si>
  <si>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</si>
  <si>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</si>
  <si>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</si>
  <si>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</si>
  <si>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</si>
  <si>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</si>
  <si>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</si>
  <si>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</si>
  <si>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</si>
  <si>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</si>
  <si>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</si>
  <si>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</si>
  <si>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</si>
  <si>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</si>
  <si>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</si>
  <si>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</si>
  <si>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</si>
  <si>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</si>
  <si>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</si>
  <si>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</si>
  <si>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</si>
  <si>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</si>
  <si>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</si>
  <si>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</si>
  <si>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</si>
  <si>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</si>
  <si>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</si>
  <si>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</si>
  <si>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</si>
  <si>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</si>
  <si>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</si>
  <si>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</si>
  <si>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</si>
  <si>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</si>
  <si>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</si>
  <si>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</si>
  <si>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</si>
  <si>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</si>
  <si>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</si>
  <si>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</si>
  <si>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</si>
  <si>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</si>
  <si>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</si>
  <si>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</si>
  <si>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</si>
  <si>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</si>
  <si>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</si>
  <si>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</si>
  <si>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</si>
  <si>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</si>
  <si>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</si>
  <si>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</si>
  <si>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</si>
  <si>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</si>
  <si>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</si>
  <si>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</si>
  <si>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</si>
  <si>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</si>
  <si>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</si>
  <si>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</si>
  <si>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</si>
  <si>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</si>
  <si>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</si>
  <si>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</si>
  <si>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</si>
  <si>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</si>
  <si>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</si>
  <si>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</si>
  <si>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</si>
  <si>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</si>
  <si>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</si>
  <si>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</si>
  <si>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</si>
  <si>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</si>
  <si>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</si>
  <si>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</si>
  <si>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</si>
  <si>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</si>
  <si>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</si>
  <si>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</si>
  <si>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</si>
  <si>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</si>
  <si>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</si>
  <si>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</si>
  <si>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</si>
  <si>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</si>
  <si>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</si>
  <si>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</si>
  <si>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</si>
  <si>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</si>
  <si>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</si>
  <si>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</si>
  <si>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</si>
  <si>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</si>
  <si>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</si>
  <si>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</si>
  <si>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</si>
  <si>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</si>
  <si>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</si>
  <si>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</si>
  <si>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</si>
  <si>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</si>
  <si>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</si>
  <si>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</si>
  <si>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</si>
  <si>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</si>
  <si>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</si>
  <si>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</si>
  <si>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</si>
  <si>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</si>
  <si>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</si>
  <si>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</si>
  <si>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</si>
  <si>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</si>
  <si>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</si>
  <si>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</si>
  <si>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</si>
  <si>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</si>
  <si>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</si>
  <si>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</si>
  <si>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</si>
  <si>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</si>
  <si>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</si>
  <si>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</si>
  <si>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</si>
  <si>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</si>
  <si>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</si>
  <si>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</si>
  <si>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</si>
  <si>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</si>
  <si>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</si>
  <si>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</si>
  <si>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</si>
  <si>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</si>
  <si>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</si>
  <si>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</si>
  <si>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</si>
  <si>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</si>
  <si>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</si>
  <si>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</si>
  <si>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</si>
  <si>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</si>
  <si>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</si>
  <si>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</si>
  <si>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</si>
  <si>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</si>
  <si>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</si>
  <si>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</si>
  <si>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</si>
  <si>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</si>
  <si>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</si>
  <si>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</si>
  <si>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</si>
  <si>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</si>
  <si>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</si>
  <si>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</si>
  <si>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</si>
  <si>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</si>
  <si>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</si>
  <si>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</si>
  <si>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</si>
  <si>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</si>
  <si>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</si>
  <si>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</si>
  <si>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</si>
  <si>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</si>
  <si>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</si>
  <si>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</si>
  <si>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</si>
  <si>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</si>
  <si>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</si>
  <si>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</si>
  <si>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</si>
  <si>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</si>
  <si>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</si>
  <si>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</si>
  <si>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</si>
  <si>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</si>
  <si>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</si>
  <si>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</si>
  <si>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</si>
  <si>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</si>
  <si>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</si>
  <si>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</si>
  <si>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</si>
  <si>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</si>
  <si>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</si>
  <si>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</si>
  <si>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</si>
  <si>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</si>
  <si>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</si>
  <si>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</si>
  <si>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</si>
  <si>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</si>
  <si>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</si>
  <si>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</si>
  <si>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</si>
  <si>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</si>
  <si>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</si>
  <si>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</si>
  <si>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</si>
  <si>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</si>
  <si>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</si>
  <si>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</si>
  <si>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</si>
  <si>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</si>
  <si>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</si>
  <si>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</si>
  <si>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</si>
  <si>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</si>
  <si>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</si>
  <si>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</si>
  <si>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</si>
  <si>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</si>
  <si>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</si>
  <si>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</si>
  <si>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</si>
  <si>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</si>
  <si>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</si>
  <si>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</si>
  <si>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</si>
  <si>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</si>
  <si>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</si>
  <si>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</si>
  <si>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</si>
  <si>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</si>
  <si>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</si>
  <si>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</si>
  <si>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</si>
  <si>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</si>
  <si>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</si>
  <si>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</si>
  <si>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</si>
  <si>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</si>
  <si>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</si>
  <si>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</si>
  <si>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</si>
  <si>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</si>
  <si>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</si>
  <si>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</si>
  <si>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</si>
  <si>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</si>
  <si>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</si>
  <si>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</si>
  <si>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</si>
  <si>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</si>
  <si>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</si>
  <si>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</si>
  <si>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</si>
  <si>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</si>
  <si>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</si>
  <si>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</si>
  <si>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</si>
  <si>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</si>
  <si>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</si>
  <si>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</si>
  <si>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</si>
  <si>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</si>
  <si>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</si>
  <si>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</si>
  <si>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</si>
  <si>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</si>
  <si>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</si>
  <si>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</si>
  <si>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</si>
  <si>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</si>
  <si>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</si>
  <si>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</si>
  <si>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</si>
  <si>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</si>
  <si>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</si>
  <si>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</si>
  <si>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</si>
  <si>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</si>
  <si>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</si>
  <si>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</si>
  <si>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</si>
  <si>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</si>
  <si>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</si>
  <si>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</si>
  <si>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</si>
  <si>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</si>
  <si>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</si>
  <si>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</si>
  <si>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</si>
  <si>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</si>
  <si>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</si>
  <si>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</si>
  <si>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</si>
  <si>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</si>
  <si>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</si>
  <si>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</si>
  <si>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</si>
  <si>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</si>
  <si>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</si>
  <si>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</si>
  <si>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</si>
  <si>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</si>
  <si>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</si>
  <si>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</si>
  <si>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</si>
  <si>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</si>
  <si>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</si>
  <si>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</si>
  <si>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</si>
  <si>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</si>
  <si>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</si>
  <si>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</si>
  <si>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</si>
  <si>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</si>
  <si>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</si>
  <si>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</si>
  <si>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</si>
  <si>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</si>
  <si>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</si>
  <si>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</si>
  <si>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</si>
  <si>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</si>
  <si>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</si>
  <si>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</si>
  <si>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</si>
  <si>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</si>
  <si>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</si>
  <si>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</si>
  <si>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</si>
  <si>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</si>
  <si>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</si>
  <si>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</si>
  <si>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</si>
  <si>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</si>
  <si>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</si>
  <si>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</si>
  <si>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</si>
  <si>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</si>
  <si>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</si>
  <si>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</si>
  <si>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</si>
  <si>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</si>
  <si>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</si>
  <si>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</si>
  <si>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</si>
  <si>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</si>
  <si>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</si>
  <si>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</si>
  <si>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</si>
  <si>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</si>
  <si>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</si>
  <si>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</si>
  <si>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</si>
  <si>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</si>
  <si>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</si>
  <si>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</si>
  <si>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</si>
  <si>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</si>
  <si>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</si>
  <si>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</si>
  <si>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</si>
  <si>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</si>
  <si>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</si>
  <si>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</si>
  <si>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</si>
  <si>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</si>
  <si>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</si>
  <si>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</si>
  <si>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</si>
  <si>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</si>
  <si>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</si>
  <si>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</si>
  <si>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</si>
  <si>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</si>
  <si>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</si>
  <si>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</si>
  <si>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</si>
  <si>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</si>
  <si>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</si>
  <si>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</si>
  <si>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</si>
  <si>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</si>
  <si>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</si>
  <si>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</si>
  <si>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</si>
  <si>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</si>
  <si>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</si>
  <si>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</si>
  <si>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</si>
  <si>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</si>
  <si>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</si>
  <si>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</si>
  <si>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</si>
  <si>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</si>
  <si>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</si>
  <si>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</si>
  <si>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</si>
  <si>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</si>
  <si>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</si>
  <si>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</si>
  <si>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</si>
  <si>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</si>
  <si>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</si>
  <si>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</si>
  <si>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</si>
  <si>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</si>
  <si>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</si>
  <si>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</si>
  <si>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</si>
  <si>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</si>
  <si>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</si>
  <si>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</si>
  <si>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</si>
  <si>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</si>
  <si>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</si>
  <si>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</si>
  <si>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</si>
  <si>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</si>
  <si>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</si>
  <si>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</si>
  <si>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</si>
  <si>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</si>
  <si>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</si>
  <si>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</si>
  <si>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</si>
  <si>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</si>
  <si>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</si>
  <si>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</si>
  <si>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</si>
  <si>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</si>
  <si>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</si>
  <si>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</si>
  <si>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</si>
  <si>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</si>
  <si>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</si>
  <si>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</si>
  <si>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</si>
  <si>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</si>
  <si>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</si>
  <si>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</si>
  <si>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</si>
  <si>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</si>
  <si>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</si>
  <si>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</si>
  <si>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</si>
  <si>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</si>
  <si>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</si>
  <si>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</si>
  <si>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</si>
  <si>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</si>
  <si>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</si>
  <si>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</si>
  <si>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</si>
  <si>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</si>
  <si>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</si>
  <si>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</si>
  <si>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</si>
  <si>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</si>
  <si>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</si>
  <si>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</si>
  <si>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</si>
  <si>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</si>
  <si>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</si>
  <si>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</si>
  <si>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</si>
  <si>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</si>
  <si>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</si>
  <si>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</si>
  <si>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</si>
  <si>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</si>
  <si>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</si>
  <si>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</si>
  <si>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</si>
  <si>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</si>
  <si>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</si>
  <si>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</si>
  <si>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</si>
  <si>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</si>
  <si>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</si>
  <si>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</si>
  <si>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</si>
  <si>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</si>
  <si>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</si>
  <si>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</si>
  <si>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</si>
  <si>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</si>
  <si>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</si>
  <si>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</si>
  <si>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</si>
  <si>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</si>
  <si>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</si>
  <si>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</si>
  <si>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</si>
  <si>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</si>
  <si>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</si>
  <si>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</si>
  <si>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</si>
  <si>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</si>
  <si>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</si>
  <si>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</si>
  <si>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</si>
  <si>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</si>
  <si>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</si>
  <si>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</si>
  <si>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</si>
  <si>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</si>
  <si>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</si>
  <si>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</si>
  <si>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</si>
  <si>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</si>
  <si>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</si>
  <si>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</si>
  <si>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</si>
  <si>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</si>
  <si>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</si>
  <si>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</si>
  <si>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</si>
  <si>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</si>
  <si>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</si>
  <si>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</si>
  <si>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</si>
  <si>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</si>
  <si>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</si>
  <si>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</si>
  <si>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</si>
  <si>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</si>
  <si>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</si>
  <si>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</si>
  <si>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</si>
  <si>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</si>
  <si>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</si>
  <si>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</si>
  <si>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</si>
  <si>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</si>
  <si>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</si>
  <si>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</si>
  <si>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</si>
  <si>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</si>
  <si>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</si>
  <si>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</si>
  <si>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</si>
  <si>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</si>
  <si>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</si>
  <si>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</si>
  <si>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</si>
  <si>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</si>
  <si>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</si>
  <si>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</si>
  <si>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</si>
  <si>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</si>
  <si>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</si>
  <si>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</si>
  <si>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</si>
  <si>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</si>
  <si>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</si>
  <si>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</si>
  <si>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</si>
  <si>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</si>
  <si>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</si>
  <si>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</si>
  <si>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</si>
  <si>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</si>
  <si>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</si>
  <si>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</si>
  <si>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</si>
  <si>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</si>
  <si>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</si>
  <si>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</si>
  <si>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</si>
  <si>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</si>
  <si>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</si>
  <si>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</si>
  <si>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</si>
  <si>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</si>
  <si>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</si>
  <si>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</si>
  <si>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</si>
  <si>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</si>
  <si>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</si>
  <si>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</si>
  <si>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</si>
  <si>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</si>
  <si>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</si>
  <si>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</si>
  <si>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</si>
  <si>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</si>
  <si>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</si>
  <si>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</si>
  <si>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</si>
  <si>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</si>
  <si>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</si>
  <si>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</si>
  <si>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</si>
  <si>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</si>
  <si>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</si>
  <si>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</si>
  <si>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</si>
  <si>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</si>
  <si>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</si>
  <si>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</si>
  <si>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</si>
  <si>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</si>
  <si>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</si>
  <si>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</si>
  <si>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</si>
  <si>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</si>
  <si>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</si>
  <si>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</si>
  <si>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</si>
  <si>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</si>
  <si>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</si>
  <si>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</si>
  <si>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</si>
  <si>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</si>
  <si>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</si>
  <si>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</si>
  <si>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</si>
  <si>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</si>
  <si>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</si>
  <si>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</si>
  <si>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</si>
  <si>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</si>
  <si>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</si>
  <si>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</si>
  <si>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</si>
  <si>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</si>
  <si>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</si>
  <si>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</si>
  <si>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</si>
  <si>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</si>
  <si>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</si>
  <si>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</si>
  <si>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</si>
  <si>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</si>
  <si>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</si>
  <si>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</si>
  <si>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</si>
  <si>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</si>
  <si>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</si>
  <si>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</si>
  <si>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</si>
  <si>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</si>
  <si>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</si>
  <si>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</si>
  <si>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</si>
  <si>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</si>
  <si>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</si>
  <si>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</si>
  <si>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</si>
  <si>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</si>
  <si>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</si>
  <si>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</si>
  <si>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</si>
  <si>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</si>
  <si>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</si>
  <si>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</si>
  <si>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</si>
  <si>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</si>
  <si>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</si>
  <si>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</si>
  <si>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</si>
  <si>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</si>
  <si>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</si>
  <si>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</si>
  <si>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</si>
  <si>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</si>
  <si>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</si>
  <si>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</si>
  <si>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</si>
  <si>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</si>
  <si>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</si>
  <si>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</si>
  <si>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</si>
  <si>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</si>
  <si>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</si>
  <si>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</si>
  <si>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</si>
  <si>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</si>
  <si>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</si>
  <si>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</si>
  <si>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</si>
  <si>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</si>
  <si>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</si>
  <si>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</si>
  <si>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</si>
  <si>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</si>
  <si>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</si>
  <si>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</si>
  <si>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</si>
  <si>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</si>
  <si>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</si>
  <si>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</si>
  <si>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</si>
  <si>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</si>
  <si>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</si>
  <si>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</si>
  <si>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</si>
  <si>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</si>
  <si>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</si>
  <si>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</si>
  <si>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</si>
  <si>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</si>
  <si>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</si>
  <si>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</si>
  <si>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</si>
  <si>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</si>
  <si>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</si>
  <si>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</si>
  <si>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</si>
  <si>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</si>
  <si>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</si>
  <si>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</si>
  <si>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</si>
  <si>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</si>
  <si>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</si>
  <si>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</si>
  <si>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</si>
  <si>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</si>
  <si>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</si>
  <si>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</si>
  <si>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</si>
  <si>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</si>
  <si>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</si>
  <si>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</si>
  <si>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</si>
  <si>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</si>
  <si>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</si>
  <si>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</si>
  <si>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</si>
  <si>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</si>
  <si>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</si>
  <si>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</si>
  <si>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</si>
  <si>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</si>
  <si>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</si>
  <si>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</si>
  <si>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</si>
  <si>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</si>
  <si>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</si>
  <si>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</si>
  <si>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</si>
  <si>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</si>
  <si>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</si>
  <si>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</si>
  <si>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</si>
  <si>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</si>
  <si>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</si>
  <si>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</si>
  <si>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</si>
  <si>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</si>
  <si>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</si>
  <si>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</si>
  <si>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</si>
  <si>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</si>
  <si>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</si>
  <si>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</si>
  <si>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</si>
  <si>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</si>
  <si>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</si>
  <si>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</si>
  <si>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</si>
  <si>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</si>
  <si>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</si>
  <si>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</si>
  <si>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</si>
  <si>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</si>
  <si>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</si>
  <si>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</si>
  <si>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</si>
  <si>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</si>
  <si>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</si>
  <si>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</si>
  <si>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</si>
  <si>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</si>
  <si>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</si>
  <si>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</si>
  <si>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</si>
  <si>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</si>
  <si>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</si>
  <si>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</si>
  <si>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</si>
  <si>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</si>
  <si>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</si>
  <si>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</si>
  <si>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</si>
  <si>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</si>
  <si>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</si>
  <si>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</si>
  <si>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</si>
  <si>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</si>
  <si>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</si>
  <si>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</si>
  <si>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</si>
  <si>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</si>
  <si>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</si>
  <si>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</si>
  <si>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</si>
  <si>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</si>
  <si>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</si>
  <si>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</si>
  <si>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</si>
  <si>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</si>
  <si>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</si>
  <si>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</si>
  <si>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</si>
  <si>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</si>
  <si>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</si>
  <si>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</si>
  <si>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</si>
  <si>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</si>
  <si>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</si>
  <si>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</si>
  <si>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</si>
  <si>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</si>
  <si>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</si>
  <si>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</si>
  <si>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</si>
  <si>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</si>
  <si>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</si>
  <si>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</si>
  <si>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</si>
  <si>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</si>
  <si>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</si>
  <si>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</si>
  <si>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</si>
  <si>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</si>
  <si>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</si>
  <si>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</si>
  <si>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</si>
  <si>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</si>
  <si>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</si>
  <si>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</si>
  <si>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</si>
  <si>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</si>
  <si>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</si>
  <si>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</si>
  <si>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</si>
  <si>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</si>
  <si>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</si>
  <si>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</si>
  <si>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</si>
  <si>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</si>
  <si>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</si>
  <si>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</si>
  <si>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</si>
  <si>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</si>
  <si>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</si>
  <si>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</si>
  <si>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</si>
  <si>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</si>
  <si>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</si>
  <si>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</si>
  <si>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</si>
  <si>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</si>
  <si>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</si>
  <si>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</si>
  <si>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</si>
  <si>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</si>
  <si>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</si>
  <si>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</si>
  <si>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</si>
  <si>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</si>
  <si>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</si>
  <si>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</si>
  <si>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sa1</t>
  </si>
  <si>
    <t>00220317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</si>
</sst>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f11a49348fe64f3/Documents/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5" sqref="C2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2521</v>
      </c>
    </row>
    <row r="4" spans="1:3" x14ac:dyDescent="0.25">
      <c r="A4" s="1" t="s">
        <v>4</v>
      </c>
      <c r="B4" s="6" t="s">
        <v>5</v>
      </c>
      <c r="C4" s="2">
        <f ca="1">TODAY()</f>
        <v>44637</v>
      </c>
    </row>
    <row r="5" spans="1:3" x14ac:dyDescent="0.25">
      <c r="A5" s="1" t="s">
        <v>6</v>
      </c>
      <c r="B5" s="6" t="s">
        <v>7</v>
      </c>
      <c r="C5" s="16" t="s">
        <v>2522</v>
      </c>
    </row>
    <row r="6" spans="1:3" s="3" customFormat="1" x14ac:dyDescent="0.25">
      <c r="A6" s="3" t="s">
        <v>8</v>
      </c>
      <c r="B6" s="7" t="s">
        <v>9</v>
      </c>
      <c r="C6" s="13" t="s">
        <v>25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1845</v>
      </c>
    </row>
    <row r="12" spans="1:3" ht="14.4" x14ac:dyDescent="0.3">
      <c r="A12" s="18" t="str">
        <f>VLOOKUP(Invoice!A11,Info!$A$2:$G$1000, 6, FALSE)</f>
        <v>11201 Lynbrook Dr,  #3810</v>
      </c>
    </row>
    <row r="13" spans="1:3" x14ac:dyDescent="0.25">
      <c r="A13" s="1" t="str">
        <f>VLOOKUP(Invoice!A11, Info!$A$2:$G$1000, 7, FALSE)</f>
        <v>Houston,  TX  77042</v>
      </c>
    </row>
    <row r="14" spans="1:3" x14ac:dyDescent="0.25">
      <c r="A14" s="19">
        <f>VLOOKUP(Invoice!A11, Info!$A$2:$G$1000,2, FALSE)</f>
        <v>8323626374</v>
      </c>
    </row>
    <row r="15" spans="1:3" x14ac:dyDescent="0.25">
      <c r="A15" s="1" t="str">
        <f>VLOOKUP(Invoice!A11,Info!$A$2:$G$1000,4, FALSE)</f>
        <v>pammie.mitch@gmail.com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24</v>
      </c>
      <c r="B18" s="26">
        <v>0</v>
      </c>
      <c r="C18" s="29">
        <v>0</v>
      </c>
      <c r="E18" s="82"/>
      <c r="F18" s="82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2"/>
      <c r="F19" s="82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2"/>
      <c r="F20" s="82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2"/>
      <c r="F21" s="82"/>
    </row>
    <row r="22" spans="1:6" s="4" customFormat="1" ht="20.100000000000001" customHeight="1" x14ac:dyDescent="0.25">
      <c r="A22" s="35" t="s">
        <v>31</v>
      </c>
      <c r="B22" s="21">
        <v>0</v>
      </c>
      <c r="C22" s="29">
        <v>0</v>
      </c>
      <c r="E22" s="82"/>
      <c r="F22" s="82"/>
    </row>
    <row r="23" spans="1:6" s="4" customFormat="1" ht="20.100000000000001" customHeight="1" x14ac:dyDescent="0.25">
      <c r="A23" s="35" t="s">
        <v>32</v>
      </c>
      <c r="B23" s="21">
        <v>0</v>
      </c>
      <c r="C23" s="29">
        <v>0</v>
      </c>
      <c r="E23" s="82"/>
      <c r="F23" s="82"/>
    </row>
    <row r="24" spans="1:6" s="4" customFormat="1" ht="20.100000000000001" customHeight="1" x14ac:dyDescent="0.25">
      <c r="A24" s="35" t="s">
        <v>33</v>
      </c>
      <c r="B24" s="21" t="s">
        <v>34</v>
      </c>
      <c r="C24" s="29">
        <v>127</v>
      </c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127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2022-03-17T20:32:56Z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