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136d6c5bca6678c/sql_scripts/"/>
    </mc:Choice>
  </mc:AlternateContent>
  <xr:revisionPtr revIDLastSave="100" documentId="8_{913A639E-8EAC-436B-BE57-E8B909E9C82A}" xr6:coauthVersionLast="47" xr6:coauthVersionMax="47" xr10:uidLastSave="{D432D19F-AA4C-40B4-8320-20CB84FFEB9A}"/>
  <bookViews>
    <workbookView xWindow="-120" yWindow="-120" windowWidth="20730" windowHeight="11160" xr2:uid="{C586200C-9085-40C6-AF8D-B474399C246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1" l="1"/>
  <c r="J6" i="1"/>
  <c r="H7" i="1"/>
  <c r="H6" i="1"/>
  <c r="D6" i="1"/>
  <c r="D9" i="1" s="1"/>
  <c r="C6" i="1"/>
  <c r="C9" i="1" s="1"/>
  <c r="G7" i="1"/>
  <c r="G6" i="1"/>
  <c r="D8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Ronaldo Ribeiro</author>
  </authors>
  <commentList>
    <comment ref="K5" authorId="0" shapeId="0" xr:uid="{DF6DD842-EF68-4F09-89B8-A7DCEA64BA77}">
      <text>
        <r>
          <rPr>
            <b/>
            <sz val="9"/>
            <color indexed="81"/>
            <rFont val="Segoe UI"/>
            <charset val="1"/>
          </rPr>
          <t>Ronaldo Ribeiro:</t>
        </r>
        <r>
          <rPr>
            <sz val="9"/>
            <color indexed="81"/>
            <rFont val="Segoe UI"/>
            <charset val="1"/>
          </rPr>
          <t xml:space="preserve">
variável dicotômica
0 - não pagou
1 - pagou
também serve para mostrar se está em aberto.</t>
        </r>
      </text>
    </comment>
    <comment ref="M5" authorId="0" shapeId="0" xr:uid="{619F9BB7-0B96-4CFE-9CBE-70CE7EAE4885}">
      <text>
        <r>
          <rPr>
            <b/>
            <sz val="9"/>
            <color indexed="81"/>
            <rFont val="Segoe UI"/>
            <charset val="1"/>
          </rPr>
          <t>Ronaldo Ribeiro:</t>
        </r>
        <r>
          <rPr>
            <sz val="9"/>
            <color indexed="81"/>
            <rFont val="Segoe UI"/>
            <charset val="1"/>
          </rPr>
          <t xml:space="preserve">
Variável dicotômica
0 - não atrasou
1 - atrasou
também serve para mostrar se foi pago em dia.</t>
        </r>
      </text>
    </comment>
    <comment ref="B7" authorId="0" shapeId="0" xr:uid="{095A5FFE-08C1-4542-AFD7-C24338E43EC4}">
      <text>
        <r>
          <rPr>
            <b/>
            <sz val="9"/>
            <color indexed="81"/>
            <rFont val="Segoe UI"/>
            <charset val="1"/>
          </rPr>
          <t>Ronaldo Ribeiro:</t>
        </r>
        <r>
          <rPr>
            <sz val="9"/>
            <color indexed="81"/>
            <rFont val="Segoe UI"/>
            <charset val="1"/>
          </rPr>
          <t xml:space="preserve">
Venc. Atual = 
data atual ou data do pagamento (o que vier primeiro)</t>
        </r>
      </text>
    </comment>
  </commentList>
</comments>
</file>

<file path=xl/sharedStrings.xml><?xml version="1.0" encoding="utf-8"?>
<sst xmlns="http://schemas.openxmlformats.org/spreadsheetml/2006/main" count="31" uniqueCount="29">
  <si>
    <t>PMP</t>
  </si>
  <si>
    <t>PMA</t>
  </si>
  <si>
    <t>DMAV</t>
  </si>
  <si>
    <t>o prazo médio de atraso do contribuinte não é significante para dizer se o contribuinte tende atrasar ou não,</t>
  </si>
  <si>
    <t>Então, a lógica é:</t>
  </si>
  <si>
    <t>1 - Verifica o percentual de guias comumente atrasadas</t>
  </si>
  <si>
    <t>2 - Verificar o prazo médio de dias atrasados</t>
  </si>
  <si>
    <t>mas sim o percentual de guias em atraso. Ou seja, só o prazo médio pra mim não é suficiente</t>
  </si>
  <si>
    <t>variavel resposta</t>
  </si>
  <si>
    <t>prob. Pagamento</t>
  </si>
  <si>
    <t>variaveis dependentes</t>
  </si>
  <si>
    <t>capac.pagto; perc. Atras; pmp; pma; dmav etc...</t>
  </si>
  <si>
    <t>guia_01</t>
  </si>
  <si>
    <t>guia_02</t>
  </si>
  <si>
    <t>Pagou</t>
  </si>
  <si>
    <t>Atrasou</t>
  </si>
  <si>
    <t>50% das guias emitidas estão atrasadas</t>
  </si>
  <si>
    <t>qtde dias até o pagamento</t>
  </si>
  <si>
    <t>qtde dias de atraso</t>
  </si>
  <si>
    <t>fg</t>
  </si>
  <si>
    <t>venc</t>
  </si>
  <si>
    <t>probabil. De pgto</t>
  </si>
  <si>
    <t>venc. Atual</t>
  </si>
  <si>
    <t>dias até o venc. Atual</t>
  </si>
  <si>
    <t>dias de atraso</t>
  </si>
  <si>
    <t>em aberto</t>
  </si>
  <si>
    <t>pago</t>
  </si>
  <si>
    <t>qtde de guias em atraso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</si>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</sst>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9" fontId="0" fillId="0" borderId="0" xfId="2" applyFont="1" applyAlignment="1">
      <alignment horizontal="center"/>
    </xf>
    <xf numFmtId="0" fontId="0" fillId="2" borderId="0" xfId="0" applyFill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3" borderId="0" xfId="0" applyFill="1"/>
    <xf numFmtId="9" fontId="0" fillId="3" borderId="0" xfId="2" applyFont="1" applyFill="1" applyAlignment="1">
      <alignment horizontal="center"/>
    </xf>
    <xf numFmtId="0" fontId="5" fillId="0" borderId="0" xfId="0" applyFont="1"/>
    <xf numFmtId="14" fontId="6" fillId="0" borderId="0" xfId="0" applyNumberFormat="1" applyFont="1"/>
    <xf numFmtId="166" fontId="0" fillId="0" borderId="0" xfId="1" applyNumberFormat="1" applyFont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289891</xdr:colOff>
      <xdr:row>3</xdr:row>
      <xdr:rowOff>24848</xdr:rowOff>
    </xdr:from>
    <xdr:to>
      <xdr:col>12</xdr:col>
      <xdr:colOff>347869</xdr:colOff>
      <xdr:row>4</xdr:row>
      <xdr:rowOff>430696</xdr:rowOff>
    </xdr:to>
    <xdr:sp macro="" textlink="">
      <xdr:nvSpPr>
        <xdr:cNvPr id="4" name="Arco 3">
          <a:extLst>
            <a:ext uri="{FF2B5EF4-FFF2-40B4-BE49-F238E27FC236}">
              <a16:creationId xmlns:a16="http://schemas.microsoft.com/office/drawing/2014/main" id="{2AFA3234-31B4-4E2C-B571-B526776C3747}"/>
            </a:ext>
          </a:extLst>
        </xdr:cNvPr>
        <xdr:cNvSpPr/>
      </xdr:nvSpPr>
      <xdr:spPr>
        <a:xfrm>
          <a:off x="5491369" y="596348"/>
          <a:ext cx="1416326" cy="596348"/>
        </a:xfrm>
        <a:prstGeom prst="arc">
          <a:avLst>
            <a:gd name="adj1" fmla="val 10862124"/>
            <a:gd name="adj2" fmla="val 0"/>
          </a:avLst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265044</xdr:colOff>
      <xdr:row>2</xdr:row>
      <xdr:rowOff>74543</xdr:rowOff>
    </xdr:from>
    <xdr:to>
      <xdr:col>13</xdr:col>
      <xdr:colOff>190500</xdr:colOff>
      <xdr:row>3</xdr:row>
      <xdr:rowOff>33130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176FBBEE-3D56-44DA-A135-375E8C19F645}"/>
            </a:ext>
          </a:extLst>
        </xdr:cNvPr>
        <xdr:cNvCxnSpPr/>
      </xdr:nvCxnSpPr>
      <xdr:spPr>
        <a:xfrm flipV="1">
          <a:off x="6824870" y="455543"/>
          <a:ext cx="546652" cy="1490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306455</xdr:colOff>
      <xdr:row>1</xdr:row>
      <xdr:rowOff>0</xdr:rowOff>
    </xdr:from>
    <xdr:to>
      <xdr:col>16</xdr:col>
      <xdr:colOff>488673</xdr:colOff>
      <xdr:row>3</xdr:row>
      <xdr:rowOff>107674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74581871-D375-4089-92F6-F6F7E33258EA}"/>
            </a:ext>
          </a:extLst>
        </xdr:cNvPr>
        <xdr:cNvSpPr txBox="1"/>
      </xdr:nvSpPr>
      <xdr:spPr>
        <a:xfrm>
          <a:off x="7487477" y="190500"/>
          <a:ext cx="1482587" cy="4886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possível multicolinearidade?</a:t>
          </a:r>
        </a:p>
      </xdr:txBody>
    </xdr:sp>
    <xdr:clientData/>
  </xdr:twoCellAnchor>
  <xdr:twoCellAnchor>
    <xdr:from>
      <xdr:col>9</xdr:col>
      <xdr:colOff>752475</xdr:colOff>
      <xdr:row>6</xdr:row>
      <xdr:rowOff>114300</xdr:rowOff>
    </xdr:from>
    <xdr:to>
      <xdr:col>12</xdr:col>
      <xdr:colOff>238125</xdr:colOff>
      <xdr:row>11</xdr:row>
      <xdr:rowOff>114300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E7C61501-6737-4135-8446-FB282BE8E742}"/>
            </a:ext>
          </a:extLst>
        </xdr:cNvPr>
        <xdr:cNvCxnSpPr/>
      </xdr:nvCxnSpPr>
      <xdr:spPr>
        <a:xfrm>
          <a:off x="6162675" y="1638300"/>
          <a:ext cx="1724025" cy="1333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504825</xdr:colOff>
      <xdr:row>9</xdr:row>
      <xdr:rowOff>114300</xdr:rowOff>
    </xdr:from>
    <xdr:to>
      <xdr:col>17</xdr:col>
      <xdr:colOff>457200</xdr:colOff>
      <xdr:row>17</xdr:row>
      <xdr:rowOff>19050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7DA6B563-A6EC-4E3C-AFEB-B95FF0151DA6}"/>
            </a:ext>
          </a:extLst>
        </xdr:cNvPr>
        <xdr:cNvSpPr txBox="1"/>
      </xdr:nvSpPr>
      <xdr:spPr>
        <a:xfrm>
          <a:off x="8153400" y="2590800"/>
          <a:ext cx="2476500" cy="1428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Essa parte tem</a:t>
          </a:r>
          <a:r>
            <a:rPr lang="pt-BR" sz="1100" baseline="0"/>
            <a:t> que verificar como vai ser feito, haja vista que eu precisarei calcular esses fatores, subdividindo-os por grupo (por ex: código de receita; grupo de receita; comparativos com outras empresas do mesmo grupo de CNAE, etc..</a:t>
          </a:r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11D69-4C0D-4105-A15B-2F1D64C86F77}">
  <dimension ref="B1:P18"/>
  <sheetViews>
    <sheetView tabSelected="1" zoomScaleNormal="100" workbookViewId="0">
      <selection activeCell="Q6" sqref="Q6"/>
    </sheetView>
  </sheetViews>
  <sheetFormatPr defaultRowHeight="15" x14ac:dyDescent="0.25"/>
  <cols>
    <col min="1" max="1" width="3" customWidth="1"/>
    <col min="2" max="2" width="10.85546875" customWidth="1"/>
    <col min="3" max="3" width="11.5703125" customWidth="1"/>
    <col min="4" max="4" width="13.5703125" customWidth="1"/>
    <col min="5" max="5" width="4.42578125" customWidth="1"/>
    <col min="6" max="6" width="10.28515625" customWidth="1"/>
    <col min="10" max="10" width="13.28515625" customWidth="1"/>
    <col min="12" max="12" width="11.140625" customWidth="1"/>
    <col min="13" max="13" width="9.28515625" customWidth="1"/>
    <col min="15" max="15" width="9.7109375" customWidth="1"/>
    <col min="16" max="16" width="10.28515625" customWidth="1"/>
  </cols>
  <sheetData>
    <row r="1" spans="2:16" x14ac:dyDescent="0.25">
      <c r="B1" t="s">
        <v>8</v>
      </c>
    </row>
    <row r="2" spans="2:16" x14ac:dyDescent="0.25">
      <c r="B2" t="s">
        <v>10</v>
      </c>
      <c r="G2" t="s">
        <v>9</v>
      </c>
    </row>
    <row r="3" spans="2:16" x14ac:dyDescent="0.25">
      <c r="G3" t="s">
        <v>11</v>
      </c>
    </row>
    <row r="4" spans="2:16" x14ac:dyDescent="0.25">
      <c r="C4" t="s">
        <v>12</v>
      </c>
      <c r="D4" t="s">
        <v>13</v>
      </c>
    </row>
    <row r="5" spans="2:16" ht="45" x14ac:dyDescent="0.25">
      <c r="B5" t="s">
        <v>19</v>
      </c>
      <c r="C5" s="1">
        <v>44198</v>
      </c>
      <c r="D5" s="1">
        <v>44198</v>
      </c>
      <c r="G5" t="s">
        <v>0</v>
      </c>
      <c r="H5" t="s">
        <v>1</v>
      </c>
      <c r="I5" t="s">
        <v>2</v>
      </c>
      <c r="J5" s="4" t="s">
        <v>27</v>
      </c>
      <c r="K5" s="6" t="s">
        <v>14</v>
      </c>
      <c r="L5" s="4" t="s">
        <v>17</v>
      </c>
      <c r="M5" s="6" t="s">
        <v>15</v>
      </c>
      <c r="N5" s="4" t="s">
        <v>18</v>
      </c>
      <c r="O5" s="4" t="s">
        <v>28</v>
      </c>
      <c r="P5" s="4" t="s">
        <v>21</v>
      </c>
    </row>
    <row r="6" spans="2:16" x14ac:dyDescent="0.25">
      <c r="B6" t="s">
        <v>20</v>
      </c>
      <c r="C6" s="1">
        <f>C5+30</f>
        <v>44228</v>
      </c>
      <c r="D6" s="1">
        <f>D5+30</f>
        <v>44228</v>
      </c>
      <c r="F6" s="11" t="s">
        <v>12</v>
      </c>
      <c r="G6" s="9">
        <f>AVERAGE($L$6:$L$7)</f>
        <v>21</v>
      </c>
      <c r="H6" s="9">
        <f>AVERAGE($N$6:$N$7)</f>
        <v>16</v>
      </c>
      <c r="I6" s="9">
        <v>0</v>
      </c>
      <c r="J6" s="10">
        <f>COUNTIFS($C$10:$D$10, "em aberto")/COUNTA($C$10:$D$10)</f>
        <v>0.5</v>
      </c>
      <c r="K6" s="2">
        <v>0</v>
      </c>
      <c r="L6" s="2">
        <v>0</v>
      </c>
      <c r="M6" s="2">
        <v>1</v>
      </c>
      <c r="N6" s="2">
        <v>20</v>
      </c>
      <c r="O6" s="13">
        <v>8000</v>
      </c>
      <c r="P6" s="5">
        <v>0.85</v>
      </c>
    </row>
    <row r="7" spans="2:16" x14ac:dyDescent="0.25">
      <c r="B7" t="s">
        <v>22</v>
      </c>
      <c r="C7" s="1">
        <v>44248</v>
      </c>
      <c r="D7" s="1">
        <v>44240</v>
      </c>
      <c r="E7" s="1"/>
      <c r="F7" s="12" t="s">
        <v>13</v>
      </c>
      <c r="G7" s="9">
        <f>AVERAGE($L$6:$L$7)</f>
        <v>21</v>
      </c>
      <c r="H7" s="9">
        <f>AVERAGE($N$6:$N$7)</f>
        <v>16</v>
      </c>
      <c r="I7" s="9">
        <v>0</v>
      </c>
      <c r="J7" s="10">
        <f>COUNTIFS($C$10:$D$10, "em aberto")/COUNTA($C$10:$D$10)</f>
        <v>0.5</v>
      </c>
      <c r="K7" s="2">
        <v>1</v>
      </c>
      <c r="L7" s="2">
        <v>42</v>
      </c>
      <c r="M7" s="2">
        <v>1</v>
      </c>
      <c r="N7" s="2">
        <v>12</v>
      </c>
      <c r="O7" s="13">
        <v>370</v>
      </c>
      <c r="P7" s="5">
        <v>1</v>
      </c>
    </row>
    <row r="8" spans="2:16" ht="30" x14ac:dyDescent="0.25">
      <c r="B8" s="3" t="s">
        <v>23</v>
      </c>
      <c r="C8">
        <f>C7-C5</f>
        <v>50</v>
      </c>
      <c r="D8">
        <f>D7-D5</f>
        <v>42</v>
      </c>
      <c r="E8" s="1"/>
      <c r="K8" s="2"/>
      <c r="L8" s="2"/>
      <c r="M8" s="2"/>
      <c r="N8" s="2"/>
      <c r="O8" s="2"/>
    </row>
    <row r="9" spans="2:16" ht="30" x14ac:dyDescent="0.25">
      <c r="B9" s="3" t="s">
        <v>24</v>
      </c>
      <c r="C9">
        <f>C7-C6</f>
        <v>20</v>
      </c>
      <c r="D9">
        <f>D7-D6</f>
        <v>12</v>
      </c>
      <c r="K9" s="2"/>
      <c r="L9" s="2"/>
      <c r="M9" s="2"/>
      <c r="N9" s="2"/>
      <c r="O9" s="2"/>
    </row>
    <row r="10" spans="2:16" x14ac:dyDescent="0.25">
      <c r="C10" s="7" t="s">
        <v>25</v>
      </c>
      <c r="D10" s="8" t="s">
        <v>26</v>
      </c>
    </row>
    <row r="12" spans="2:16" x14ac:dyDescent="0.25">
      <c r="C12" t="s">
        <v>16</v>
      </c>
    </row>
    <row r="14" spans="2:16" x14ac:dyDescent="0.25">
      <c r="C14" t="s">
        <v>3</v>
      </c>
    </row>
    <row r="15" spans="2:16" x14ac:dyDescent="0.25">
      <c r="C15" t="s">
        <v>7</v>
      </c>
    </row>
    <row r="16" spans="2:16" x14ac:dyDescent="0.25">
      <c r="C16" t="s">
        <v>4</v>
      </c>
    </row>
    <row r="17" spans="3:3" x14ac:dyDescent="0.25">
      <c r="C17" t="s">
        <v>5</v>
      </c>
    </row>
    <row r="18" spans="3:3" x14ac:dyDescent="0.25">
      <c r="C18" t="s">
        <v>6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Ronaldo Ribeiro</dc:creator>
  <cp:lastModifiedBy>Ronaldo Ribeiro</cp:lastModifiedBy>
  <dcterms:created xsi:type="dcterms:W3CDTF">2022-03-01T04:31:36Z</dcterms:created>
  <dcterms:modified xsi:type="dcterms:W3CDTF">2022-03-01T07:02:16Z</dcterms:modified>
</cp:coreProperties>
</file>