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lvez Soriano\Documents\Teaching\ECON13310\Lectures\L1\"/>
    </mc:Choice>
  </mc:AlternateContent>
  <xr:revisionPtr revIDLastSave="0" documentId="13_ncr:1_{1F88F63B-DCA5-40CC-AA7A-520C476E18FC}" xr6:coauthVersionLast="47" xr6:coauthVersionMax="47" xr10:uidLastSave="{00000000-0000-0000-0000-000000000000}"/>
  <bookViews>
    <workbookView xWindow="-120" yWindow="-120" windowWidth="29040" windowHeight="15720" firstSheet="1" activeTab="1" xr2:uid="{EDD37B3E-DB53-4412-BC69-3E3858A8168A}"/>
  </bookViews>
  <sheets>
    <sheet name="WN" sheetId="1" state="hidden" r:id="rId1"/>
    <sheet name="GDP" sheetId="4" r:id="rId2"/>
    <sheet name="WN_PDF_graph" sheetId="2" r:id="rId3"/>
    <sheet name="AR_PDF_graph" sheetId="3" r:id="rId4"/>
    <sheet name="MA_PDF_graph" sheetId="6" r:id="rId5"/>
    <sheet name="Seasona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E13" i="4"/>
  <c r="D13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" i="5"/>
  <c r="E11" i="4"/>
  <c r="F11" i="4" s="1"/>
  <c r="E12" i="4"/>
  <c r="F12" i="4" s="1"/>
  <c r="D11" i="4"/>
  <c r="D12" i="4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D2" i="5"/>
  <c r="F7" i="5"/>
  <c r="F11" i="5" s="1"/>
  <c r="F15" i="5" s="1"/>
  <c r="F19" i="5" s="1"/>
  <c r="F23" i="5" s="1"/>
  <c r="F27" i="5" s="1"/>
  <c r="F31" i="5" s="1"/>
  <c r="F35" i="5" s="1"/>
  <c r="F39" i="5" s="1"/>
  <c r="F43" i="5" s="1"/>
  <c r="F47" i="5" s="1"/>
  <c r="F51" i="5" s="1"/>
  <c r="F55" i="5" s="1"/>
  <c r="F59" i="5" s="1"/>
  <c r="F63" i="5" s="1"/>
  <c r="F67" i="5" s="1"/>
  <c r="F71" i="5" s="1"/>
  <c r="F75" i="5" s="1"/>
  <c r="F79" i="5" s="1"/>
  <c r="F83" i="5" s="1"/>
  <c r="F87" i="5" s="1"/>
  <c r="F91" i="5" s="1"/>
  <c r="F95" i="5" s="1"/>
  <c r="F99" i="5" s="1"/>
  <c r="F103" i="5" s="1"/>
  <c r="F107" i="5" s="1"/>
  <c r="F111" i="5" s="1"/>
  <c r="F115" i="5" s="1"/>
  <c r="F119" i="5" s="1"/>
  <c r="F123" i="5" s="1"/>
  <c r="F127" i="5" s="1"/>
  <c r="F131" i="5" s="1"/>
  <c r="F135" i="5" s="1"/>
  <c r="F139" i="5" s="1"/>
  <c r="F143" i="5" s="1"/>
  <c r="F147" i="5" s="1"/>
  <c r="F151" i="5" s="1"/>
  <c r="F155" i="5" s="1"/>
  <c r="F159" i="5" s="1"/>
  <c r="F163" i="5" s="1"/>
  <c r="F167" i="5" s="1"/>
  <c r="F171" i="5" s="1"/>
  <c r="F175" i="5" s="1"/>
  <c r="F179" i="5" s="1"/>
  <c r="F183" i="5" s="1"/>
  <c r="F187" i="5" s="1"/>
  <c r="F191" i="5" s="1"/>
  <c r="F195" i="5" s="1"/>
  <c r="F199" i="5" s="1"/>
  <c r="F203" i="5" s="1"/>
  <c r="F207" i="5" s="1"/>
  <c r="F211" i="5" s="1"/>
  <c r="F215" i="5" s="1"/>
  <c r="F219" i="5" s="1"/>
  <c r="F223" i="5" s="1"/>
  <c r="F227" i="5" s="1"/>
  <c r="F231" i="5" s="1"/>
  <c r="F235" i="5" s="1"/>
  <c r="F239" i="5" s="1"/>
  <c r="F243" i="5" s="1"/>
  <c r="F247" i="5" s="1"/>
  <c r="F251" i="5" s="1"/>
  <c r="F8" i="5"/>
  <c r="F12" i="5" s="1"/>
  <c r="F16" i="5" s="1"/>
  <c r="F20" i="5" s="1"/>
  <c r="F24" i="5" s="1"/>
  <c r="F28" i="5" s="1"/>
  <c r="F32" i="5" s="1"/>
  <c r="F36" i="5" s="1"/>
  <c r="F40" i="5" s="1"/>
  <c r="F44" i="5" s="1"/>
  <c r="F48" i="5" s="1"/>
  <c r="F52" i="5" s="1"/>
  <c r="F56" i="5" s="1"/>
  <c r="F60" i="5" s="1"/>
  <c r="F64" i="5" s="1"/>
  <c r="F68" i="5" s="1"/>
  <c r="F72" i="5" s="1"/>
  <c r="F76" i="5" s="1"/>
  <c r="F80" i="5" s="1"/>
  <c r="F84" i="5" s="1"/>
  <c r="F88" i="5" s="1"/>
  <c r="F92" i="5" s="1"/>
  <c r="F96" i="5" s="1"/>
  <c r="F100" i="5" s="1"/>
  <c r="F104" i="5" s="1"/>
  <c r="F108" i="5" s="1"/>
  <c r="F112" i="5" s="1"/>
  <c r="F116" i="5" s="1"/>
  <c r="F120" i="5" s="1"/>
  <c r="F124" i="5" s="1"/>
  <c r="F128" i="5" s="1"/>
  <c r="F132" i="5" s="1"/>
  <c r="F136" i="5" s="1"/>
  <c r="F140" i="5" s="1"/>
  <c r="F144" i="5" s="1"/>
  <c r="F148" i="5" s="1"/>
  <c r="F152" i="5" s="1"/>
  <c r="F156" i="5" s="1"/>
  <c r="F160" i="5" s="1"/>
  <c r="F164" i="5" s="1"/>
  <c r="F168" i="5" s="1"/>
  <c r="F172" i="5" s="1"/>
  <c r="F176" i="5" s="1"/>
  <c r="F180" i="5" s="1"/>
  <c r="F184" i="5" s="1"/>
  <c r="F188" i="5" s="1"/>
  <c r="F192" i="5" s="1"/>
  <c r="F196" i="5" s="1"/>
  <c r="F200" i="5" s="1"/>
  <c r="F204" i="5" s="1"/>
  <c r="F208" i="5" s="1"/>
  <c r="F212" i="5" s="1"/>
  <c r="F216" i="5" s="1"/>
  <c r="F220" i="5" s="1"/>
  <c r="F224" i="5" s="1"/>
  <c r="F228" i="5" s="1"/>
  <c r="F232" i="5" s="1"/>
  <c r="F236" i="5" s="1"/>
  <c r="F240" i="5" s="1"/>
  <c r="F244" i="5" s="1"/>
  <c r="F248" i="5" s="1"/>
  <c r="F252" i="5" s="1"/>
  <c r="F9" i="5"/>
  <c r="F13" i="5" s="1"/>
  <c r="F17" i="5" s="1"/>
  <c r="F21" i="5" s="1"/>
  <c r="F25" i="5" s="1"/>
  <c r="F29" i="5" s="1"/>
  <c r="F33" i="5" s="1"/>
  <c r="F37" i="5" s="1"/>
  <c r="F41" i="5" s="1"/>
  <c r="F45" i="5" s="1"/>
  <c r="F49" i="5" s="1"/>
  <c r="F53" i="5" s="1"/>
  <c r="F57" i="5" s="1"/>
  <c r="F61" i="5" s="1"/>
  <c r="F65" i="5" s="1"/>
  <c r="F69" i="5" s="1"/>
  <c r="F73" i="5" s="1"/>
  <c r="F77" i="5" s="1"/>
  <c r="F81" i="5" s="1"/>
  <c r="F85" i="5" s="1"/>
  <c r="F89" i="5" s="1"/>
  <c r="F93" i="5" s="1"/>
  <c r="F97" i="5" s="1"/>
  <c r="F101" i="5" s="1"/>
  <c r="F105" i="5" s="1"/>
  <c r="F109" i="5" s="1"/>
  <c r="F113" i="5" s="1"/>
  <c r="F117" i="5" s="1"/>
  <c r="F121" i="5" s="1"/>
  <c r="F125" i="5" s="1"/>
  <c r="F129" i="5" s="1"/>
  <c r="F133" i="5" s="1"/>
  <c r="F137" i="5" s="1"/>
  <c r="F141" i="5" s="1"/>
  <c r="F145" i="5" s="1"/>
  <c r="F149" i="5" s="1"/>
  <c r="F153" i="5" s="1"/>
  <c r="F157" i="5" s="1"/>
  <c r="F161" i="5" s="1"/>
  <c r="F165" i="5" s="1"/>
  <c r="F169" i="5" s="1"/>
  <c r="F173" i="5" s="1"/>
  <c r="F177" i="5" s="1"/>
  <c r="F181" i="5" s="1"/>
  <c r="F185" i="5" s="1"/>
  <c r="F189" i="5" s="1"/>
  <c r="F193" i="5" s="1"/>
  <c r="F197" i="5" s="1"/>
  <c r="F201" i="5" s="1"/>
  <c r="F205" i="5" s="1"/>
  <c r="F209" i="5" s="1"/>
  <c r="F213" i="5" s="1"/>
  <c r="F217" i="5" s="1"/>
  <c r="F221" i="5" s="1"/>
  <c r="F225" i="5" s="1"/>
  <c r="F229" i="5" s="1"/>
  <c r="F233" i="5" s="1"/>
  <c r="F237" i="5" s="1"/>
  <c r="F241" i="5" s="1"/>
  <c r="F245" i="5" s="1"/>
  <c r="F249" i="5" s="1"/>
  <c r="F253" i="5" s="1"/>
  <c r="F6" i="5"/>
  <c r="F10" i="5" s="1"/>
  <c r="F14" i="5" s="1"/>
  <c r="F18" i="5" s="1"/>
  <c r="F22" i="5" s="1"/>
  <c r="F26" i="5" s="1"/>
  <c r="F30" i="5" s="1"/>
  <c r="F34" i="5" s="1"/>
  <c r="F38" i="5" s="1"/>
  <c r="F42" i="5" s="1"/>
  <c r="F46" i="5" s="1"/>
  <c r="F50" i="5" s="1"/>
  <c r="F54" i="5" s="1"/>
  <c r="F58" i="5" s="1"/>
  <c r="F62" i="5" s="1"/>
  <c r="F66" i="5" s="1"/>
  <c r="F70" i="5" s="1"/>
  <c r="F74" i="5" s="1"/>
  <c r="F78" i="5" s="1"/>
  <c r="F82" i="5" s="1"/>
  <c r="F86" i="5" s="1"/>
  <c r="F90" i="5" s="1"/>
  <c r="F94" i="5" s="1"/>
  <c r="F98" i="5" s="1"/>
  <c r="F102" i="5" s="1"/>
  <c r="F106" i="5" s="1"/>
  <c r="F110" i="5" s="1"/>
  <c r="F114" i="5" s="1"/>
  <c r="F118" i="5" s="1"/>
  <c r="F122" i="5" s="1"/>
  <c r="F126" i="5" s="1"/>
  <c r="F130" i="5" s="1"/>
  <c r="F134" i="5" s="1"/>
  <c r="F138" i="5" s="1"/>
  <c r="F142" i="5" s="1"/>
  <c r="F146" i="5" s="1"/>
  <c r="F150" i="5" s="1"/>
  <c r="F154" i="5" s="1"/>
  <c r="F158" i="5" s="1"/>
  <c r="F162" i="5" s="1"/>
  <c r="F166" i="5" s="1"/>
  <c r="F170" i="5" s="1"/>
  <c r="F174" i="5" s="1"/>
  <c r="F178" i="5" s="1"/>
  <c r="F182" i="5" s="1"/>
  <c r="F186" i="5" s="1"/>
  <c r="F190" i="5" s="1"/>
  <c r="F194" i="5" s="1"/>
  <c r="F198" i="5" s="1"/>
  <c r="F202" i="5" s="1"/>
  <c r="F206" i="5" s="1"/>
  <c r="F210" i="5" s="1"/>
  <c r="F214" i="5" s="1"/>
  <c r="F218" i="5" s="1"/>
  <c r="F222" i="5" s="1"/>
  <c r="F226" i="5" s="1"/>
  <c r="F230" i="5" s="1"/>
  <c r="F234" i="5" s="1"/>
  <c r="F238" i="5" s="1"/>
  <c r="F242" i="5" s="1"/>
  <c r="F246" i="5" s="1"/>
  <c r="F250" i="5" s="1"/>
  <c r="F254" i="5" s="1"/>
  <c r="C2" i="5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6" i="3"/>
  <c r="B7" i="3"/>
  <c r="B8" i="3"/>
  <c r="B9" i="3"/>
  <c r="B12" i="3"/>
  <c r="B13" i="3"/>
  <c r="C15" i="2"/>
  <c r="B15" i="3"/>
  <c r="C17" i="2"/>
  <c r="C18" i="2"/>
  <c r="C19" i="2"/>
  <c r="C20" i="2"/>
  <c r="C22" i="2"/>
  <c r="C27" i="2"/>
  <c r="B27" i="3"/>
  <c r="B28" i="3"/>
  <c r="B36" i="3"/>
  <c r="B37" i="3"/>
  <c r="C42" i="2"/>
  <c r="B47" i="3"/>
  <c r="B48" i="3"/>
  <c r="B49" i="3"/>
  <c r="B53" i="3"/>
  <c r="B54" i="3"/>
  <c r="B55" i="3"/>
  <c r="C57" i="2"/>
  <c r="B57" i="3"/>
  <c r="C59" i="2"/>
  <c r="C60" i="2"/>
  <c r="C61" i="2"/>
  <c r="C62" i="2"/>
  <c r="B66" i="3"/>
  <c r="B67" i="3"/>
  <c r="B68" i="3"/>
  <c r="B73" i="3"/>
  <c r="B74" i="3"/>
  <c r="C76" i="2"/>
  <c r="B76" i="3"/>
  <c r="C78" i="2"/>
  <c r="B78" i="3"/>
  <c r="C80" i="2"/>
  <c r="C81" i="2"/>
  <c r="C82" i="2"/>
  <c r="B87" i="3"/>
  <c r="B88" i="3"/>
  <c r="C90" i="2"/>
  <c r="C94" i="2"/>
  <c r="C95" i="2"/>
  <c r="C96" i="2"/>
  <c r="C97" i="2"/>
  <c r="C98" i="2"/>
  <c r="C99" i="2"/>
  <c r="B99" i="3"/>
  <c r="C101" i="2"/>
  <c r="C102" i="2"/>
  <c r="B106" i="3"/>
  <c r="B107" i="3"/>
  <c r="B108" i="3"/>
  <c r="B113" i="3"/>
  <c r="B114" i="3"/>
  <c r="B115" i="3"/>
  <c r="B116" i="3"/>
  <c r="B117" i="3"/>
  <c r="C119" i="2"/>
  <c r="B119" i="3"/>
  <c r="C121" i="2"/>
  <c r="C122" i="2"/>
  <c r="B127" i="3"/>
  <c r="B128" i="3"/>
  <c r="B129" i="3"/>
  <c r="C134" i="2"/>
  <c r="C135" i="2"/>
  <c r="C136" i="2"/>
  <c r="C137" i="2"/>
  <c r="C138" i="2"/>
  <c r="B138" i="3"/>
  <c r="C140" i="2"/>
  <c r="C141" i="2"/>
  <c r="B141" i="3"/>
  <c r="B146" i="3"/>
  <c r="B147" i="3"/>
  <c r="B148" i="3"/>
  <c r="C154" i="2"/>
  <c r="C155" i="2"/>
  <c r="C156" i="2"/>
  <c r="C157" i="2"/>
  <c r="C158" i="2"/>
  <c r="C159" i="2"/>
  <c r="C160" i="2"/>
  <c r="C161" i="2"/>
  <c r="C162" i="2"/>
  <c r="B167" i="3"/>
  <c r="B168" i="3"/>
  <c r="B169" i="3"/>
  <c r="B173" i="3"/>
  <c r="B174" i="3"/>
  <c r="B175" i="3"/>
  <c r="B176" i="3"/>
  <c r="B177" i="3"/>
  <c r="B178" i="3"/>
  <c r="B179" i="3"/>
  <c r="C181" i="2"/>
  <c r="C182" i="2"/>
  <c r="B186" i="3"/>
  <c r="B187" i="3"/>
  <c r="C194" i="2"/>
  <c r="C195" i="2"/>
  <c r="B195" i="3"/>
  <c r="B196" i="3"/>
  <c r="C198" i="2"/>
  <c r="B198" i="3"/>
  <c r="B199" i="3"/>
  <c r="C201" i="2"/>
  <c r="B201" i="3"/>
  <c r="C210" i="2"/>
  <c r="C214" i="2"/>
  <c r="C215" i="2"/>
  <c r="C216" i="2"/>
  <c r="C217" i="2"/>
  <c r="C218" i="2"/>
  <c r="C219" i="2"/>
  <c r="C220" i="2"/>
  <c r="C221" i="2"/>
  <c r="C222" i="2"/>
  <c r="C230" i="2"/>
  <c r="C233" i="2"/>
  <c r="C234" i="2"/>
  <c r="C235" i="2"/>
  <c r="C236" i="2"/>
  <c r="C238" i="2"/>
  <c r="C239" i="2"/>
  <c r="C240" i="2"/>
  <c r="C241" i="2"/>
  <c r="C242" i="2"/>
  <c r="C247" i="2"/>
  <c r="C253" i="2"/>
  <c r="C254" i="2"/>
  <c r="C255" i="2"/>
  <c r="C256" i="2"/>
  <c r="C257" i="2"/>
  <c r="C258" i="2"/>
  <c r="C259" i="2"/>
  <c r="C260" i="2"/>
  <c r="C261" i="2"/>
  <c r="C262" i="2"/>
  <c r="C264" i="2"/>
  <c r="C269" i="2"/>
  <c r="C270" i="2"/>
  <c r="C277" i="2"/>
  <c r="C278" i="2"/>
  <c r="C279" i="2"/>
  <c r="C280" i="2"/>
  <c r="C281" i="2"/>
  <c r="C282" i="2"/>
  <c r="C286" i="2"/>
  <c r="C287" i="2"/>
  <c r="C288" i="2"/>
  <c r="C289" i="2"/>
  <c r="C290" i="2"/>
  <c r="C293" i="2"/>
  <c r="C294" i="2"/>
  <c r="C295" i="2"/>
  <c r="C296" i="2"/>
  <c r="C297" i="2"/>
  <c r="C298" i="2"/>
  <c r="C299" i="2"/>
  <c r="C300" i="2"/>
  <c r="C301" i="2"/>
  <c r="B4" i="3"/>
  <c r="B25" i="3"/>
  <c r="C34" i="2"/>
  <c r="B34" i="3"/>
  <c r="C36" i="2"/>
  <c r="B38" i="3"/>
  <c r="B39" i="3"/>
  <c r="B46" i="3"/>
  <c r="B86" i="3"/>
  <c r="B126" i="3"/>
  <c r="B166" i="3"/>
  <c r="C213" i="2"/>
  <c r="C237" i="2"/>
  <c r="C244" i="2"/>
  <c r="C252" i="2"/>
  <c r="C265" i="2"/>
  <c r="C266" i="2"/>
  <c r="C267" i="2"/>
  <c r="C268" i="2"/>
  <c r="C273" i="2"/>
  <c r="C274" i="2"/>
  <c r="C275" i="2"/>
  <c r="C276" i="2"/>
  <c r="C292" i="2"/>
  <c r="C283" i="2"/>
  <c r="C284" i="2"/>
  <c r="C285" i="2"/>
  <c r="C291" i="2"/>
  <c r="C271" i="2"/>
  <c r="C272" i="2"/>
  <c r="C263" i="2"/>
  <c r="C232" i="2"/>
  <c r="C231" i="2"/>
  <c r="C243" i="2"/>
  <c r="C245" i="2"/>
  <c r="C246" i="2"/>
  <c r="C248" i="2"/>
  <c r="C249" i="2"/>
  <c r="C250" i="2"/>
  <c r="C251" i="2"/>
  <c r="C203" i="2"/>
  <c r="C204" i="2"/>
  <c r="C205" i="2"/>
  <c r="C206" i="2"/>
  <c r="C207" i="2"/>
  <c r="C208" i="2"/>
  <c r="C209" i="2"/>
  <c r="C211" i="2"/>
  <c r="C212" i="2"/>
  <c r="C223" i="2"/>
  <c r="C224" i="2"/>
  <c r="C225" i="2"/>
  <c r="C226" i="2"/>
  <c r="C227" i="2"/>
  <c r="C228" i="2"/>
  <c r="C229" i="2"/>
  <c r="C4" i="2"/>
  <c r="B5" i="3"/>
  <c r="B10" i="3"/>
  <c r="B11" i="3"/>
  <c r="C23" i="2"/>
  <c r="C24" i="2"/>
  <c r="C25" i="2"/>
  <c r="B29" i="3"/>
  <c r="B30" i="3"/>
  <c r="C32" i="2"/>
  <c r="B32" i="3"/>
  <c r="C43" i="2"/>
  <c r="C44" i="2"/>
  <c r="B44" i="3"/>
  <c r="B45" i="3"/>
  <c r="B50" i="3"/>
  <c r="B51" i="3"/>
  <c r="B52" i="3"/>
  <c r="C63" i="2"/>
  <c r="B63" i="3"/>
  <c r="B64" i="3"/>
  <c r="B65" i="3"/>
  <c r="B69" i="3"/>
  <c r="B70" i="3"/>
  <c r="B71" i="3"/>
  <c r="B72" i="3"/>
  <c r="C83" i="2"/>
  <c r="C84" i="2"/>
  <c r="B84" i="3"/>
  <c r="B85" i="3"/>
  <c r="C91" i="2"/>
  <c r="C92" i="2"/>
  <c r="C93" i="2"/>
  <c r="C103" i="2"/>
  <c r="C104" i="2"/>
  <c r="B104" i="3"/>
  <c r="B105" i="3"/>
  <c r="B109" i="3"/>
  <c r="B110" i="3"/>
  <c r="C112" i="2"/>
  <c r="B112" i="3"/>
  <c r="C123" i="2"/>
  <c r="C124" i="2"/>
  <c r="C125" i="2"/>
  <c r="B125" i="3"/>
  <c r="B130" i="3"/>
  <c r="C132" i="2"/>
  <c r="B132" i="3"/>
  <c r="C143" i="2"/>
  <c r="B143" i="3"/>
  <c r="B144" i="3"/>
  <c r="B145" i="3"/>
  <c r="B149" i="3"/>
  <c r="B150" i="3"/>
  <c r="C152" i="2"/>
  <c r="C153" i="2"/>
  <c r="C163" i="2"/>
  <c r="B163" i="3"/>
  <c r="B164" i="3"/>
  <c r="B165" i="3"/>
  <c r="B170" i="3"/>
  <c r="C172" i="2"/>
  <c r="B172" i="3"/>
  <c r="B182" i="3"/>
  <c r="C184" i="2"/>
  <c r="C185" i="2"/>
  <c r="B185" i="3"/>
  <c r="C189" i="2"/>
  <c r="B189" i="3"/>
  <c r="C191" i="2"/>
  <c r="B191" i="3"/>
  <c r="B192" i="3"/>
  <c r="C3" i="2"/>
  <c r="E3" i="4"/>
  <c r="F3" i="4" s="1"/>
  <c r="E4" i="4"/>
  <c r="F4" i="4" s="1"/>
  <c r="E5" i="4"/>
  <c r="F5" i="4" s="1"/>
  <c r="E6" i="4"/>
  <c r="F6" i="4" s="1"/>
  <c r="E7" i="4"/>
  <c r="F7" i="4" s="1"/>
  <c r="D6" i="4"/>
  <c r="D7" i="4"/>
  <c r="D8" i="4"/>
  <c r="D9" i="4"/>
  <c r="D10" i="4"/>
  <c r="E9" i="4"/>
  <c r="F9" i="4" s="1"/>
  <c r="E10" i="4"/>
  <c r="F10" i="4" s="1"/>
  <c r="E8" i="4"/>
  <c r="F8" i="4" s="1"/>
  <c r="B2" i="1"/>
  <c r="C3" i="1" s="1"/>
  <c r="B3" i="1"/>
  <c r="C4" i="1" s="1"/>
  <c r="B4" i="1"/>
  <c r="C5" i="1" s="1"/>
  <c r="B5" i="1"/>
  <c r="C6" i="1" s="1"/>
  <c r="B6" i="1"/>
  <c r="C7" i="1" s="1"/>
  <c r="B7" i="1"/>
  <c r="C8" i="1" s="1"/>
  <c r="B8" i="1"/>
  <c r="C9" i="1" s="1"/>
  <c r="B9" i="1"/>
  <c r="C10" i="1" s="1"/>
  <c r="B10" i="1"/>
  <c r="C11" i="1" s="1"/>
  <c r="B11" i="1"/>
  <c r="C12" i="1" s="1"/>
  <c r="B12" i="1"/>
  <c r="C13" i="1" s="1"/>
  <c r="B13" i="1"/>
  <c r="C14" i="1" s="1"/>
  <c r="B14" i="1"/>
  <c r="C15" i="1" s="1"/>
  <c r="B15" i="1"/>
  <c r="C16" i="1" s="1"/>
  <c r="B16" i="1"/>
  <c r="C17" i="1" s="1"/>
  <c r="B17" i="1"/>
  <c r="C18" i="1" s="1"/>
  <c r="B18" i="1"/>
  <c r="C19" i="1" s="1"/>
  <c r="B19" i="1"/>
  <c r="C20" i="1" s="1"/>
  <c r="B20" i="1"/>
  <c r="C21" i="1" s="1"/>
  <c r="B21" i="1"/>
  <c r="C22" i="1" s="1"/>
  <c r="B23" i="1"/>
  <c r="C24" i="1" s="1"/>
  <c r="B24" i="1"/>
  <c r="C25" i="1" s="1"/>
  <c r="B25" i="1"/>
  <c r="C26" i="1" s="1"/>
  <c r="B26" i="1"/>
  <c r="C27" i="1" s="1"/>
  <c r="B27" i="1"/>
  <c r="C28" i="1" s="1"/>
  <c r="B28" i="1"/>
  <c r="C29" i="1" s="1"/>
  <c r="B29" i="1"/>
  <c r="C30" i="1" s="1"/>
  <c r="B30" i="1"/>
  <c r="C31" i="1" s="1"/>
  <c r="B31" i="1"/>
  <c r="C32" i="1" s="1"/>
  <c r="B32" i="1"/>
  <c r="C33" i="1" s="1"/>
  <c r="B33" i="1"/>
  <c r="C34" i="1" s="1"/>
  <c r="B34" i="1"/>
  <c r="C35" i="1" s="1"/>
  <c r="B35" i="1"/>
  <c r="C36" i="1" s="1"/>
  <c r="B36" i="1"/>
  <c r="C37" i="1" s="1"/>
  <c r="B37" i="1"/>
  <c r="C38" i="1" s="1"/>
  <c r="B38" i="1"/>
  <c r="C39" i="1" s="1"/>
  <c r="B39" i="1"/>
  <c r="C40" i="1" s="1"/>
  <c r="B40" i="1"/>
  <c r="C41" i="1" s="1"/>
  <c r="B41" i="1"/>
  <c r="C42" i="1" s="1"/>
  <c r="B42" i="1"/>
  <c r="C43" i="1" s="1"/>
  <c r="B43" i="1"/>
  <c r="C44" i="1" s="1"/>
  <c r="B44" i="1"/>
  <c r="C45" i="1" s="1"/>
  <c r="B45" i="1"/>
  <c r="C46" i="1" s="1"/>
  <c r="B46" i="1"/>
  <c r="C47" i="1" s="1"/>
  <c r="B47" i="1"/>
  <c r="C48" i="1" s="1"/>
  <c r="B48" i="1"/>
  <c r="C49" i="1" s="1"/>
  <c r="B49" i="1"/>
  <c r="C50" i="1" s="1"/>
  <c r="B50" i="1"/>
  <c r="C51" i="1" s="1"/>
  <c r="B51" i="1"/>
  <c r="C52" i="1" s="1"/>
  <c r="B52" i="1"/>
  <c r="C53" i="1" s="1"/>
  <c r="B53" i="1"/>
  <c r="C54" i="1" s="1"/>
  <c r="B54" i="1"/>
  <c r="C55" i="1" s="1"/>
  <c r="B55" i="1"/>
  <c r="C56" i="1" s="1"/>
  <c r="B56" i="1"/>
  <c r="C57" i="1" s="1"/>
  <c r="B57" i="1"/>
  <c r="C58" i="1" s="1"/>
  <c r="B58" i="1"/>
  <c r="C59" i="1" s="1"/>
  <c r="B59" i="1"/>
  <c r="C60" i="1" s="1"/>
  <c r="B60" i="1"/>
  <c r="C61" i="1" s="1"/>
  <c r="B61" i="1"/>
  <c r="C62" i="1" s="1"/>
  <c r="B62" i="1"/>
  <c r="B22" i="1"/>
  <c r="C23" i="1" s="1"/>
  <c r="H2" i="5" l="1"/>
  <c r="I2" i="5" s="1"/>
  <c r="D3" i="5"/>
  <c r="G3" i="2"/>
  <c r="G2" i="2"/>
  <c r="B123" i="3"/>
  <c r="C113" i="2"/>
  <c r="B43" i="3"/>
  <c r="C164" i="2"/>
  <c r="B140" i="3"/>
  <c r="C50" i="2"/>
  <c r="B111" i="3"/>
  <c r="C52" i="2"/>
  <c r="C170" i="2"/>
  <c r="C150" i="2"/>
  <c r="B31" i="3"/>
  <c r="C110" i="2"/>
  <c r="C70" i="2"/>
  <c r="B151" i="3"/>
  <c r="B131" i="3"/>
  <c r="C192" i="2"/>
  <c r="C12" i="2"/>
  <c r="C30" i="2"/>
  <c r="B171" i="3"/>
  <c r="C167" i="2"/>
  <c r="C10" i="2"/>
  <c r="C151" i="2"/>
  <c r="C144" i="2"/>
  <c r="B23" i="3"/>
  <c r="C31" i="2"/>
  <c r="C111" i="2"/>
  <c r="C71" i="2"/>
  <c r="B183" i="3"/>
  <c r="C166" i="2"/>
  <c r="C165" i="2"/>
  <c r="B142" i="3"/>
  <c r="B24" i="3"/>
  <c r="B124" i="3"/>
  <c r="C114" i="2"/>
  <c r="B97" i="3"/>
  <c r="C105" i="2"/>
  <c r="B91" i="3"/>
  <c r="C86" i="2"/>
  <c r="C73" i="2"/>
  <c r="B80" i="3"/>
  <c r="C85" i="2"/>
  <c r="C72" i="2"/>
  <c r="C74" i="2"/>
  <c r="C118" i="2"/>
  <c r="C179" i="2"/>
  <c r="C54" i="2"/>
  <c r="C178" i="2"/>
  <c r="C53" i="2"/>
  <c r="C55" i="2"/>
  <c r="C26" i="2"/>
  <c r="C177" i="2"/>
  <c r="C56" i="2"/>
  <c r="C176" i="2"/>
  <c r="C169" i="2"/>
  <c r="C28" i="2"/>
  <c r="C147" i="2"/>
  <c r="C64" i="2"/>
  <c r="C29" i="2"/>
  <c r="C69" i="2"/>
  <c r="C148" i="2"/>
  <c r="C66" i="2"/>
  <c r="C127" i="2"/>
  <c r="C146" i="2"/>
  <c r="C65" i="2"/>
  <c r="B103" i="3"/>
  <c r="C145" i="2"/>
  <c r="C193" i="2"/>
  <c r="C33" i="2"/>
  <c r="C45" i="2"/>
  <c r="C130" i="2"/>
  <c r="C117" i="2"/>
  <c r="C14" i="2"/>
  <c r="C46" i="2"/>
  <c r="C129" i="2"/>
  <c r="C187" i="2"/>
  <c r="C116" i="2"/>
  <c r="C13" i="2"/>
  <c r="C67" i="2"/>
  <c r="B3" i="3"/>
  <c r="C47" i="2"/>
  <c r="C128" i="2"/>
  <c r="C115" i="2"/>
  <c r="B83" i="3"/>
  <c r="C48" i="2"/>
  <c r="C126" i="2"/>
  <c r="B184" i="3"/>
  <c r="B81" i="3"/>
  <c r="C149" i="2"/>
  <c r="C68" i="2"/>
  <c r="C6" i="2"/>
  <c r="C168" i="2"/>
  <c r="C7" i="2"/>
  <c r="C188" i="2"/>
  <c r="C175" i="2"/>
  <c r="C107" i="2"/>
  <c r="C8" i="2"/>
  <c r="C186" i="2"/>
  <c r="C109" i="2"/>
  <c r="C173" i="2"/>
  <c r="C9" i="2"/>
  <c r="C108" i="2"/>
  <c r="C87" i="2"/>
  <c r="C202" i="2"/>
  <c r="C174" i="2"/>
  <c r="C106" i="2"/>
  <c r="C171" i="2"/>
  <c r="B200" i="3"/>
  <c r="C21" i="2"/>
  <c r="B20" i="3"/>
  <c r="B40" i="3"/>
  <c r="C41" i="2"/>
  <c r="B62" i="3"/>
  <c r="C183" i="2"/>
  <c r="B122" i="3"/>
  <c r="B61" i="3"/>
  <c r="B121" i="3"/>
  <c r="B60" i="3"/>
  <c r="B120" i="3"/>
  <c r="B181" i="3"/>
  <c r="B180" i="3"/>
  <c r="B42" i="3"/>
  <c r="B102" i="3"/>
  <c r="B41" i="3"/>
  <c r="B101" i="3"/>
  <c r="C142" i="2"/>
  <c r="B162" i="3"/>
  <c r="B100" i="3"/>
  <c r="B161" i="3"/>
  <c r="B160" i="3"/>
  <c r="B22" i="3"/>
  <c r="B21" i="3"/>
  <c r="B82" i="3"/>
  <c r="C180" i="2"/>
  <c r="B139" i="3"/>
  <c r="B79" i="3"/>
  <c r="B19" i="3"/>
  <c r="C40" i="2"/>
  <c r="B118" i="3"/>
  <c r="B18" i="3"/>
  <c r="B197" i="3"/>
  <c r="B157" i="3"/>
  <c r="B137" i="3"/>
  <c r="B77" i="3"/>
  <c r="B17" i="3"/>
  <c r="C200" i="2"/>
  <c r="C38" i="2"/>
  <c r="B136" i="3"/>
  <c r="B56" i="3"/>
  <c r="C37" i="2"/>
  <c r="B155" i="3"/>
  <c r="B135" i="3"/>
  <c r="B95" i="3"/>
  <c r="B35" i="3"/>
  <c r="C75" i="2"/>
  <c r="B194" i="3"/>
  <c r="B154" i="3"/>
  <c r="B134" i="3"/>
  <c r="B94" i="3"/>
  <c r="B14" i="3"/>
  <c r="C197" i="2"/>
  <c r="C35" i="2"/>
  <c r="B193" i="3"/>
  <c r="B153" i="3"/>
  <c r="B133" i="3"/>
  <c r="B93" i="3"/>
  <c r="B33" i="3"/>
  <c r="C11" i="2"/>
  <c r="C49" i="2"/>
  <c r="C196" i="2"/>
  <c r="C133" i="2"/>
  <c r="C100" i="2"/>
  <c r="B152" i="3"/>
  <c r="B92" i="3"/>
  <c r="B159" i="3"/>
  <c r="B59" i="3"/>
  <c r="B58" i="3"/>
  <c r="C39" i="2"/>
  <c r="B75" i="3"/>
  <c r="B98" i="3"/>
  <c r="C139" i="2"/>
  <c r="B96" i="3"/>
  <c r="B16" i="3"/>
  <c r="C199" i="2"/>
  <c r="C131" i="2"/>
  <c r="B190" i="3"/>
  <c r="B90" i="3"/>
  <c r="B89" i="3"/>
  <c r="C88" i="2"/>
  <c r="B26" i="3"/>
  <c r="C190" i="2"/>
  <c r="C120" i="2"/>
  <c r="C58" i="2"/>
  <c r="C16" i="2"/>
  <c r="C79" i="2"/>
  <c r="B158" i="3"/>
  <c r="C77" i="2"/>
  <c r="B156" i="3"/>
  <c r="C51" i="2"/>
  <c r="C89" i="2"/>
  <c r="B188" i="3"/>
  <c r="B2" i="3"/>
  <c r="C2" i="3" s="1"/>
  <c r="D3" i="3" s="1"/>
  <c r="C5" i="2"/>
  <c r="G4" i="1"/>
  <c r="G3" i="1"/>
  <c r="G2" i="1"/>
  <c r="E4" i="6" l="1"/>
  <c r="D4" i="5"/>
  <c r="G4" i="2"/>
  <c r="C3" i="3"/>
  <c r="C4" i="3" l="1"/>
  <c r="C3" i="5"/>
  <c r="H3" i="5" s="1"/>
  <c r="I3" i="5" s="1"/>
  <c r="E5" i="6"/>
  <c r="D5" i="5"/>
  <c r="D4" i="3"/>
  <c r="D5" i="3"/>
  <c r="C5" i="3" l="1"/>
  <c r="C4" i="5"/>
  <c r="H4" i="5" s="1"/>
  <c r="I4" i="5" s="1"/>
  <c r="E6" i="6"/>
  <c r="D6" i="5"/>
  <c r="C6" i="3" l="1"/>
  <c r="C5" i="5"/>
  <c r="H5" i="5" s="1"/>
  <c r="I5" i="5" s="1"/>
  <c r="D6" i="3"/>
  <c r="E7" i="6"/>
  <c r="D7" i="5"/>
  <c r="D7" i="3"/>
  <c r="C7" i="3" l="1"/>
  <c r="D8" i="3" s="1"/>
  <c r="C6" i="5"/>
  <c r="H6" i="5" s="1"/>
  <c r="I6" i="5" s="1"/>
  <c r="E8" i="6"/>
  <c r="D8" i="5"/>
  <c r="C8" i="3" l="1"/>
  <c r="C7" i="5"/>
  <c r="H7" i="5" s="1"/>
  <c r="I7" i="5" s="1"/>
  <c r="E9" i="6"/>
  <c r="D9" i="5"/>
  <c r="D9" i="3"/>
  <c r="C9" i="3" l="1"/>
  <c r="C8" i="5"/>
  <c r="H8" i="5" s="1"/>
  <c r="I8" i="5" s="1"/>
  <c r="E10" i="6"/>
  <c r="D10" i="5"/>
  <c r="D10" i="3"/>
  <c r="C10" i="3" l="1"/>
  <c r="C9" i="5"/>
  <c r="H9" i="5" s="1"/>
  <c r="I9" i="5" s="1"/>
  <c r="E11" i="6"/>
  <c r="D11" i="5"/>
  <c r="D11" i="3"/>
  <c r="C11" i="3" l="1"/>
  <c r="C10" i="5"/>
  <c r="H10" i="5" s="1"/>
  <c r="I10" i="5" s="1"/>
  <c r="E12" i="6"/>
  <c r="D12" i="5"/>
  <c r="D12" i="3"/>
  <c r="C12" i="3" l="1"/>
  <c r="C11" i="5"/>
  <c r="H11" i="5" s="1"/>
  <c r="I11" i="5" s="1"/>
  <c r="E13" i="6"/>
  <c r="D13" i="5"/>
  <c r="D13" i="3"/>
  <c r="C13" i="3" l="1"/>
  <c r="C12" i="5"/>
  <c r="H12" i="5" s="1"/>
  <c r="I12" i="5" s="1"/>
  <c r="E14" i="6"/>
  <c r="D14" i="5"/>
  <c r="D14" i="3"/>
  <c r="C14" i="3" l="1"/>
  <c r="C13" i="5"/>
  <c r="H13" i="5" s="1"/>
  <c r="I13" i="5" s="1"/>
  <c r="E15" i="6"/>
  <c r="D15" i="5"/>
  <c r="D15" i="3"/>
  <c r="C15" i="3" l="1"/>
  <c r="C14" i="5"/>
  <c r="H14" i="5" s="1"/>
  <c r="I14" i="5" s="1"/>
  <c r="E16" i="6"/>
  <c r="D16" i="5"/>
  <c r="D16" i="3"/>
  <c r="C16" i="3" l="1"/>
  <c r="C15" i="5"/>
  <c r="H15" i="5" s="1"/>
  <c r="I15" i="5" s="1"/>
  <c r="E17" i="6"/>
  <c r="D17" i="5"/>
  <c r="D17" i="3"/>
  <c r="C17" i="3" l="1"/>
  <c r="C16" i="5"/>
  <c r="H16" i="5" s="1"/>
  <c r="I16" i="5" s="1"/>
  <c r="E18" i="6"/>
  <c r="D18" i="5"/>
  <c r="D18" i="3"/>
  <c r="C18" i="3" l="1"/>
  <c r="C17" i="5"/>
  <c r="H17" i="5" s="1"/>
  <c r="I17" i="5" s="1"/>
  <c r="E19" i="6"/>
  <c r="D19" i="5"/>
  <c r="D19" i="3"/>
  <c r="C19" i="3" l="1"/>
  <c r="C18" i="5"/>
  <c r="H18" i="5" s="1"/>
  <c r="I18" i="5" s="1"/>
  <c r="E20" i="6"/>
  <c r="D20" i="5"/>
  <c r="D20" i="3"/>
  <c r="C20" i="3" l="1"/>
  <c r="D21" i="3" s="1"/>
  <c r="C19" i="5"/>
  <c r="H19" i="5" s="1"/>
  <c r="I19" i="5" s="1"/>
  <c r="E21" i="6"/>
  <c r="D21" i="5"/>
  <c r="C21" i="3" l="1"/>
  <c r="C20" i="5"/>
  <c r="H20" i="5" s="1"/>
  <c r="I20" i="5" s="1"/>
  <c r="E22" i="6"/>
  <c r="D22" i="5"/>
  <c r="D22" i="3"/>
  <c r="C22" i="3" l="1"/>
  <c r="C21" i="5"/>
  <c r="H21" i="5" s="1"/>
  <c r="I21" i="5" s="1"/>
  <c r="E23" i="6"/>
  <c r="D23" i="5"/>
  <c r="D23" i="3"/>
  <c r="C23" i="3" l="1"/>
  <c r="C22" i="5"/>
  <c r="H22" i="5" s="1"/>
  <c r="I22" i="5" s="1"/>
  <c r="E24" i="6"/>
  <c r="D24" i="5"/>
  <c r="D24" i="3"/>
  <c r="C24" i="3" l="1"/>
  <c r="C23" i="5"/>
  <c r="H23" i="5" s="1"/>
  <c r="I23" i="5" s="1"/>
  <c r="E25" i="6"/>
  <c r="D25" i="5"/>
  <c r="D25" i="3"/>
  <c r="C25" i="3" l="1"/>
  <c r="C24" i="5"/>
  <c r="H24" i="5" s="1"/>
  <c r="I24" i="5" s="1"/>
  <c r="E26" i="6"/>
  <c r="D26" i="5"/>
  <c r="D26" i="3"/>
  <c r="C26" i="3" l="1"/>
  <c r="C25" i="5"/>
  <c r="H25" i="5" s="1"/>
  <c r="I25" i="5" s="1"/>
  <c r="E27" i="6"/>
  <c r="D27" i="5"/>
  <c r="D27" i="3"/>
  <c r="C27" i="3" l="1"/>
  <c r="C26" i="5"/>
  <c r="H26" i="5" s="1"/>
  <c r="I26" i="5" s="1"/>
  <c r="E28" i="6"/>
  <c r="D28" i="5"/>
  <c r="D28" i="3"/>
  <c r="C28" i="3" l="1"/>
  <c r="C27" i="5"/>
  <c r="H27" i="5" s="1"/>
  <c r="I27" i="5" s="1"/>
  <c r="E29" i="6"/>
  <c r="D29" i="5"/>
  <c r="D29" i="3"/>
  <c r="C29" i="3" l="1"/>
  <c r="C28" i="5"/>
  <c r="H28" i="5" s="1"/>
  <c r="I28" i="5" s="1"/>
  <c r="E30" i="6"/>
  <c r="D30" i="5"/>
  <c r="D30" i="3"/>
  <c r="C30" i="3" l="1"/>
  <c r="C29" i="5"/>
  <c r="H29" i="5" s="1"/>
  <c r="I29" i="5" s="1"/>
  <c r="E31" i="6"/>
  <c r="D31" i="5"/>
  <c r="D31" i="3"/>
  <c r="C31" i="3" l="1"/>
  <c r="C30" i="5"/>
  <c r="H30" i="5" s="1"/>
  <c r="I30" i="5" s="1"/>
  <c r="E32" i="6"/>
  <c r="D32" i="5"/>
  <c r="D32" i="3"/>
  <c r="C32" i="3" l="1"/>
  <c r="C31" i="5"/>
  <c r="H31" i="5" s="1"/>
  <c r="I31" i="5" s="1"/>
  <c r="E33" i="6"/>
  <c r="D33" i="5"/>
  <c r="D33" i="3"/>
  <c r="C33" i="3" l="1"/>
  <c r="C32" i="5"/>
  <c r="H32" i="5" s="1"/>
  <c r="I32" i="5" s="1"/>
  <c r="E34" i="6"/>
  <c r="D34" i="5"/>
  <c r="D34" i="3"/>
  <c r="C34" i="3" l="1"/>
  <c r="C33" i="5"/>
  <c r="H33" i="5" s="1"/>
  <c r="I33" i="5" s="1"/>
  <c r="E35" i="6"/>
  <c r="D35" i="5"/>
  <c r="D35" i="3"/>
  <c r="C35" i="3" l="1"/>
  <c r="D36" i="3" s="1"/>
  <c r="C34" i="5"/>
  <c r="H34" i="5" s="1"/>
  <c r="I34" i="5" s="1"/>
  <c r="E36" i="6"/>
  <c r="D36" i="5"/>
  <c r="C36" i="3" l="1"/>
  <c r="C35" i="5"/>
  <c r="H35" i="5" s="1"/>
  <c r="I35" i="5" s="1"/>
  <c r="E37" i="6"/>
  <c r="D37" i="5"/>
  <c r="D37" i="3"/>
  <c r="C37" i="3" l="1"/>
  <c r="C36" i="5"/>
  <c r="H36" i="5" s="1"/>
  <c r="I36" i="5" s="1"/>
  <c r="E38" i="6"/>
  <c r="D38" i="5"/>
  <c r="D38" i="3"/>
  <c r="C38" i="3" l="1"/>
  <c r="C37" i="5"/>
  <c r="H37" i="5" s="1"/>
  <c r="I37" i="5" s="1"/>
  <c r="E39" i="6"/>
  <c r="D39" i="5"/>
  <c r="D39" i="3"/>
  <c r="C39" i="3" l="1"/>
  <c r="D40" i="3" s="1"/>
  <c r="C38" i="5"/>
  <c r="H38" i="5" s="1"/>
  <c r="I38" i="5" s="1"/>
  <c r="E40" i="6"/>
  <c r="D40" i="5"/>
  <c r="C40" i="3" l="1"/>
  <c r="C39" i="5"/>
  <c r="H39" i="5" s="1"/>
  <c r="I39" i="5" s="1"/>
  <c r="E41" i="6"/>
  <c r="D41" i="5"/>
  <c r="D41" i="3"/>
  <c r="C41" i="3" l="1"/>
  <c r="C40" i="5"/>
  <c r="H40" i="5" s="1"/>
  <c r="I40" i="5" s="1"/>
  <c r="E42" i="6"/>
  <c r="D42" i="5"/>
  <c r="D42" i="3"/>
  <c r="C42" i="3" l="1"/>
  <c r="C41" i="5"/>
  <c r="H41" i="5" s="1"/>
  <c r="I41" i="5" s="1"/>
  <c r="E43" i="6"/>
  <c r="D43" i="5"/>
  <c r="D43" i="3"/>
  <c r="C43" i="3" l="1"/>
  <c r="C42" i="5"/>
  <c r="H42" i="5" s="1"/>
  <c r="I42" i="5" s="1"/>
  <c r="E44" i="6"/>
  <c r="D44" i="5"/>
  <c r="D44" i="3"/>
  <c r="C44" i="3" l="1"/>
  <c r="C43" i="5"/>
  <c r="H43" i="5" s="1"/>
  <c r="I43" i="5" s="1"/>
  <c r="E45" i="6"/>
  <c r="D45" i="5"/>
  <c r="D45" i="3"/>
  <c r="C45" i="3" l="1"/>
  <c r="C44" i="5"/>
  <c r="H44" i="5" s="1"/>
  <c r="I44" i="5" s="1"/>
  <c r="E46" i="6"/>
  <c r="D46" i="5"/>
  <c r="D46" i="3"/>
  <c r="C46" i="3" l="1"/>
  <c r="C45" i="5"/>
  <c r="H45" i="5" s="1"/>
  <c r="I45" i="5" s="1"/>
  <c r="E47" i="6"/>
  <c r="D47" i="5"/>
  <c r="D47" i="3"/>
  <c r="C47" i="3" l="1"/>
  <c r="C46" i="5"/>
  <c r="H46" i="5" s="1"/>
  <c r="I46" i="5" s="1"/>
  <c r="E48" i="6"/>
  <c r="D48" i="5"/>
  <c r="D48" i="3"/>
  <c r="C48" i="3" l="1"/>
  <c r="C47" i="5"/>
  <c r="H47" i="5" s="1"/>
  <c r="I47" i="5" s="1"/>
  <c r="E49" i="6"/>
  <c r="D49" i="5"/>
  <c r="D49" i="3"/>
  <c r="C49" i="3" l="1"/>
  <c r="C48" i="5"/>
  <c r="H48" i="5" s="1"/>
  <c r="I48" i="5" s="1"/>
  <c r="E50" i="6"/>
  <c r="D50" i="5"/>
  <c r="D50" i="3"/>
  <c r="C50" i="3" l="1"/>
  <c r="C49" i="5"/>
  <c r="H49" i="5" s="1"/>
  <c r="I49" i="5" s="1"/>
  <c r="E51" i="6"/>
  <c r="D51" i="5"/>
  <c r="D51" i="3"/>
  <c r="C51" i="3" l="1"/>
  <c r="C50" i="5"/>
  <c r="H50" i="5" s="1"/>
  <c r="I50" i="5" s="1"/>
  <c r="E52" i="6"/>
  <c r="D52" i="5"/>
  <c r="D52" i="3"/>
  <c r="C52" i="3" l="1"/>
  <c r="C51" i="5"/>
  <c r="H51" i="5" s="1"/>
  <c r="I51" i="5" s="1"/>
  <c r="E53" i="6"/>
  <c r="D53" i="5"/>
  <c r="D53" i="3"/>
  <c r="C53" i="3" l="1"/>
  <c r="C52" i="5"/>
  <c r="H52" i="5" s="1"/>
  <c r="I52" i="5" s="1"/>
  <c r="E54" i="6"/>
  <c r="D54" i="5"/>
  <c r="D54" i="3"/>
  <c r="C54" i="3" l="1"/>
  <c r="C53" i="5"/>
  <c r="H53" i="5" s="1"/>
  <c r="I53" i="5" s="1"/>
  <c r="E55" i="6"/>
  <c r="D55" i="5"/>
  <c r="D55" i="3"/>
  <c r="C55" i="3" l="1"/>
  <c r="D56" i="3" s="1"/>
  <c r="C54" i="5"/>
  <c r="H54" i="5" s="1"/>
  <c r="I54" i="5" s="1"/>
  <c r="E56" i="6"/>
  <c r="D56" i="5"/>
  <c r="C56" i="3" l="1"/>
  <c r="C55" i="5"/>
  <c r="H55" i="5" s="1"/>
  <c r="I55" i="5" s="1"/>
  <c r="E57" i="6"/>
  <c r="D57" i="5"/>
  <c r="D57" i="3"/>
  <c r="C57" i="3" l="1"/>
  <c r="C56" i="5"/>
  <c r="H56" i="5" s="1"/>
  <c r="I56" i="5" s="1"/>
  <c r="E58" i="6"/>
  <c r="D58" i="5"/>
  <c r="D58" i="3"/>
  <c r="C58" i="3" l="1"/>
  <c r="C57" i="5"/>
  <c r="H57" i="5" s="1"/>
  <c r="I57" i="5" s="1"/>
  <c r="E59" i="6"/>
  <c r="D59" i="5"/>
  <c r="D59" i="3"/>
  <c r="C59" i="3" l="1"/>
  <c r="C58" i="5"/>
  <c r="H58" i="5" s="1"/>
  <c r="I58" i="5" s="1"/>
  <c r="E60" i="6"/>
  <c r="D60" i="5"/>
  <c r="D60" i="3"/>
  <c r="C60" i="3" l="1"/>
  <c r="C59" i="5"/>
  <c r="H59" i="5" s="1"/>
  <c r="I59" i="5" s="1"/>
  <c r="E61" i="6"/>
  <c r="D61" i="5"/>
  <c r="D61" i="3"/>
  <c r="C61" i="3" l="1"/>
  <c r="C60" i="5"/>
  <c r="H60" i="5" s="1"/>
  <c r="I60" i="5" s="1"/>
  <c r="E62" i="6"/>
  <c r="D62" i="5"/>
  <c r="D62" i="3"/>
  <c r="C62" i="3" l="1"/>
  <c r="C61" i="5"/>
  <c r="H61" i="5" s="1"/>
  <c r="I61" i="5" s="1"/>
  <c r="E63" i="6"/>
  <c r="D63" i="5"/>
  <c r="D63" i="3"/>
  <c r="C63" i="3" l="1"/>
  <c r="C62" i="5"/>
  <c r="H62" i="5" s="1"/>
  <c r="I62" i="5" s="1"/>
  <c r="E64" i="6"/>
  <c r="D64" i="5"/>
  <c r="D64" i="3"/>
  <c r="C64" i="3" l="1"/>
  <c r="C63" i="5"/>
  <c r="H63" i="5" s="1"/>
  <c r="I63" i="5" s="1"/>
  <c r="E65" i="6"/>
  <c r="D65" i="5"/>
  <c r="D65" i="3"/>
  <c r="C65" i="3" l="1"/>
  <c r="C64" i="5"/>
  <c r="H64" i="5" s="1"/>
  <c r="I64" i="5" s="1"/>
  <c r="E66" i="6"/>
  <c r="D66" i="5"/>
  <c r="D66" i="3"/>
  <c r="C66" i="3" l="1"/>
  <c r="C65" i="5"/>
  <c r="H65" i="5" s="1"/>
  <c r="I65" i="5" s="1"/>
  <c r="E67" i="6"/>
  <c r="D67" i="5"/>
  <c r="D67" i="3"/>
  <c r="C67" i="3" l="1"/>
  <c r="C66" i="5"/>
  <c r="H66" i="5" s="1"/>
  <c r="I66" i="5" s="1"/>
  <c r="E68" i="6"/>
  <c r="D68" i="5"/>
  <c r="D68" i="3"/>
  <c r="C68" i="3" l="1"/>
  <c r="C67" i="5"/>
  <c r="H67" i="5" s="1"/>
  <c r="I67" i="5" s="1"/>
  <c r="E69" i="6"/>
  <c r="D69" i="5"/>
  <c r="D69" i="3"/>
  <c r="C69" i="3" l="1"/>
  <c r="C68" i="5"/>
  <c r="H68" i="5" s="1"/>
  <c r="I68" i="5" s="1"/>
  <c r="E70" i="6"/>
  <c r="D70" i="5"/>
  <c r="D70" i="3"/>
  <c r="C70" i="3" l="1"/>
  <c r="C69" i="5"/>
  <c r="H69" i="5" s="1"/>
  <c r="I69" i="5" s="1"/>
  <c r="E71" i="6"/>
  <c r="D71" i="5"/>
  <c r="D71" i="3"/>
  <c r="C71" i="3" l="1"/>
  <c r="C70" i="5"/>
  <c r="H70" i="5" s="1"/>
  <c r="I70" i="5" s="1"/>
  <c r="E72" i="6"/>
  <c r="D72" i="5"/>
  <c r="D72" i="3"/>
  <c r="C72" i="3" l="1"/>
  <c r="C71" i="5"/>
  <c r="H71" i="5" s="1"/>
  <c r="I71" i="5" s="1"/>
  <c r="E73" i="6"/>
  <c r="D73" i="5"/>
  <c r="D73" i="3"/>
  <c r="C73" i="3" l="1"/>
  <c r="C72" i="5"/>
  <c r="H72" i="5" s="1"/>
  <c r="I72" i="5" s="1"/>
  <c r="E74" i="6"/>
  <c r="D74" i="5"/>
  <c r="D74" i="3"/>
  <c r="C74" i="3" l="1"/>
  <c r="C73" i="5"/>
  <c r="H73" i="5" s="1"/>
  <c r="I73" i="5" s="1"/>
  <c r="E75" i="6"/>
  <c r="D75" i="5"/>
  <c r="D75" i="3"/>
  <c r="C75" i="3" l="1"/>
  <c r="C74" i="5"/>
  <c r="H74" i="5" s="1"/>
  <c r="I74" i="5" s="1"/>
  <c r="E76" i="6"/>
  <c r="D76" i="5"/>
  <c r="D76" i="3"/>
  <c r="C76" i="3" l="1"/>
  <c r="C75" i="5"/>
  <c r="H75" i="5" s="1"/>
  <c r="I75" i="5" s="1"/>
  <c r="E77" i="6"/>
  <c r="D77" i="5"/>
  <c r="D77" i="3"/>
  <c r="C77" i="3" l="1"/>
  <c r="C76" i="5"/>
  <c r="H76" i="5" s="1"/>
  <c r="I76" i="5" s="1"/>
  <c r="E78" i="6"/>
  <c r="D78" i="5"/>
  <c r="D78" i="3"/>
  <c r="C78" i="3" l="1"/>
  <c r="C77" i="5"/>
  <c r="H77" i="5" s="1"/>
  <c r="I77" i="5" s="1"/>
  <c r="E79" i="6"/>
  <c r="D79" i="5"/>
  <c r="D79" i="3"/>
  <c r="C79" i="3" l="1"/>
  <c r="C78" i="5"/>
  <c r="H78" i="5" s="1"/>
  <c r="I78" i="5" s="1"/>
  <c r="E80" i="6"/>
  <c r="D80" i="5"/>
  <c r="D80" i="3"/>
  <c r="C80" i="3" l="1"/>
  <c r="C79" i="5"/>
  <c r="H79" i="5" s="1"/>
  <c r="I79" i="5" s="1"/>
  <c r="E81" i="6"/>
  <c r="D81" i="5"/>
  <c r="D81" i="3"/>
  <c r="C81" i="3" l="1"/>
  <c r="C80" i="5"/>
  <c r="H80" i="5" s="1"/>
  <c r="I80" i="5" s="1"/>
  <c r="E82" i="6"/>
  <c r="D82" i="5"/>
  <c r="D82" i="3"/>
  <c r="C82" i="3" l="1"/>
  <c r="C81" i="5"/>
  <c r="H81" i="5" s="1"/>
  <c r="I81" i="5" s="1"/>
  <c r="E83" i="6"/>
  <c r="D83" i="5"/>
  <c r="D83" i="3"/>
  <c r="C83" i="3" l="1"/>
  <c r="C82" i="5"/>
  <c r="H82" i="5" s="1"/>
  <c r="I82" i="5" s="1"/>
  <c r="E84" i="6"/>
  <c r="D84" i="5"/>
  <c r="D84" i="3"/>
  <c r="C84" i="3" l="1"/>
  <c r="C83" i="5"/>
  <c r="H83" i="5" s="1"/>
  <c r="I83" i="5" s="1"/>
  <c r="E85" i="6"/>
  <c r="D85" i="5"/>
  <c r="D85" i="3"/>
  <c r="C85" i="3" l="1"/>
  <c r="C84" i="5"/>
  <c r="H84" i="5" s="1"/>
  <c r="I84" i="5" s="1"/>
  <c r="E86" i="6"/>
  <c r="D86" i="5"/>
  <c r="D86" i="3"/>
  <c r="C86" i="3" l="1"/>
  <c r="C85" i="5"/>
  <c r="H85" i="5" s="1"/>
  <c r="I85" i="5" s="1"/>
  <c r="E87" i="6"/>
  <c r="D87" i="5"/>
  <c r="D87" i="3"/>
  <c r="C87" i="3" l="1"/>
  <c r="C86" i="5"/>
  <c r="H86" i="5" s="1"/>
  <c r="I86" i="5" s="1"/>
  <c r="E88" i="6"/>
  <c r="D88" i="5"/>
  <c r="D88" i="3"/>
  <c r="C88" i="3" l="1"/>
  <c r="C87" i="5"/>
  <c r="H87" i="5" s="1"/>
  <c r="I87" i="5" s="1"/>
  <c r="E89" i="6"/>
  <c r="D89" i="5"/>
  <c r="D89" i="3"/>
  <c r="C89" i="3" l="1"/>
  <c r="C88" i="5"/>
  <c r="H88" i="5" s="1"/>
  <c r="I88" i="5" s="1"/>
  <c r="E90" i="6"/>
  <c r="D90" i="5"/>
  <c r="D90" i="3"/>
  <c r="C90" i="3" l="1"/>
  <c r="C89" i="5"/>
  <c r="H89" i="5" s="1"/>
  <c r="I89" i="5" s="1"/>
  <c r="E91" i="6"/>
  <c r="D91" i="5"/>
  <c r="D91" i="3"/>
  <c r="C91" i="3" l="1"/>
  <c r="C90" i="5"/>
  <c r="H90" i="5" s="1"/>
  <c r="I90" i="5" s="1"/>
  <c r="E92" i="6"/>
  <c r="D92" i="5"/>
  <c r="D92" i="3"/>
  <c r="C92" i="3" l="1"/>
  <c r="C91" i="5"/>
  <c r="H91" i="5" s="1"/>
  <c r="I91" i="5" s="1"/>
  <c r="E93" i="6"/>
  <c r="D93" i="5"/>
  <c r="D93" i="3"/>
  <c r="C93" i="3" l="1"/>
  <c r="C92" i="5"/>
  <c r="H92" i="5" s="1"/>
  <c r="I92" i="5" s="1"/>
  <c r="E94" i="6"/>
  <c r="D94" i="5"/>
  <c r="D94" i="3"/>
  <c r="C94" i="3" l="1"/>
  <c r="C93" i="5"/>
  <c r="H93" i="5" s="1"/>
  <c r="I93" i="5" s="1"/>
  <c r="E95" i="6"/>
  <c r="D95" i="5"/>
  <c r="D95" i="3"/>
  <c r="C95" i="3" l="1"/>
  <c r="C94" i="5"/>
  <c r="H94" i="5" s="1"/>
  <c r="I94" i="5" s="1"/>
  <c r="E96" i="6"/>
  <c r="D96" i="5"/>
  <c r="D96" i="3"/>
  <c r="C96" i="3" l="1"/>
  <c r="C95" i="5"/>
  <c r="H95" i="5" s="1"/>
  <c r="I95" i="5" s="1"/>
  <c r="E97" i="6"/>
  <c r="D97" i="5"/>
  <c r="D97" i="3"/>
  <c r="C97" i="3" l="1"/>
  <c r="C96" i="5"/>
  <c r="H96" i="5" s="1"/>
  <c r="I96" i="5" s="1"/>
  <c r="E98" i="6"/>
  <c r="D98" i="5"/>
  <c r="D98" i="3"/>
  <c r="C98" i="3" l="1"/>
  <c r="C97" i="5"/>
  <c r="H97" i="5" s="1"/>
  <c r="I97" i="5" s="1"/>
  <c r="E99" i="6"/>
  <c r="D99" i="5"/>
  <c r="D99" i="3"/>
  <c r="C99" i="3" l="1"/>
  <c r="C98" i="5"/>
  <c r="H98" i="5" s="1"/>
  <c r="I98" i="5" s="1"/>
  <c r="E100" i="6"/>
  <c r="D100" i="5"/>
  <c r="D100" i="3"/>
  <c r="C100" i="3" l="1"/>
  <c r="C99" i="5"/>
  <c r="H99" i="5" s="1"/>
  <c r="I99" i="5" s="1"/>
  <c r="E101" i="6"/>
  <c r="D101" i="5"/>
  <c r="D101" i="3"/>
  <c r="C101" i="3" l="1"/>
  <c r="C100" i="5"/>
  <c r="H100" i="5" s="1"/>
  <c r="I100" i="5" s="1"/>
  <c r="E102" i="6"/>
  <c r="D102" i="5"/>
  <c r="D102" i="3"/>
  <c r="C102" i="3" l="1"/>
  <c r="C101" i="5"/>
  <c r="H101" i="5" s="1"/>
  <c r="I101" i="5" s="1"/>
  <c r="E103" i="6"/>
  <c r="D103" i="5"/>
  <c r="D103" i="3"/>
  <c r="C103" i="3" l="1"/>
  <c r="C102" i="5"/>
  <c r="H102" i="5" s="1"/>
  <c r="I102" i="5" s="1"/>
  <c r="E104" i="6"/>
  <c r="D104" i="5"/>
  <c r="D104" i="3"/>
  <c r="C104" i="3" l="1"/>
  <c r="C103" i="5"/>
  <c r="H103" i="5" s="1"/>
  <c r="I103" i="5" s="1"/>
  <c r="E105" i="6"/>
  <c r="D105" i="5"/>
  <c r="D105" i="3"/>
  <c r="C105" i="3" l="1"/>
  <c r="C104" i="5"/>
  <c r="H104" i="5" s="1"/>
  <c r="I104" i="5" s="1"/>
  <c r="E106" i="6"/>
  <c r="D106" i="5"/>
  <c r="D106" i="3"/>
  <c r="C106" i="3" l="1"/>
  <c r="C105" i="5"/>
  <c r="H105" i="5" s="1"/>
  <c r="I105" i="5" s="1"/>
  <c r="E107" i="6"/>
  <c r="D107" i="5"/>
  <c r="D107" i="3"/>
  <c r="C107" i="3" l="1"/>
  <c r="C106" i="5"/>
  <c r="H106" i="5" s="1"/>
  <c r="I106" i="5" s="1"/>
  <c r="E108" i="6"/>
  <c r="D108" i="5"/>
  <c r="D108" i="3"/>
  <c r="C108" i="3" l="1"/>
  <c r="C107" i="5"/>
  <c r="H107" i="5" s="1"/>
  <c r="I107" i="5" s="1"/>
  <c r="E109" i="6"/>
  <c r="D109" i="5"/>
  <c r="D109" i="3"/>
  <c r="C109" i="3" l="1"/>
  <c r="C108" i="5"/>
  <c r="H108" i="5" s="1"/>
  <c r="I108" i="5" s="1"/>
  <c r="E110" i="6"/>
  <c r="D110" i="5"/>
  <c r="D110" i="3"/>
  <c r="C110" i="3" l="1"/>
  <c r="C109" i="5"/>
  <c r="H109" i="5" s="1"/>
  <c r="I109" i="5" s="1"/>
  <c r="E111" i="6"/>
  <c r="D111" i="5"/>
  <c r="D111" i="3"/>
  <c r="C111" i="3" l="1"/>
  <c r="C110" i="5"/>
  <c r="H110" i="5" s="1"/>
  <c r="I110" i="5" s="1"/>
  <c r="E112" i="6"/>
  <c r="D112" i="5"/>
  <c r="D112" i="3"/>
  <c r="C112" i="3" l="1"/>
  <c r="C111" i="5"/>
  <c r="H111" i="5" s="1"/>
  <c r="I111" i="5" s="1"/>
  <c r="E113" i="6"/>
  <c r="D113" i="5"/>
  <c r="D113" i="3"/>
  <c r="C113" i="3" l="1"/>
  <c r="C112" i="5"/>
  <c r="H112" i="5" s="1"/>
  <c r="I112" i="5" s="1"/>
  <c r="E114" i="6"/>
  <c r="D114" i="5"/>
  <c r="D114" i="3"/>
  <c r="C114" i="3" l="1"/>
  <c r="C113" i="5"/>
  <c r="H113" i="5" s="1"/>
  <c r="I113" i="5" s="1"/>
  <c r="E115" i="6"/>
  <c r="D115" i="5"/>
  <c r="D115" i="3"/>
  <c r="C115" i="3" l="1"/>
  <c r="C114" i="5"/>
  <c r="H114" i="5" s="1"/>
  <c r="I114" i="5" s="1"/>
  <c r="E116" i="6"/>
  <c r="D116" i="5"/>
  <c r="D116" i="3"/>
  <c r="C116" i="3" l="1"/>
  <c r="C115" i="5"/>
  <c r="H115" i="5" s="1"/>
  <c r="I115" i="5" s="1"/>
  <c r="E117" i="6"/>
  <c r="D117" i="5"/>
  <c r="D117" i="3"/>
  <c r="C117" i="3" l="1"/>
  <c r="C116" i="5"/>
  <c r="H116" i="5" s="1"/>
  <c r="I116" i="5" s="1"/>
  <c r="E118" i="6"/>
  <c r="D118" i="5"/>
  <c r="D118" i="3"/>
  <c r="C118" i="3" l="1"/>
  <c r="C117" i="5"/>
  <c r="H117" i="5" s="1"/>
  <c r="I117" i="5" s="1"/>
  <c r="E119" i="6"/>
  <c r="D119" i="5"/>
  <c r="D119" i="3"/>
  <c r="C119" i="3" l="1"/>
  <c r="C118" i="5"/>
  <c r="H118" i="5" s="1"/>
  <c r="I118" i="5" s="1"/>
  <c r="E120" i="6"/>
  <c r="D120" i="5"/>
  <c r="D120" i="3"/>
  <c r="C120" i="3" l="1"/>
  <c r="C119" i="5"/>
  <c r="H119" i="5" s="1"/>
  <c r="I119" i="5" s="1"/>
  <c r="E121" i="6"/>
  <c r="D121" i="5"/>
  <c r="D121" i="3"/>
  <c r="C121" i="3" l="1"/>
  <c r="C120" i="5"/>
  <c r="H120" i="5" s="1"/>
  <c r="I120" i="5" s="1"/>
  <c r="E122" i="6"/>
  <c r="D122" i="5"/>
  <c r="D122" i="3"/>
  <c r="C122" i="3" l="1"/>
  <c r="C121" i="5"/>
  <c r="H121" i="5" s="1"/>
  <c r="I121" i="5" s="1"/>
  <c r="E123" i="6"/>
  <c r="D123" i="5"/>
  <c r="D123" i="3"/>
  <c r="C123" i="3" l="1"/>
  <c r="C122" i="5"/>
  <c r="H122" i="5" s="1"/>
  <c r="I122" i="5" s="1"/>
  <c r="E124" i="6"/>
  <c r="D124" i="5"/>
  <c r="D124" i="3"/>
  <c r="C124" i="3" l="1"/>
  <c r="D125" i="3" s="1"/>
  <c r="C123" i="5"/>
  <c r="H123" i="5" s="1"/>
  <c r="I123" i="5" s="1"/>
  <c r="E125" i="6"/>
  <c r="D125" i="5"/>
  <c r="C125" i="3" l="1"/>
  <c r="C124" i="5"/>
  <c r="H124" i="5" s="1"/>
  <c r="I124" i="5" s="1"/>
  <c r="E126" i="6"/>
  <c r="D126" i="5"/>
  <c r="D126" i="3"/>
  <c r="C126" i="3" l="1"/>
  <c r="C125" i="5"/>
  <c r="H125" i="5" s="1"/>
  <c r="I125" i="5" s="1"/>
  <c r="E127" i="6"/>
  <c r="D127" i="5"/>
  <c r="D127" i="3"/>
  <c r="C127" i="3" l="1"/>
  <c r="C126" i="5"/>
  <c r="H126" i="5" s="1"/>
  <c r="I126" i="5" s="1"/>
  <c r="E128" i="6"/>
  <c r="D128" i="5"/>
  <c r="D128" i="3"/>
  <c r="C128" i="3" l="1"/>
  <c r="C127" i="5"/>
  <c r="H127" i="5" s="1"/>
  <c r="I127" i="5" s="1"/>
  <c r="E129" i="6"/>
  <c r="D129" i="5"/>
  <c r="D129" i="3"/>
  <c r="C129" i="3" l="1"/>
  <c r="C128" i="5"/>
  <c r="H128" i="5" s="1"/>
  <c r="I128" i="5" s="1"/>
  <c r="E130" i="6"/>
  <c r="D130" i="5"/>
  <c r="D130" i="3"/>
  <c r="C130" i="3" l="1"/>
  <c r="C129" i="5"/>
  <c r="H129" i="5" s="1"/>
  <c r="I129" i="5" s="1"/>
  <c r="E131" i="6"/>
  <c r="D131" i="5"/>
  <c r="D131" i="3"/>
  <c r="C131" i="3" l="1"/>
  <c r="C130" i="5"/>
  <c r="H130" i="5" s="1"/>
  <c r="I130" i="5" s="1"/>
  <c r="E132" i="6"/>
  <c r="D132" i="5"/>
  <c r="D132" i="3"/>
  <c r="C132" i="3" l="1"/>
  <c r="C131" i="5"/>
  <c r="H131" i="5" s="1"/>
  <c r="I131" i="5" s="1"/>
  <c r="E133" i="6"/>
  <c r="D133" i="5"/>
  <c r="D133" i="3"/>
  <c r="C133" i="3" l="1"/>
  <c r="C132" i="5"/>
  <c r="H132" i="5" s="1"/>
  <c r="I132" i="5" s="1"/>
  <c r="E134" i="6"/>
  <c r="D134" i="5"/>
  <c r="D134" i="3"/>
  <c r="C134" i="3" l="1"/>
  <c r="C133" i="5"/>
  <c r="H133" i="5" s="1"/>
  <c r="I133" i="5" s="1"/>
  <c r="E135" i="6"/>
  <c r="D135" i="5"/>
  <c r="D135" i="3"/>
  <c r="C135" i="3" l="1"/>
  <c r="C134" i="5"/>
  <c r="H134" i="5" s="1"/>
  <c r="I134" i="5" s="1"/>
  <c r="E136" i="6"/>
  <c r="D136" i="5"/>
  <c r="D136" i="3"/>
  <c r="C136" i="3" l="1"/>
  <c r="C135" i="5"/>
  <c r="H135" i="5" s="1"/>
  <c r="I135" i="5" s="1"/>
  <c r="E137" i="6"/>
  <c r="D137" i="5"/>
  <c r="D137" i="3"/>
  <c r="C137" i="3" l="1"/>
  <c r="C136" i="5"/>
  <c r="H136" i="5" s="1"/>
  <c r="I136" i="5" s="1"/>
  <c r="E138" i="6"/>
  <c r="D138" i="5"/>
  <c r="D138" i="3"/>
  <c r="C138" i="3" l="1"/>
  <c r="C137" i="5"/>
  <c r="H137" i="5" s="1"/>
  <c r="I137" i="5" s="1"/>
  <c r="E139" i="6"/>
  <c r="D139" i="5"/>
  <c r="D139" i="3"/>
  <c r="C139" i="3" l="1"/>
  <c r="C138" i="5"/>
  <c r="H138" i="5" s="1"/>
  <c r="I138" i="5" s="1"/>
  <c r="E140" i="6"/>
  <c r="D140" i="5"/>
  <c r="D140" i="3"/>
  <c r="C140" i="3" l="1"/>
  <c r="C139" i="5"/>
  <c r="H139" i="5" s="1"/>
  <c r="I139" i="5" s="1"/>
  <c r="E141" i="6"/>
  <c r="D141" i="5"/>
  <c r="D141" i="3"/>
  <c r="C141" i="3" l="1"/>
  <c r="C140" i="5"/>
  <c r="H140" i="5" s="1"/>
  <c r="I140" i="5" s="1"/>
  <c r="E142" i="6"/>
  <c r="D142" i="5"/>
  <c r="D142" i="3"/>
  <c r="C142" i="3" l="1"/>
  <c r="C141" i="5"/>
  <c r="H141" i="5" s="1"/>
  <c r="I141" i="5" s="1"/>
  <c r="E143" i="6"/>
  <c r="D143" i="5"/>
  <c r="D143" i="3"/>
  <c r="C143" i="3" l="1"/>
  <c r="C142" i="5"/>
  <c r="H142" i="5" s="1"/>
  <c r="I142" i="5" s="1"/>
  <c r="E144" i="6"/>
  <c r="D144" i="5"/>
  <c r="D144" i="3"/>
  <c r="C144" i="3" l="1"/>
  <c r="C143" i="5"/>
  <c r="H143" i="5" s="1"/>
  <c r="I143" i="5" s="1"/>
  <c r="E145" i="6"/>
  <c r="D145" i="5"/>
  <c r="D145" i="3"/>
  <c r="C145" i="3" l="1"/>
  <c r="C144" i="5"/>
  <c r="H144" i="5" s="1"/>
  <c r="I144" i="5" s="1"/>
  <c r="E146" i="6"/>
  <c r="D146" i="5"/>
  <c r="D146" i="3"/>
  <c r="C146" i="3" l="1"/>
  <c r="C145" i="5"/>
  <c r="H145" i="5" s="1"/>
  <c r="I145" i="5" s="1"/>
  <c r="E147" i="6"/>
  <c r="D147" i="5"/>
  <c r="D147" i="3"/>
  <c r="C147" i="3" l="1"/>
  <c r="C146" i="5"/>
  <c r="H146" i="5" s="1"/>
  <c r="I146" i="5" s="1"/>
  <c r="E148" i="6"/>
  <c r="D148" i="5"/>
  <c r="D148" i="3"/>
  <c r="C148" i="3" l="1"/>
  <c r="C147" i="5"/>
  <c r="H147" i="5" s="1"/>
  <c r="I147" i="5" s="1"/>
  <c r="E149" i="6"/>
  <c r="D149" i="5"/>
  <c r="D149" i="3"/>
  <c r="C149" i="3" l="1"/>
  <c r="C148" i="5"/>
  <c r="H148" i="5" s="1"/>
  <c r="I148" i="5" s="1"/>
  <c r="E150" i="6"/>
  <c r="D150" i="5"/>
  <c r="D150" i="3"/>
  <c r="C150" i="3" l="1"/>
  <c r="C149" i="5"/>
  <c r="H149" i="5" s="1"/>
  <c r="I149" i="5" s="1"/>
  <c r="E151" i="6"/>
  <c r="D151" i="5"/>
  <c r="D151" i="3"/>
  <c r="C151" i="3" l="1"/>
  <c r="C150" i="5"/>
  <c r="H150" i="5" s="1"/>
  <c r="I150" i="5" s="1"/>
  <c r="E152" i="6"/>
  <c r="D152" i="5"/>
  <c r="D152" i="3"/>
  <c r="C152" i="3" l="1"/>
  <c r="C151" i="5"/>
  <c r="H151" i="5" s="1"/>
  <c r="I151" i="5" s="1"/>
  <c r="E153" i="6"/>
  <c r="D153" i="5"/>
  <c r="D153" i="3"/>
  <c r="C153" i="3" l="1"/>
  <c r="C152" i="5"/>
  <c r="H152" i="5" s="1"/>
  <c r="I152" i="5" s="1"/>
  <c r="E154" i="6"/>
  <c r="D154" i="5"/>
  <c r="D154" i="3"/>
  <c r="C154" i="3" l="1"/>
  <c r="C153" i="5"/>
  <c r="H153" i="5" s="1"/>
  <c r="I153" i="5" s="1"/>
  <c r="E155" i="6"/>
  <c r="D155" i="5"/>
  <c r="D155" i="3"/>
  <c r="C155" i="3" l="1"/>
  <c r="C154" i="5"/>
  <c r="H154" i="5" s="1"/>
  <c r="I154" i="5" s="1"/>
  <c r="E156" i="6"/>
  <c r="D156" i="5"/>
  <c r="D156" i="3"/>
  <c r="C156" i="3" l="1"/>
  <c r="C155" i="5"/>
  <c r="H155" i="5" s="1"/>
  <c r="I155" i="5" s="1"/>
  <c r="E157" i="6"/>
  <c r="D157" i="5"/>
  <c r="D157" i="3"/>
  <c r="C157" i="3" l="1"/>
  <c r="C156" i="5"/>
  <c r="H156" i="5" s="1"/>
  <c r="I156" i="5" s="1"/>
  <c r="E158" i="6"/>
  <c r="D158" i="5"/>
  <c r="D158" i="3"/>
  <c r="C158" i="3" l="1"/>
  <c r="C157" i="5"/>
  <c r="H157" i="5" s="1"/>
  <c r="I157" i="5" s="1"/>
  <c r="E159" i="6"/>
  <c r="D159" i="5"/>
  <c r="D159" i="3"/>
  <c r="C159" i="3" l="1"/>
  <c r="C158" i="5"/>
  <c r="H158" i="5" s="1"/>
  <c r="I158" i="5" s="1"/>
  <c r="E160" i="6"/>
  <c r="D160" i="5"/>
  <c r="D160" i="3"/>
  <c r="C160" i="3" l="1"/>
  <c r="C159" i="5"/>
  <c r="H159" i="5" s="1"/>
  <c r="I159" i="5" s="1"/>
  <c r="E161" i="6"/>
  <c r="D161" i="5"/>
  <c r="D161" i="3"/>
  <c r="C161" i="3" l="1"/>
  <c r="C160" i="5"/>
  <c r="H160" i="5" s="1"/>
  <c r="I160" i="5" s="1"/>
  <c r="E162" i="6"/>
  <c r="D162" i="5"/>
  <c r="D162" i="3"/>
  <c r="C162" i="3" l="1"/>
  <c r="C161" i="5"/>
  <c r="H161" i="5" s="1"/>
  <c r="I161" i="5" s="1"/>
  <c r="E163" i="6"/>
  <c r="D163" i="5"/>
  <c r="D163" i="3"/>
  <c r="C163" i="3" l="1"/>
  <c r="C162" i="5"/>
  <c r="H162" i="5" s="1"/>
  <c r="I162" i="5" s="1"/>
  <c r="E164" i="6"/>
  <c r="D164" i="5"/>
  <c r="D164" i="3"/>
  <c r="C164" i="3" l="1"/>
  <c r="C163" i="5"/>
  <c r="H163" i="5" s="1"/>
  <c r="I163" i="5" s="1"/>
  <c r="E165" i="6"/>
  <c r="D165" i="5"/>
  <c r="D165" i="3"/>
  <c r="C165" i="3" l="1"/>
  <c r="C164" i="5"/>
  <c r="H164" i="5" s="1"/>
  <c r="I164" i="5" s="1"/>
  <c r="E166" i="6"/>
  <c r="D166" i="5"/>
  <c r="D166" i="3"/>
  <c r="C166" i="3" l="1"/>
  <c r="C165" i="5"/>
  <c r="H165" i="5" s="1"/>
  <c r="I165" i="5" s="1"/>
  <c r="E167" i="6"/>
  <c r="D167" i="5"/>
  <c r="D167" i="3"/>
  <c r="C167" i="3" l="1"/>
  <c r="C166" i="5"/>
  <c r="H166" i="5" s="1"/>
  <c r="I166" i="5" s="1"/>
  <c r="E168" i="6"/>
  <c r="D168" i="5"/>
  <c r="D168" i="3"/>
  <c r="C168" i="3" l="1"/>
  <c r="C167" i="5"/>
  <c r="H167" i="5" s="1"/>
  <c r="I167" i="5" s="1"/>
  <c r="E169" i="6"/>
  <c r="D169" i="5"/>
  <c r="D169" i="3"/>
  <c r="C169" i="3" l="1"/>
  <c r="C168" i="5"/>
  <c r="H168" i="5" s="1"/>
  <c r="I168" i="5" s="1"/>
  <c r="E170" i="6"/>
  <c r="D170" i="5"/>
  <c r="D170" i="3"/>
  <c r="C170" i="3" l="1"/>
  <c r="D171" i="3" s="1"/>
  <c r="C169" i="5"/>
  <c r="H169" i="5" s="1"/>
  <c r="I169" i="5" s="1"/>
  <c r="E171" i="6"/>
  <c r="D171" i="5"/>
  <c r="C171" i="3" l="1"/>
  <c r="C170" i="5"/>
  <c r="H170" i="5" s="1"/>
  <c r="I170" i="5" s="1"/>
  <c r="E172" i="6"/>
  <c r="D172" i="5"/>
  <c r="D172" i="3"/>
  <c r="C172" i="3" l="1"/>
  <c r="C171" i="5"/>
  <c r="H171" i="5" s="1"/>
  <c r="I171" i="5" s="1"/>
  <c r="E173" i="6"/>
  <c r="D173" i="5"/>
  <c r="D173" i="3"/>
  <c r="C173" i="3" l="1"/>
  <c r="C172" i="5"/>
  <c r="H172" i="5" s="1"/>
  <c r="I172" i="5" s="1"/>
  <c r="E174" i="6"/>
  <c r="D174" i="5"/>
  <c r="D174" i="3"/>
  <c r="C174" i="3" l="1"/>
  <c r="C173" i="5"/>
  <c r="H173" i="5" s="1"/>
  <c r="I173" i="5" s="1"/>
  <c r="E175" i="6"/>
  <c r="D175" i="5"/>
  <c r="D175" i="3"/>
  <c r="C175" i="3" l="1"/>
  <c r="C174" i="5"/>
  <c r="H174" i="5" s="1"/>
  <c r="I174" i="5" s="1"/>
  <c r="E176" i="6"/>
  <c r="D176" i="5"/>
  <c r="D176" i="3"/>
  <c r="C176" i="3" l="1"/>
  <c r="C175" i="5"/>
  <c r="H175" i="5" s="1"/>
  <c r="I175" i="5" s="1"/>
  <c r="E177" i="6"/>
  <c r="D177" i="5"/>
  <c r="D177" i="3"/>
  <c r="C177" i="3" l="1"/>
  <c r="C176" i="5"/>
  <c r="H176" i="5" s="1"/>
  <c r="I176" i="5" s="1"/>
  <c r="E178" i="6"/>
  <c r="D178" i="5"/>
  <c r="D178" i="3"/>
  <c r="C178" i="3" l="1"/>
  <c r="C177" i="5"/>
  <c r="H177" i="5" s="1"/>
  <c r="I177" i="5" s="1"/>
  <c r="E179" i="6"/>
  <c r="D179" i="5"/>
  <c r="D179" i="3"/>
  <c r="C179" i="3" l="1"/>
  <c r="C178" i="5"/>
  <c r="H178" i="5" s="1"/>
  <c r="I178" i="5" s="1"/>
  <c r="E180" i="6"/>
  <c r="D180" i="5"/>
  <c r="D180" i="3"/>
  <c r="C180" i="3" l="1"/>
  <c r="C179" i="5"/>
  <c r="H179" i="5" s="1"/>
  <c r="I179" i="5" s="1"/>
  <c r="E181" i="6"/>
  <c r="D181" i="5"/>
  <c r="D181" i="3"/>
  <c r="C181" i="3" l="1"/>
  <c r="C180" i="5"/>
  <c r="H180" i="5" s="1"/>
  <c r="I180" i="5" s="1"/>
  <c r="E182" i="6"/>
  <c r="D182" i="5"/>
  <c r="D182" i="3"/>
  <c r="C182" i="3" l="1"/>
  <c r="C181" i="5"/>
  <c r="H181" i="5" s="1"/>
  <c r="I181" i="5" s="1"/>
  <c r="E183" i="6"/>
  <c r="D183" i="5"/>
  <c r="D183" i="3"/>
  <c r="C183" i="3" l="1"/>
  <c r="C182" i="5"/>
  <c r="H182" i="5" s="1"/>
  <c r="I182" i="5" s="1"/>
  <c r="E184" i="6"/>
  <c r="D184" i="5"/>
  <c r="D184" i="3"/>
  <c r="C184" i="3" l="1"/>
  <c r="C183" i="5"/>
  <c r="H183" i="5" s="1"/>
  <c r="I183" i="5" s="1"/>
  <c r="E185" i="6"/>
  <c r="D185" i="5"/>
  <c r="D185" i="3"/>
  <c r="C185" i="3" l="1"/>
  <c r="C184" i="5"/>
  <c r="H184" i="5" s="1"/>
  <c r="I184" i="5" s="1"/>
  <c r="E186" i="6"/>
  <c r="D186" i="5"/>
  <c r="D186" i="3"/>
  <c r="C186" i="3" l="1"/>
  <c r="C185" i="5"/>
  <c r="H185" i="5" s="1"/>
  <c r="I185" i="5" s="1"/>
  <c r="E187" i="6"/>
  <c r="D187" i="5"/>
  <c r="D187" i="3"/>
  <c r="C187" i="3" l="1"/>
  <c r="C186" i="5"/>
  <c r="H186" i="5" s="1"/>
  <c r="I186" i="5" s="1"/>
  <c r="E188" i="6"/>
  <c r="D188" i="5"/>
  <c r="D188" i="3"/>
  <c r="C188" i="3" l="1"/>
  <c r="C187" i="5"/>
  <c r="H187" i="5" s="1"/>
  <c r="I187" i="5" s="1"/>
  <c r="E189" i="6"/>
  <c r="D189" i="5"/>
  <c r="D189" i="3"/>
  <c r="C189" i="3" l="1"/>
  <c r="C188" i="5"/>
  <c r="H188" i="5" s="1"/>
  <c r="I188" i="5" s="1"/>
  <c r="E190" i="6"/>
  <c r="D190" i="5"/>
  <c r="D190" i="3"/>
  <c r="C190" i="3" l="1"/>
  <c r="C189" i="5"/>
  <c r="H189" i="5" s="1"/>
  <c r="I189" i="5" s="1"/>
  <c r="E191" i="6"/>
  <c r="D191" i="5"/>
  <c r="D191" i="3"/>
  <c r="C191" i="3" l="1"/>
  <c r="C190" i="5"/>
  <c r="H190" i="5" s="1"/>
  <c r="I190" i="5" s="1"/>
  <c r="E192" i="6"/>
  <c r="D192" i="5"/>
  <c r="D192" i="3"/>
  <c r="C192" i="3" l="1"/>
  <c r="C191" i="5"/>
  <c r="H191" i="5" s="1"/>
  <c r="I191" i="5" s="1"/>
  <c r="E193" i="6"/>
  <c r="D193" i="5"/>
  <c r="D193" i="3"/>
  <c r="C193" i="3" l="1"/>
  <c r="C192" i="5"/>
  <c r="H192" i="5" s="1"/>
  <c r="I192" i="5" s="1"/>
  <c r="E194" i="6"/>
  <c r="D194" i="5"/>
  <c r="D194" i="3"/>
  <c r="C194" i="3" l="1"/>
  <c r="C193" i="5"/>
  <c r="H193" i="5" s="1"/>
  <c r="I193" i="5" s="1"/>
  <c r="E195" i="6"/>
  <c r="D195" i="5"/>
  <c r="D195" i="3"/>
  <c r="C195" i="3" l="1"/>
  <c r="C194" i="5"/>
  <c r="H194" i="5" s="1"/>
  <c r="I194" i="5" s="1"/>
  <c r="E196" i="6"/>
  <c r="D196" i="5"/>
  <c r="D196" i="3"/>
  <c r="C196" i="3" l="1"/>
  <c r="C195" i="5"/>
  <c r="H195" i="5" s="1"/>
  <c r="I195" i="5" s="1"/>
  <c r="E197" i="6"/>
  <c r="D197" i="5"/>
  <c r="D197" i="3"/>
  <c r="C197" i="3" l="1"/>
  <c r="C196" i="5"/>
  <c r="H196" i="5" s="1"/>
  <c r="I196" i="5" s="1"/>
  <c r="E198" i="6"/>
  <c r="D198" i="5"/>
  <c r="D198" i="3"/>
  <c r="C198" i="3" l="1"/>
  <c r="C197" i="5"/>
  <c r="H197" i="5" s="1"/>
  <c r="I197" i="5" s="1"/>
  <c r="E199" i="6"/>
  <c r="D199" i="5"/>
  <c r="D199" i="3"/>
  <c r="C199" i="3" l="1"/>
  <c r="C198" i="5"/>
  <c r="H198" i="5" s="1"/>
  <c r="I198" i="5" s="1"/>
  <c r="E200" i="6"/>
  <c r="D200" i="5"/>
  <c r="D200" i="3"/>
  <c r="C200" i="3" l="1"/>
  <c r="C199" i="5"/>
  <c r="H199" i="5" s="1"/>
  <c r="I199" i="5" s="1"/>
  <c r="E201" i="6"/>
  <c r="D201" i="5"/>
  <c r="D201" i="3"/>
  <c r="C201" i="3" l="1"/>
  <c r="C200" i="5"/>
  <c r="H200" i="5" s="1"/>
  <c r="I200" i="5" s="1"/>
  <c r="E202" i="6"/>
  <c r="D202" i="5"/>
  <c r="D202" i="3" l="1"/>
  <c r="C201" i="5"/>
  <c r="H201" i="5" s="1"/>
  <c r="I201" i="5" s="1"/>
  <c r="C202" i="3"/>
  <c r="E203" i="6"/>
  <c r="D203" i="5"/>
  <c r="C202" i="5" l="1"/>
  <c r="H202" i="5" s="1"/>
  <c r="I202" i="5" s="1"/>
  <c r="C203" i="3"/>
  <c r="D203" i="3"/>
  <c r="E204" i="6"/>
  <c r="D204" i="5"/>
  <c r="C203" i="5" l="1"/>
  <c r="H203" i="5" s="1"/>
  <c r="I203" i="5" s="1"/>
  <c r="D204" i="3"/>
  <c r="C204" i="3"/>
  <c r="E205" i="6"/>
  <c r="D205" i="5"/>
  <c r="C204" i="5" l="1"/>
  <c r="H204" i="5" s="1"/>
  <c r="I204" i="5" s="1"/>
  <c r="C205" i="3"/>
  <c r="D205" i="3"/>
  <c r="E206" i="6"/>
  <c r="D206" i="5"/>
  <c r="C205" i="5" l="1"/>
  <c r="H205" i="5" s="1"/>
  <c r="I205" i="5" s="1"/>
  <c r="C206" i="3"/>
  <c r="D206" i="3"/>
  <c r="E207" i="6"/>
  <c r="D207" i="5"/>
  <c r="C206" i="5" l="1"/>
  <c r="H206" i="5" s="1"/>
  <c r="I206" i="5" s="1"/>
  <c r="D207" i="3"/>
  <c r="C207" i="3"/>
  <c r="E208" i="6"/>
  <c r="D208" i="5"/>
  <c r="C207" i="5" l="1"/>
  <c r="H207" i="5" s="1"/>
  <c r="I207" i="5" s="1"/>
  <c r="C208" i="3"/>
  <c r="D208" i="3"/>
  <c r="E209" i="6"/>
  <c r="D209" i="5"/>
  <c r="C208" i="5" l="1"/>
  <c r="H208" i="5" s="1"/>
  <c r="I208" i="5" s="1"/>
  <c r="D209" i="3"/>
  <c r="C209" i="3"/>
  <c r="E210" i="6"/>
  <c r="D210" i="5"/>
  <c r="C209" i="5" l="1"/>
  <c r="H209" i="5" s="1"/>
  <c r="I209" i="5" s="1"/>
  <c r="D210" i="3"/>
  <c r="C210" i="3"/>
  <c r="E211" i="6"/>
  <c r="D211" i="5"/>
  <c r="C210" i="5" l="1"/>
  <c r="H210" i="5" s="1"/>
  <c r="I210" i="5" s="1"/>
  <c r="D211" i="3"/>
  <c r="C211" i="3"/>
  <c r="E212" i="6"/>
  <c r="D212" i="5"/>
  <c r="C211" i="5" l="1"/>
  <c r="H211" i="5" s="1"/>
  <c r="I211" i="5" s="1"/>
  <c r="D212" i="3"/>
  <c r="C212" i="3"/>
  <c r="E213" i="6"/>
  <c r="D213" i="5"/>
  <c r="C212" i="5" l="1"/>
  <c r="H212" i="5" s="1"/>
  <c r="I212" i="5" s="1"/>
  <c r="C213" i="3"/>
  <c r="D213" i="3"/>
  <c r="E214" i="6"/>
  <c r="D214" i="5"/>
  <c r="C213" i="5" l="1"/>
  <c r="H213" i="5" s="1"/>
  <c r="I213" i="5" s="1"/>
  <c r="D214" i="3"/>
  <c r="C214" i="3"/>
  <c r="E215" i="6"/>
  <c r="D215" i="5"/>
  <c r="C214" i="5" l="1"/>
  <c r="H214" i="5" s="1"/>
  <c r="I214" i="5" s="1"/>
  <c r="C215" i="3"/>
  <c r="D215" i="3"/>
  <c r="E216" i="6"/>
  <c r="D216" i="5"/>
  <c r="C215" i="5" l="1"/>
  <c r="H215" i="5" s="1"/>
  <c r="I215" i="5" s="1"/>
  <c r="C216" i="3"/>
  <c r="D216" i="3"/>
  <c r="E217" i="6"/>
  <c r="D217" i="5"/>
  <c r="C216" i="5" l="1"/>
  <c r="H216" i="5" s="1"/>
  <c r="I216" i="5" s="1"/>
  <c r="C217" i="3"/>
  <c r="D217" i="3"/>
  <c r="E218" i="6"/>
  <c r="D218" i="5"/>
  <c r="C217" i="5" l="1"/>
  <c r="H217" i="5" s="1"/>
  <c r="I217" i="5" s="1"/>
  <c r="C218" i="3"/>
  <c r="D218" i="3"/>
  <c r="E219" i="6"/>
  <c r="D219" i="5"/>
  <c r="C218" i="5" l="1"/>
  <c r="H218" i="5" s="1"/>
  <c r="I218" i="5" s="1"/>
  <c r="C219" i="3"/>
  <c r="D219" i="3"/>
  <c r="E220" i="6"/>
  <c r="D220" i="5"/>
  <c r="C219" i="5" l="1"/>
  <c r="H219" i="5" s="1"/>
  <c r="I219" i="5" s="1"/>
  <c r="C220" i="3"/>
  <c r="D220" i="3"/>
  <c r="E221" i="6"/>
  <c r="D221" i="5"/>
  <c r="C220" i="5" l="1"/>
  <c r="H220" i="5" s="1"/>
  <c r="I220" i="5" s="1"/>
  <c r="C221" i="3"/>
  <c r="D221" i="3"/>
  <c r="E222" i="6"/>
  <c r="D222" i="5"/>
  <c r="C221" i="5" l="1"/>
  <c r="H221" i="5" s="1"/>
  <c r="I221" i="5" s="1"/>
  <c r="D222" i="3"/>
  <c r="C222" i="3"/>
  <c r="E223" i="6"/>
  <c r="D223" i="5"/>
  <c r="C222" i="5" l="1"/>
  <c r="H222" i="5" s="1"/>
  <c r="I222" i="5" s="1"/>
  <c r="D223" i="3"/>
  <c r="C223" i="3"/>
  <c r="E224" i="6"/>
  <c r="D224" i="5"/>
  <c r="C223" i="5" l="1"/>
  <c r="H223" i="5" s="1"/>
  <c r="I223" i="5" s="1"/>
  <c r="D224" i="3"/>
  <c r="C224" i="3"/>
  <c r="E225" i="6"/>
  <c r="D225" i="5"/>
  <c r="C224" i="5" l="1"/>
  <c r="H224" i="5" s="1"/>
  <c r="I224" i="5" s="1"/>
  <c r="C225" i="3"/>
  <c r="D225" i="3"/>
  <c r="E226" i="6"/>
  <c r="D226" i="5"/>
  <c r="C225" i="5" l="1"/>
  <c r="H225" i="5" s="1"/>
  <c r="I225" i="5" s="1"/>
  <c r="C226" i="3"/>
  <c r="D226" i="3"/>
  <c r="E227" i="6"/>
  <c r="D227" i="5"/>
  <c r="C226" i="5" l="1"/>
  <c r="H226" i="5" s="1"/>
  <c r="I226" i="5" s="1"/>
  <c r="C227" i="3"/>
  <c r="D227" i="3"/>
  <c r="E228" i="6"/>
  <c r="D228" i="5"/>
  <c r="C227" i="5" l="1"/>
  <c r="H227" i="5" s="1"/>
  <c r="I227" i="5" s="1"/>
  <c r="D228" i="3"/>
  <c r="C228" i="3"/>
  <c r="E229" i="6"/>
  <c r="D229" i="5"/>
  <c r="C228" i="5" l="1"/>
  <c r="H228" i="5" s="1"/>
  <c r="I228" i="5" s="1"/>
  <c r="C229" i="3"/>
  <c r="D229" i="3"/>
  <c r="E230" i="6"/>
  <c r="D230" i="5"/>
  <c r="C229" i="5" l="1"/>
  <c r="H229" i="5" s="1"/>
  <c r="I229" i="5" s="1"/>
  <c r="D230" i="3"/>
  <c r="C230" i="3"/>
  <c r="E231" i="6"/>
  <c r="D231" i="5"/>
  <c r="C230" i="5" l="1"/>
  <c r="H230" i="5" s="1"/>
  <c r="I230" i="5" s="1"/>
  <c r="C231" i="3"/>
  <c r="D231" i="3"/>
  <c r="E232" i="6"/>
  <c r="D232" i="5"/>
  <c r="C231" i="5" l="1"/>
  <c r="H231" i="5" s="1"/>
  <c r="I231" i="5" s="1"/>
  <c r="C232" i="3"/>
  <c r="D232" i="3"/>
  <c r="E233" i="6"/>
  <c r="D233" i="5"/>
  <c r="C232" i="5" l="1"/>
  <c r="H232" i="5" s="1"/>
  <c r="I232" i="5" s="1"/>
  <c r="C233" i="3"/>
  <c r="D233" i="3"/>
  <c r="E234" i="6"/>
  <c r="D234" i="5"/>
  <c r="C233" i="5" l="1"/>
  <c r="H233" i="5" s="1"/>
  <c r="I233" i="5" s="1"/>
  <c r="C234" i="3"/>
  <c r="D234" i="3"/>
  <c r="E235" i="6"/>
  <c r="D235" i="5"/>
  <c r="C234" i="5" l="1"/>
  <c r="H234" i="5" s="1"/>
  <c r="I234" i="5" s="1"/>
  <c r="D235" i="3"/>
  <c r="C235" i="3"/>
  <c r="E236" i="6"/>
  <c r="D236" i="5"/>
  <c r="C235" i="5" l="1"/>
  <c r="H235" i="5" s="1"/>
  <c r="I235" i="5" s="1"/>
  <c r="C236" i="3"/>
  <c r="D236" i="3"/>
  <c r="E237" i="6"/>
  <c r="D237" i="5"/>
  <c r="C236" i="5" l="1"/>
  <c r="H236" i="5" s="1"/>
  <c r="I236" i="5" s="1"/>
  <c r="C237" i="3"/>
  <c r="D237" i="3"/>
  <c r="E238" i="6"/>
  <c r="D238" i="5"/>
  <c r="C237" i="5" l="1"/>
  <c r="H237" i="5" s="1"/>
  <c r="I237" i="5" s="1"/>
  <c r="D238" i="3"/>
  <c r="C238" i="3"/>
  <c r="E239" i="6"/>
  <c r="D239" i="5"/>
  <c r="C238" i="5" l="1"/>
  <c r="H238" i="5" s="1"/>
  <c r="I238" i="5" s="1"/>
  <c r="C239" i="3"/>
  <c r="D239" i="3"/>
  <c r="E240" i="6"/>
  <c r="D240" i="5"/>
  <c r="C239" i="5" l="1"/>
  <c r="H239" i="5" s="1"/>
  <c r="I239" i="5" s="1"/>
  <c r="D240" i="3"/>
  <c r="C240" i="3"/>
  <c r="E241" i="6"/>
  <c r="D241" i="5"/>
  <c r="C240" i="5" l="1"/>
  <c r="H240" i="5" s="1"/>
  <c r="I240" i="5" s="1"/>
  <c r="C241" i="3"/>
  <c r="D241" i="3"/>
  <c r="E242" i="6"/>
  <c r="D242" i="5"/>
  <c r="C241" i="5" l="1"/>
  <c r="H241" i="5" s="1"/>
  <c r="I241" i="5" s="1"/>
  <c r="C242" i="3"/>
  <c r="D242" i="3"/>
  <c r="E243" i="6"/>
  <c r="D243" i="5"/>
  <c r="C242" i="5" l="1"/>
  <c r="H242" i="5" s="1"/>
  <c r="I242" i="5" s="1"/>
  <c r="D243" i="3"/>
  <c r="C243" i="3"/>
  <c r="E244" i="6"/>
  <c r="D244" i="5"/>
  <c r="C243" i="5" l="1"/>
  <c r="H243" i="5" s="1"/>
  <c r="I243" i="5" s="1"/>
  <c r="C244" i="3"/>
  <c r="D244" i="3"/>
  <c r="E245" i="6"/>
  <c r="D245" i="5"/>
  <c r="C244" i="5" l="1"/>
  <c r="H244" i="5" s="1"/>
  <c r="I244" i="5" s="1"/>
  <c r="C245" i="3"/>
  <c r="D245" i="3"/>
  <c r="E246" i="6"/>
  <c r="D246" i="5"/>
  <c r="C245" i="5" l="1"/>
  <c r="H245" i="5" s="1"/>
  <c r="I245" i="5" s="1"/>
  <c r="C246" i="3"/>
  <c r="D246" i="3"/>
  <c r="E247" i="6"/>
  <c r="D247" i="5"/>
  <c r="C246" i="5" l="1"/>
  <c r="H246" i="5" s="1"/>
  <c r="I246" i="5" s="1"/>
  <c r="D247" i="3"/>
  <c r="C247" i="3"/>
  <c r="E248" i="6"/>
  <c r="D248" i="5"/>
  <c r="C247" i="5" l="1"/>
  <c r="H247" i="5" s="1"/>
  <c r="I247" i="5" s="1"/>
  <c r="D248" i="3"/>
  <c r="C248" i="3"/>
  <c r="E249" i="6"/>
  <c r="D249" i="5"/>
  <c r="C248" i="5" l="1"/>
  <c r="H248" i="5" s="1"/>
  <c r="I248" i="5" s="1"/>
  <c r="C249" i="3"/>
  <c r="D249" i="3"/>
  <c r="E250" i="6"/>
  <c r="D250" i="5"/>
  <c r="C249" i="5" l="1"/>
  <c r="H249" i="5" s="1"/>
  <c r="I249" i="5" s="1"/>
  <c r="C250" i="3"/>
  <c r="D250" i="3"/>
  <c r="E251" i="6"/>
  <c r="D251" i="5"/>
  <c r="C250" i="5" l="1"/>
  <c r="H250" i="5" s="1"/>
  <c r="I250" i="5" s="1"/>
  <c r="C251" i="3"/>
  <c r="D251" i="3"/>
  <c r="E252" i="6"/>
  <c r="D252" i="5"/>
  <c r="C251" i="5" l="1"/>
  <c r="H251" i="5" s="1"/>
  <c r="I251" i="5" s="1"/>
  <c r="D252" i="3"/>
  <c r="C252" i="3"/>
  <c r="E253" i="6"/>
  <c r="D253" i="5"/>
  <c r="C252" i="5" l="1"/>
  <c r="H252" i="5" s="1"/>
  <c r="I252" i="5" s="1"/>
  <c r="C253" i="3"/>
  <c r="D253" i="3"/>
  <c r="E254" i="6"/>
  <c r="D254" i="5"/>
  <c r="C253" i="5" l="1"/>
  <c r="H253" i="5" s="1"/>
  <c r="I253" i="5" s="1"/>
  <c r="D254" i="3"/>
  <c r="C254" i="3"/>
  <c r="E255" i="6"/>
  <c r="C254" i="5" l="1"/>
  <c r="H254" i="5" s="1"/>
  <c r="I254" i="5" s="1"/>
  <c r="C255" i="3"/>
  <c r="D255" i="3"/>
  <c r="E256" i="6"/>
  <c r="D256" i="3" l="1"/>
  <c r="C256" i="3"/>
  <c r="E257" i="6"/>
  <c r="D257" i="3" l="1"/>
  <c r="C257" i="3"/>
  <c r="E258" i="6"/>
  <c r="D258" i="3" l="1"/>
  <c r="C258" i="3"/>
  <c r="E259" i="6"/>
  <c r="D259" i="3" l="1"/>
  <c r="C259" i="3"/>
  <c r="E260" i="6"/>
  <c r="C260" i="3" l="1"/>
  <c r="D260" i="3"/>
  <c r="E261" i="6"/>
  <c r="C261" i="3" l="1"/>
  <c r="D261" i="3"/>
  <c r="E262" i="6"/>
  <c r="D262" i="3" l="1"/>
  <c r="C262" i="3"/>
  <c r="E263" i="6"/>
  <c r="D263" i="3" l="1"/>
  <c r="C263" i="3"/>
  <c r="E264" i="6"/>
  <c r="D264" i="3" l="1"/>
  <c r="C264" i="3"/>
  <c r="E265" i="6"/>
  <c r="C265" i="3" l="1"/>
  <c r="D265" i="3"/>
  <c r="E266" i="6"/>
  <c r="C266" i="3" l="1"/>
  <c r="D266" i="3"/>
  <c r="E267" i="6"/>
  <c r="C267" i="3" l="1"/>
  <c r="D267" i="3"/>
  <c r="E268" i="6"/>
  <c r="D268" i="3" l="1"/>
  <c r="C268" i="3"/>
  <c r="E269" i="6"/>
  <c r="C269" i="3" l="1"/>
  <c r="D269" i="3"/>
  <c r="E270" i="6"/>
  <c r="C270" i="3" l="1"/>
  <c r="D270" i="3"/>
  <c r="E271" i="6"/>
  <c r="D271" i="3" l="1"/>
  <c r="C271" i="3"/>
  <c r="E272" i="6"/>
  <c r="D272" i="3" l="1"/>
  <c r="C272" i="3"/>
  <c r="E273" i="6"/>
  <c r="C273" i="3" l="1"/>
  <c r="D273" i="3"/>
  <c r="E274" i="6"/>
  <c r="C274" i="3" l="1"/>
  <c r="D274" i="3"/>
  <c r="E275" i="6"/>
  <c r="D275" i="3" l="1"/>
  <c r="C275" i="3"/>
  <c r="E276" i="6"/>
  <c r="C276" i="3" l="1"/>
  <c r="D276" i="3"/>
  <c r="E277" i="6"/>
  <c r="D277" i="3" l="1"/>
  <c r="C277" i="3"/>
  <c r="E278" i="6"/>
  <c r="C278" i="3" l="1"/>
  <c r="D278" i="3"/>
  <c r="E279" i="6"/>
  <c r="C279" i="3" l="1"/>
  <c r="D279" i="3"/>
  <c r="E280" i="6"/>
  <c r="C280" i="3" l="1"/>
  <c r="D280" i="3"/>
  <c r="E281" i="6"/>
  <c r="C281" i="3" l="1"/>
  <c r="D281" i="3"/>
  <c r="E282" i="6"/>
  <c r="C282" i="3" l="1"/>
  <c r="D282" i="3"/>
  <c r="E283" i="6"/>
  <c r="C283" i="3" l="1"/>
  <c r="D283" i="3"/>
  <c r="E284" i="6"/>
  <c r="C284" i="3" l="1"/>
  <c r="D284" i="3"/>
  <c r="E285" i="6"/>
  <c r="C285" i="3" l="1"/>
  <c r="D285" i="3"/>
  <c r="E286" i="6"/>
  <c r="D286" i="3" l="1"/>
  <c r="C286" i="3"/>
  <c r="E287" i="6"/>
  <c r="C287" i="3" l="1"/>
  <c r="D287" i="3"/>
  <c r="E288" i="6"/>
  <c r="D288" i="3" l="1"/>
  <c r="C288" i="3"/>
  <c r="E289" i="6"/>
  <c r="D289" i="3" l="1"/>
  <c r="C289" i="3"/>
  <c r="E290" i="6"/>
  <c r="D290" i="3" l="1"/>
  <c r="C290" i="3"/>
  <c r="E291" i="6"/>
  <c r="D291" i="3" l="1"/>
  <c r="C291" i="3"/>
  <c r="E292" i="6"/>
  <c r="C292" i="3" l="1"/>
  <c r="D292" i="3"/>
  <c r="E293" i="6"/>
  <c r="D293" i="3" l="1"/>
  <c r="C293" i="3"/>
  <c r="E294" i="6"/>
  <c r="C294" i="3" l="1"/>
  <c r="D294" i="3"/>
  <c r="E295" i="6"/>
  <c r="C295" i="3" l="1"/>
  <c r="D295" i="3"/>
  <c r="E296" i="6"/>
  <c r="D296" i="3" l="1"/>
  <c r="C296" i="3"/>
  <c r="E297" i="6"/>
  <c r="C297" i="3" l="1"/>
  <c r="D297" i="3"/>
  <c r="E298" i="6"/>
  <c r="C298" i="3" l="1"/>
  <c r="D298" i="3"/>
  <c r="E299" i="6"/>
  <c r="C299" i="3" l="1"/>
  <c r="D299" i="3"/>
  <c r="E300" i="6"/>
  <c r="D300" i="3" l="1"/>
  <c r="C300" i="3"/>
  <c r="E301" i="6"/>
  <c r="L4" i="6" s="1"/>
  <c r="C301" i="3" l="1"/>
  <c r="D301" i="3"/>
  <c r="L3" i="6"/>
  <c r="L2" i="6"/>
  <c r="K3" i="3" l="1"/>
  <c r="K2" i="3"/>
  <c r="K4" i="3"/>
</calcChain>
</file>

<file path=xl/sharedStrings.xml><?xml version="1.0" encoding="utf-8"?>
<sst xmlns="http://schemas.openxmlformats.org/spreadsheetml/2006/main" count="316" uniqueCount="33">
  <si>
    <t>t</t>
  </si>
  <si>
    <t>Mean</t>
  </si>
  <si>
    <t>Variance</t>
  </si>
  <si>
    <t>Autocorrelation</t>
  </si>
  <si>
    <t>eps_(t)</t>
  </si>
  <si>
    <t>eps_(t-1)</t>
  </si>
  <si>
    <t>a=</t>
  </si>
  <si>
    <t>x_t</t>
  </si>
  <si>
    <t>x_(t-1)</t>
  </si>
  <si>
    <t>Q2</t>
  </si>
  <si>
    <t>Q3</t>
  </si>
  <si>
    <t>Q4</t>
  </si>
  <si>
    <t>Q1</t>
  </si>
  <si>
    <t>Year</t>
  </si>
  <si>
    <t>Quarter</t>
  </si>
  <si>
    <t>GDP</t>
  </si>
  <si>
    <t>/r Revised</t>
  </si>
  <si>
    <t>Annual Growth</t>
  </si>
  <si>
    <t>Quarterly Growth</t>
  </si>
  <si>
    <t>Quarterly Annualized Growth</t>
  </si>
  <si>
    <t>CT_(t)</t>
  </si>
  <si>
    <t>u_(t)</t>
  </si>
  <si>
    <t>SEAS_(t)</t>
  </si>
  <si>
    <t>x_(t)</t>
  </si>
  <si>
    <t>C_(t)</t>
  </si>
  <si>
    <t>T_(t)</t>
  </si>
  <si>
    <t>x_(t) - SEAS_(t)</t>
  </si>
  <si>
    <t xml:space="preserve">Source: </t>
  </si>
  <si>
    <t>https://www.bea.gov/data/gdp/gross-domestic-product</t>
  </si>
  <si>
    <t>Data source:</t>
  </si>
  <si>
    <t>https://www.bea.gov/data/gdp/gross-domestic-product#collapse86</t>
  </si>
  <si>
    <t>&gt;&gt;&gt;&gt;&gt;&gt;&gt;</t>
  </si>
  <si>
    <t>Current-dollar and "real"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</si>
</sst>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4" fillId="0" borderId="0" xfId="2"/>
  </cellXfs>
  <cellStyles count="3">
    <cellStyle name="Hyperlink" xfId="2" builtinId="8"/>
    <cellStyle name="Normal" xfId="0" builtinId="0"/>
    <cellStyle name="Normal 2" xfId="1" xr:uid="{F5602FC4-9EC1-4834-AAE5-8290001588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White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WN!$B$1</c:f>
              <c:strCache>
                <c:ptCount val="1"/>
                <c:pt idx="0">
                  <c:v>eps_(t)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WN!$A$2:$A$62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WN!$B$2:$B$62</c:f>
              <c:numCache>
                <c:formatCode>General</c:formatCode>
                <c:ptCount val="61"/>
                <c:pt idx="0">
                  <c:v>0.38968437679602863</c:v>
                </c:pt>
                <c:pt idx="1">
                  <c:v>-4.184399574515496E-2</c:v>
                </c:pt>
                <c:pt idx="2">
                  <c:v>-0.25790956901540296</c:v>
                </c:pt>
                <c:pt idx="3">
                  <c:v>0.46440552374428934</c:v>
                </c:pt>
                <c:pt idx="4">
                  <c:v>-0.29114738403083917</c:v>
                </c:pt>
                <c:pt idx="5">
                  <c:v>0.10055615635367032</c:v>
                </c:pt>
                <c:pt idx="6">
                  <c:v>1.4773788347886785E-2</c:v>
                </c:pt>
                <c:pt idx="7">
                  <c:v>-1.517263030354643E-2</c:v>
                </c:pt>
                <c:pt idx="8">
                  <c:v>0.25095283903831722</c:v>
                </c:pt>
                <c:pt idx="9">
                  <c:v>7.004685169648095E-2</c:v>
                </c:pt>
                <c:pt idx="10">
                  <c:v>-2.3455092563502866E-2</c:v>
                </c:pt>
                <c:pt idx="11">
                  <c:v>-0.21568349662587682</c:v>
                </c:pt>
                <c:pt idx="12">
                  <c:v>-0.16415616843616032</c:v>
                </c:pt>
                <c:pt idx="13">
                  <c:v>3.3529621912691154E-2</c:v>
                </c:pt>
                <c:pt idx="14">
                  <c:v>0.25838157227727687</c:v>
                </c:pt>
                <c:pt idx="15">
                  <c:v>0.11357669119898928</c:v>
                </c:pt>
                <c:pt idx="16">
                  <c:v>-0.25592962502297856</c:v>
                </c:pt>
                <c:pt idx="17">
                  <c:v>-9.5454737246724597E-2</c:v>
                </c:pt>
                <c:pt idx="18">
                  <c:v>-0.37941337679503584</c:v>
                </c:pt>
                <c:pt idx="19">
                  <c:v>-0.48657546650342698</c:v>
                </c:pt>
                <c:pt idx="20">
                  <c:v>0.3111142747554615</c:v>
                </c:pt>
                <c:pt idx="21">
                  <c:v>-0.35859164340447258</c:v>
                </c:pt>
                <c:pt idx="22">
                  <c:v>4.6904672424273874E-2</c:v>
                </c:pt>
                <c:pt idx="23">
                  <c:v>-0.2402078671024489</c:v>
                </c:pt>
                <c:pt idx="24">
                  <c:v>-0.42225400561580884</c:v>
                </c:pt>
                <c:pt idx="25">
                  <c:v>4.2139099010059078E-2</c:v>
                </c:pt>
                <c:pt idx="26">
                  <c:v>-0.28249161363415209</c:v>
                </c:pt>
                <c:pt idx="27">
                  <c:v>0.28732140237996362</c:v>
                </c:pt>
                <c:pt idx="28">
                  <c:v>-0.24117608557667869</c:v>
                </c:pt>
                <c:pt idx="29">
                  <c:v>-0.39789570092777282</c:v>
                </c:pt>
                <c:pt idx="30">
                  <c:v>-0.2323256460511417</c:v>
                </c:pt>
                <c:pt idx="31">
                  <c:v>0.21176289956062544</c:v>
                </c:pt>
                <c:pt idx="32">
                  <c:v>0.3190869840435353</c:v>
                </c:pt>
                <c:pt idx="33">
                  <c:v>-0.43193134112040543</c:v>
                </c:pt>
                <c:pt idx="34">
                  <c:v>-0.45208821836107982</c:v>
                </c:pt>
                <c:pt idx="35">
                  <c:v>-0.432076688825619</c:v>
                </c:pt>
                <c:pt idx="36">
                  <c:v>-0.24416171491476857</c:v>
                </c:pt>
                <c:pt idx="37">
                  <c:v>0.26575672467785516</c:v>
                </c:pt>
                <c:pt idx="38">
                  <c:v>-0.2553862169513158</c:v>
                </c:pt>
                <c:pt idx="39">
                  <c:v>0.37045474376369003</c:v>
                </c:pt>
                <c:pt idx="40">
                  <c:v>-0.46061860044826086</c:v>
                </c:pt>
                <c:pt idx="41">
                  <c:v>0.34006941534052371</c:v>
                </c:pt>
                <c:pt idx="42">
                  <c:v>0.21791593475886639</c:v>
                </c:pt>
                <c:pt idx="43">
                  <c:v>0.40044124563274031</c:v>
                </c:pt>
                <c:pt idx="44">
                  <c:v>-0.13820001572288876</c:v>
                </c:pt>
                <c:pt idx="45">
                  <c:v>0.28584283820057699</c:v>
                </c:pt>
                <c:pt idx="46">
                  <c:v>-0.11809178081568406</c:v>
                </c:pt>
                <c:pt idx="47">
                  <c:v>-0.29588881710796777</c:v>
                </c:pt>
                <c:pt idx="48">
                  <c:v>-0.22303513075150316</c:v>
                </c:pt>
                <c:pt idx="49">
                  <c:v>-0.42043615425996284</c:v>
                </c:pt>
                <c:pt idx="50">
                  <c:v>-0.16862850896329229</c:v>
                </c:pt>
                <c:pt idx="51">
                  <c:v>0.43028395799287344</c:v>
                </c:pt>
                <c:pt idx="52">
                  <c:v>-8.0989785947358728E-2</c:v>
                </c:pt>
                <c:pt idx="53">
                  <c:v>0.3820261907007555</c:v>
                </c:pt>
                <c:pt idx="54">
                  <c:v>-8.6816762568741046E-2</c:v>
                </c:pt>
                <c:pt idx="55">
                  <c:v>-0.1436993208801457</c:v>
                </c:pt>
                <c:pt idx="56">
                  <c:v>2.7837184592930497E-2</c:v>
                </c:pt>
                <c:pt idx="57">
                  <c:v>-0.35966028329714694</c:v>
                </c:pt>
                <c:pt idx="58">
                  <c:v>-2.4909277651590234E-2</c:v>
                </c:pt>
                <c:pt idx="59">
                  <c:v>-9.4539284328226225E-2</c:v>
                </c:pt>
                <c:pt idx="60">
                  <c:v>0.15386396138280134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3-4962-B8D7-0BD48D24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03647"/>
        <c:axId val="384359823"/>
      </c:lineChart>
      <c:catAx>
        <c:axId val="595403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359823"/>
        <c:crosses val="autoZero"/>
        <c:auto val="1"/>
        <c:lblAlgn val="ctr"/>
        <c:lblOffset val="100"/>
        <c:noMultiLvlLbl val="0"/>
      </c:catAx>
      <c:valAx>
        <c:axId val="3843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4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GDP!$F$1</c:f>
              <c:strCache>
                <c:ptCount val="1"/>
                <c:pt idx="0">
                  <c:v>Quarterly Annualized Growth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GDP!$A$6:$B$13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GDP!$F$6:$F$13</c:f>
              <c:numCache>
                <c:formatCode>0.0</c:formatCode>
                <c:ptCount val="8"/>
                <c:pt idx="0">
                  <c:v>-1.9753465383654745</c:v>
                </c:pt>
                <c:pt idx="1">
                  <c:v>-0.5636905033027384</c:v>
                </c:pt>
                <c:pt idx="2">
                  <c:v>2.6592203560342975</c:v>
                </c:pt>
                <c:pt idx="3">
                  <c:v>2.5670109322089685</c:v>
                </c:pt>
                <c:pt idx="4">
                  <c:v>2.2432754376635167</c:v>
                </c:pt>
                <c:pt idx="5">
                  <c:v>2.0616704457572466</c:v>
                </c:pt>
                <c:pt idx="6">
                  <c:v>4.8608917977870147</c:v>
                </c:pt>
                <c:pt idx="7">
                  <c:v>3.2800405409529443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8-4323-AA2A-FD67294B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05582719"/>
        <c:axId val="250336767"/>
      </c:barChart>
      <c:catAx>
        <c:axId val="13055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0336767"/>
        <c:crosses val="autoZero"/>
        <c:auto val="1"/>
        <c:lblAlgn val="ctr"/>
        <c:lblOffset val="100"/>
        <c:noMultiLvlLbl val="0"/>
      </c:catAx>
      <c:valAx>
        <c:axId val="2503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55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White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WN_PDF_graph!$B$1</c:f>
              <c:strCache>
                <c:ptCount val="1"/>
                <c:pt idx="0">
                  <c:v>eps_(t)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WN_PDF_graph!$A$2:$A$301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WN_PDF_graph!$B$2:$B$301</c:f>
              <c:numCache>
                <c:formatCode>General</c:formatCode>
                <c:ptCount val="300"/>
                <c:pt idx="0">
                  <c:v>9.332947453606677E-2</c:v>
                </c:pt>
                <c:pt idx="1">
                  <c:v>-0.42237338628056853</c:v>
                </c:pt>
                <c:pt idx="2">
                  <c:v>0.46982961628756925</c:v>
                </c:pt>
                <c:pt idx="3">
                  <c:v>-2.1810620388422963E-2</c:v>
                </c:pt>
                <c:pt idx="4">
                  <c:v>-0.31130703359087042</c:v>
                </c:pt>
                <c:pt idx="5">
                  <c:v>0.32818851763298984</c:v>
                </c:pt>
                <c:pt idx="6">
                  <c:v>-0.31031592181760181</c:v>
                </c:pt>
                <c:pt idx="7">
                  <c:v>-0.42051045698542866</c:v>
                </c:pt>
                <c:pt idx="8">
                  <c:v>4.9086431781759532E-2</c:v>
                </c:pt>
                <c:pt idx="9">
                  <c:v>-1.9937509742617432E-2</c:v>
                </c:pt>
                <c:pt idx="10">
                  <c:v>0.30967717683881102</c:v>
                </c:pt>
                <c:pt idx="11">
                  <c:v>-0.19693004747723541</c:v>
                </c:pt>
                <c:pt idx="12">
                  <c:v>0.25279137801626983</c:v>
                </c:pt>
                <c:pt idx="13">
                  <c:v>0.42007147459442784</c:v>
                </c:pt>
                <c:pt idx="14">
                  <c:v>-0.39884034230614041</c:v>
                </c:pt>
                <c:pt idx="15">
                  <c:v>0.10018072919418508</c:v>
                </c:pt>
                <c:pt idx="16">
                  <c:v>0.2567348713121923</c:v>
                </c:pt>
                <c:pt idx="17">
                  <c:v>-0.19948018042480786</c:v>
                </c:pt>
                <c:pt idx="18">
                  <c:v>0.16282631537288239</c:v>
                </c:pt>
                <c:pt idx="19">
                  <c:v>-0.27514140419981381</c:v>
                </c:pt>
                <c:pt idx="20">
                  <c:v>0.34724039623269831</c:v>
                </c:pt>
                <c:pt idx="21">
                  <c:v>-0.4863428506656734</c:v>
                </c:pt>
                <c:pt idx="22">
                  <c:v>5.6543449677948998E-2</c:v>
                </c:pt>
                <c:pt idx="23">
                  <c:v>0.21047228898237269</c:v>
                </c:pt>
                <c:pt idx="24">
                  <c:v>0.38642129725231289</c:v>
                </c:pt>
                <c:pt idx="25">
                  <c:v>-0.26428985126078386</c:v>
                </c:pt>
                <c:pt idx="26">
                  <c:v>0.41533159049848001</c:v>
                </c:pt>
                <c:pt idx="27">
                  <c:v>-0.12450073348249324</c:v>
                </c:pt>
                <c:pt idx="28">
                  <c:v>-0.11448564026970531</c:v>
                </c:pt>
                <c:pt idx="29">
                  <c:v>-0.22805139938832653</c:v>
                </c:pt>
                <c:pt idx="30">
                  <c:v>-0.45018824813053582</c:v>
                </c:pt>
                <c:pt idx="31">
                  <c:v>2.3960136027663337E-2</c:v>
                </c:pt>
                <c:pt idx="32">
                  <c:v>-0.21979745619234181</c:v>
                </c:pt>
                <c:pt idx="33">
                  <c:v>2.4690126962863768E-2</c:v>
                </c:pt>
                <c:pt idx="34">
                  <c:v>-0.34558774706791395</c:v>
                </c:pt>
                <c:pt idx="35">
                  <c:v>0.32027574676190251</c:v>
                </c:pt>
                <c:pt idx="36">
                  <c:v>-0.44491967269993371</c:v>
                </c:pt>
                <c:pt idx="37">
                  <c:v>-0.40288896457048951</c:v>
                </c:pt>
                <c:pt idx="38">
                  <c:v>-0.44851846382224381</c:v>
                </c:pt>
                <c:pt idx="39">
                  <c:v>0.43700681217698134</c:v>
                </c:pt>
                <c:pt idx="40">
                  <c:v>-0.35085602714438335</c:v>
                </c:pt>
                <c:pt idx="41">
                  <c:v>0.32940811408393322</c:v>
                </c:pt>
                <c:pt idx="42">
                  <c:v>0.32220933453106104</c:v>
                </c:pt>
                <c:pt idx="43">
                  <c:v>0.15065479070760024</c:v>
                </c:pt>
                <c:pt idx="44">
                  <c:v>0.15306908967161714</c:v>
                </c:pt>
                <c:pt idx="45">
                  <c:v>0.20217328006222124</c:v>
                </c:pt>
                <c:pt idx="46">
                  <c:v>-8.0574350639102787E-2</c:v>
                </c:pt>
                <c:pt idx="47">
                  <c:v>-0.19101069578837448</c:v>
                </c:pt>
                <c:pt idx="48">
                  <c:v>-0.36359371094824433</c:v>
                </c:pt>
                <c:pt idx="49">
                  <c:v>-0.47732684926544156</c:v>
                </c:pt>
                <c:pt idx="50">
                  <c:v>0.10988876546760984</c:v>
                </c:pt>
                <c:pt idx="51">
                  <c:v>-0.28958034620105388</c:v>
                </c:pt>
                <c:pt idx="52">
                  <c:v>0.3782047013670039</c:v>
                </c:pt>
                <c:pt idx="53">
                  <c:v>0.472745353980631</c:v>
                </c:pt>
                <c:pt idx="54">
                  <c:v>0.30644906512553693</c:v>
                </c:pt>
                <c:pt idx="55">
                  <c:v>0.19363944934748623</c:v>
                </c:pt>
                <c:pt idx="56">
                  <c:v>-0.32566818788377871</c:v>
                </c:pt>
                <c:pt idx="57">
                  <c:v>0.46469420219299962</c:v>
                </c:pt>
                <c:pt idx="58">
                  <c:v>3.9550033725839762E-2</c:v>
                </c:pt>
                <c:pt idx="59">
                  <c:v>-4.5097901175172872E-2</c:v>
                </c:pt>
                <c:pt idx="60">
                  <c:v>0.37383569241271586</c:v>
                </c:pt>
                <c:pt idx="61">
                  <c:v>0.25470777214006768</c:v>
                </c:pt>
                <c:pt idx="62">
                  <c:v>-0.22207514959514008</c:v>
                </c:pt>
                <c:pt idx="63">
                  <c:v>0.39531094818824042</c:v>
                </c:pt>
                <c:pt idx="64">
                  <c:v>0.38923277838415127</c:v>
                </c:pt>
                <c:pt idx="65">
                  <c:v>-0.31353903496280011</c:v>
                </c:pt>
                <c:pt idx="66">
                  <c:v>-0.32601452841656708</c:v>
                </c:pt>
                <c:pt idx="67">
                  <c:v>0.16405815716173511</c:v>
                </c:pt>
                <c:pt idx="68">
                  <c:v>0.21418503517381027</c:v>
                </c:pt>
                <c:pt idx="69">
                  <c:v>7.5809654031066653E-2</c:v>
                </c:pt>
                <c:pt idx="70">
                  <c:v>2.2450730752983983E-2</c:v>
                </c:pt>
                <c:pt idx="71">
                  <c:v>-0.24193218833603991</c:v>
                </c:pt>
                <c:pt idx="72">
                  <c:v>0.20591481943335999</c:v>
                </c:pt>
                <c:pt idx="73">
                  <c:v>0.18309932567895737</c:v>
                </c:pt>
                <c:pt idx="74">
                  <c:v>0.19662482969419515</c:v>
                </c:pt>
                <c:pt idx="75">
                  <c:v>-0.34031495697705771</c:v>
                </c:pt>
                <c:pt idx="76">
                  <c:v>-1.7748113667491627E-2</c:v>
                </c:pt>
                <c:pt idx="77">
                  <c:v>-0.12226452714894875</c:v>
                </c:pt>
                <c:pt idx="78">
                  <c:v>-0.14786754791625778</c:v>
                </c:pt>
                <c:pt idx="79">
                  <c:v>-0.4209882940158205</c:v>
                </c:pt>
                <c:pt idx="80">
                  <c:v>0.24056837030397293</c:v>
                </c:pt>
                <c:pt idx="81">
                  <c:v>-0.10914806035855829</c:v>
                </c:pt>
                <c:pt idx="82">
                  <c:v>-0.42069132008096588</c:v>
                </c:pt>
                <c:pt idx="83">
                  <c:v>0.37437339055046914</c:v>
                </c:pt>
                <c:pt idx="84">
                  <c:v>0.28677589446071117</c:v>
                </c:pt>
                <c:pt idx="85">
                  <c:v>-0.20275669254613837</c:v>
                </c:pt>
                <c:pt idx="86">
                  <c:v>-0.19420522836199117</c:v>
                </c:pt>
                <c:pt idx="87">
                  <c:v>0.47370734170965267</c:v>
                </c:pt>
                <c:pt idx="88">
                  <c:v>0.35615665553790865</c:v>
                </c:pt>
                <c:pt idx="89">
                  <c:v>-8.2064547362706963E-2</c:v>
                </c:pt>
                <c:pt idx="90">
                  <c:v>0.13683731683555711</c:v>
                </c:pt>
                <c:pt idx="91">
                  <c:v>-0.14023776744055816</c:v>
                </c:pt>
                <c:pt idx="92">
                  <c:v>-0.10380042115673205</c:v>
                </c:pt>
                <c:pt idx="93">
                  <c:v>7.5891016905431874E-2</c:v>
                </c:pt>
                <c:pt idx="94">
                  <c:v>0.3629959372667475</c:v>
                </c:pt>
                <c:pt idx="95">
                  <c:v>8.5540905415447011E-2</c:v>
                </c:pt>
                <c:pt idx="96">
                  <c:v>-0.25550820774681915</c:v>
                </c:pt>
                <c:pt idx="97">
                  <c:v>0.48893027208140494</c:v>
                </c:pt>
                <c:pt idx="98">
                  <c:v>0.23234610666268063</c:v>
                </c:pt>
                <c:pt idx="99">
                  <c:v>0.27967229302747876</c:v>
                </c:pt>
                <c:pt idx="100">
                  <c:v>-0.38769120554284564</c:v>
                </c:pt>
                <c:pt idx="101">
                  <c:v>0.18187522038524251</c:v>
                </c:pt>
                <c:pt idx="102">
                  <c:v>0.21511588412546678</c:v>
                </c:pt>
                <c:pt idx="103">
                  <c:v>0.17422960275412314</c:v>
                </c:pt>
                <c:pt idx="104">
                  <c:v>-0.35108617229736194</c:v>
                </c:pt>
                <c:pt idx="105">
                  <c:v>0.29508095986814709</c:v>
                </c:pt>
                <c:pt idx="106">
                  <c:v>-0.27652637507186872</c:v>
                </c:pt>
                <c:pt idx="107">
                  <c:v>-0.4591695501733245</c:v>
                </c:pt>
                <c:pt idx="108">
                  <c:v>-2.4420591536661318E-2</c:v>
                </c:pt>
                <c:pt idx="109">
                  <c:v>-0.36394132144125524</c:v>
                </c:pt>
                <c:pt idx="110">
                  <c:v>-0.15871820203944131</c:v>
                </c:pt>
                <c:pt idx="111">
                  <c:v>0.27154114207130031</c:v>
                </c:pt>
                <c:pt idx="112">
                  <c:v>-0.25206985477224997</c:v>
                </c:pt>
                <c:pt idx="113">
                  <c:v>-0.14702805013032405</c:v>
                </c:pt>
                <c:pt idx="114">
                  <c:v>0.10507000019496471</c:v>
                </c:pt>
                <c:pt idx="115">
                  <c:v>9.2517033375033142E-2</c:v>
                </c:pt>
                <c:pt idx="116">
                  <c:v>1.7840827635355216E-2</c:v>
                </c:pt>
                <c:pt idx="117">
                  <c:v>-0.48186279843198221</c:v>
                </c:pt>
                <c:pt idx="118">
                  <c:v>-0.21198240775095911</c:v>
                </c:pt>
                <c:pt idx="119">
                  <c:v>0.35560400306350792</c:v>
                </c:pt>
                <c:pt idx="120">
                  <c:v>-3.7850657743501603E-2</c:v>
                </c:pt>
                <c:pt idx="121">
                  <c:v>0.45847149661604469</c:v>
                </c:pt>
                <c:pt idx="122">
                  <c:v>0.35974700458734998</c:v>
                </c:pt>
                <c:pt idx="123">
                  <c:v>-0.28853520601625415</c:v>
                </c:pt>
                <c:pt idx="124">
                  <c:v>7.1685792185270047E-2</c:v>
                </c:pt>
                <c:pt idx="125">
                  <c:v>0.32291467904160576</c:v>
                </c:pt>
                <c:pt idx="126">
                  <c:v>0.4897331132128343</c:v>
                </c:pt>
                <c:pt idx="127">
                  <c:v>-0.46376817694374162</c:v>
                </c:pt>
                <c:pt idx="128">
                  <c:v>0.1800814676782061</c:v>
                </c:pt>
                <c:pt idx="129">
                  <c:v>0.30734733043403295</c:v>
                </c:pt>
                <c:pt idx="130">
                  <c:v>-5.1370861855547512E-2</c:v>
                </c:pt>
                <c:pt idx="131">
                  <c:v>5.7897256156361987E-2</c:v>
                </c:pt>
                <c:pt idx="132">
                  <c:v>1.2037601100650663E-3</c:v>
                </c:pt>
                <c:pt idx="133">
                  <c:v>0.32019711550727326</c:v>
                </c:pt>
                <c:pt idx="134">
                  <c:v>-0.15511175241170383</c:v>
                </c:pt>
                <c:pt idx="135">
                  <c:v>0.38754608466352658</c:v>
                </c:pt>
                <c:pt idx="136">
                  <c:v>-0.30657733040662227</c:v>
                </c:pt>
                <c:pt idx="137">
                  <c:v>5.6078003228441475E-2</c:v>
                </c:pt>
                <c:pt idx="138">
                  <c:v>5.5231735573066931E-3</c:v>
                </c:pt>
                <c:pt idx="139">
                  <c:v>-0.4223077129320103</c:v>
                </c:pt>
                <c:pt idx="140">
                  <c:v>0.16808279258460657</c:v>
                </c:pt>
                <c:pt idx="141">
                  <c:v>0.29700011151441275</c:v>
                </c:pt>
                <c:pt idx="142">
                  <c:v>0.45858050653987714</c:v>
                </c:pt>
                <c:pt idx="143">
                  <c:v>0.18671382007418602</c:v>
                </c:pt>
                <c:pt idx="144">
                  <c:v>-0.19562507486573755</c:v>
                </c:pt>
                <c:pt idx="145">
                  <c:v>7.6511001778547638E-2</c:v>
                </c:pt>
                <c:pt idx="146">
                  <c:v>-0.30435502107105394</c:v>
                </c:pt>
                <c:pt idx="147">
                  <c:v>-0.27629595946171415</c:v>
                </c:pt>
                <c:pt idx="148">
                  <c:v>-0.27490836796591778</c:v>
                </c:pt>
                <c:pt idx="149">
                  <c:v>-0.48517436565850358</c:v>
                </c:pt>
                <c:pt idx="150">
                  <c:v>1.3067186044511292E-2</c:v>
                </c:pt>
                <c:pt idx="151">
                  <c:v>0.31857793053579919</c:v>
                </c:pt>
                <c:pt idx="152">
                  <c:v>-0.41943215130516609</c:v>
                </c:pt>
                <c:pt idx="153">
                  <c:v>-6.0136905112576633E-2</c:v>
                </c:pt>
                <c:pt idx="154">
                  <c:v>-0.30727564106671601</c:v>
                </c:pt>
                <c:pt idx="155">
                  <c:v>-0.27714057100888412</c:v>
                </c:pt>
                <c:pt idx="156">
                  <c:v>-0.10426207453797698</c:v>
                </c:pt>
                <c:pt idx="157">
                  <c:v>-0.31049347079606793</c:v>
                </c:pt>
                <c:pt idx="158">
                  <c:v>-0.30390726696007686</c:v>
                </c:pt>
                <c:pt idx="159">
                  <c:v>0.24272468354029952</c:v>
                </c:pt>
                <c:pt idx="160">
                  <c:v>-0.35865856764853377</c:v>
                </c:pt>
                <c:pt idx="161">
                  <c:v>-0.37500346649652161</c:v>
                </c:pt>
                <c:pt idx="162">
                  <c:v>-5.8045659510357672E-2</c:v>
                </c:pt>
                <c:pt idx="163">
                  <c:v>-1.2880347096770328E-2</c:v>
                </c:pt>
                <c:pt idx="164">
                  <c:v>-0.3080319669215037</c:v>
                </c:pt>
                <c:pt idx="165">
                  <c:v>0.20992981233672381</c:v>
                </c:pt>
                <c:pt idx="166">
                  <c:v>-0.32233010015325503</c:v>
                </c:pt>
                <c:pt idx="167">
                  <c:v>-0.46774386037961846</c:v>
                </c:pt>
                <c:pt idx="168">
                  <c:v>-0.20063056395598378</c:v>
                </c:pt>
                <c:pt idx="169">
                  <c:v>-1.3790227499495877E-2</c:v>
                </c:pt>
                <c:pt idx="170">
                  <c:v>-0.19841889932343437</c:v>
                </c:pt>
                <c:pt idx="171">
                  <c:v>-0.15733377811386506</c:v>
                </c:pt>
                <c:pt idx="172">
                  <c:v>0.42741546763837535</c:v>
                </c:pt>
                <c:pt idx="173">
                  <c:v>-0.32190118716646854</c:v>
                </c:pt>
                <c:pt idx="174">
                  <c:v>-2.9442588733539887E-2</c:v>
                </c:pt>
                <c:pt idx="175">
                  <c:v>-9.591138359019824E-2</c:v>
                </c:pt>
                <c:pt idx="176">
                  <c:v>-3.4207478092928012E-2</c:v>
                </c:pt>
                <c:pt idx="177">
                  <c:v>-0.19539718325333932</c:v>
                </c:pt>
                <c:pt idx="178">
                  <c:v>0.18044444495651057</c:v>
                </c:pt>
                <c:pt idx="179">
                  <c:v>8.5494329659051571E-3</c:v>
                </c:pt>
                <c:pt idx="180">
                  <c:v>3.8904250766950699E-2</c:v>
                </c:pt>
                <c:pt idx="181">
                  <c:v>-0.2759697682998038</c:v>
                </c:pt>
                <c:pt idx="182">
                  <c:v>0.45323607757793449</c:v>
                </c:pt>
                <c:pt idx="183">
                  <c:v>-0.48264302119330715</c:v>
                </c:pt>
                <c:pt idx="184">
                  <c:v>-0.2082100684976198</c:v>
                </c:pt>
                <c:pt idx="185">
                  <c:v>-0.37662242443306992</c:v>
                </c:pt>
                <c:pt idx="186">
                  <c:v>-3.0206597491165277E-2</c:v>
                </c:pt>
                <c:pt idx="187">
                  <c:v>-0.24825038266974786</c:v>
                </c:pt>
                <c:pt idx="188">
                  <c:v>-0.38540011722330902</c:v>
                </c:pt>
                <c:pt idx="189">
                  <c:v>-0.11253843416138232</c:v>
                </c:pt>
                <c:pt idx="190">
                  <c:v>-0.12157826954042961</c:v>
                </c:pt>
                <c:pt idx="191">
                  <c:v>0.21223166143475614</c:v>
                </c:pt>
                <c:pt idx="192">
                  <c:v>0.22315675871661433</c:v>
                </c:pt>
                <c:pt idx="193">
                  <c:v>0.25305212792434284</c:v>
                </c:pt>
                <c:pt idx="194">
                  <c:v>-0.47013624820310862</c:v>
                </c:pt>
                <c:pt idx="195">
                  <c:v>0.39860660585255103</c:v>
                </c:pt>
                <c:pt idx="196">
                  <c:v>-0.17990804445653774</c:v>
                </c:pt>
                <c:pt idx="197">
                  <c:v>0.34966822669366493</c:v>
                </c:pt>
                <c:pt idx="198">
                  <c:v>-0.25665557461730071</c:v>
                </c:pt>
                <c:pt idx="199">
                  <c:v>-0.38074085201723518</c:v>
                </c:pt>
                <c:pt idx="200">
                  <c:v>0.26398796393893054</c:v>
                </c:pt>
                <c:pt idx="201">
                  <c:v>0.1437081022132306</c:v>
                </c:pt>
                <c:pt idx="202">
                  <c:v>-0.47197848641321904</c:v>
                </c:pt>
                <c:pt idx="203">
                  <c:v>0.11425658116651916</c:v>
                </c:pt>
                <c:pt idx="204">
                  <c:v>-0.17402092304994721</c:v>
                </c:pt>
                <c:pt idx="205">
                  <c:v>-0.40888322404161503</c:v>
                </c:pt>
                <c:pt idx="206">
                  <c:v>-0.26303751352306848</c:v>
                </c:pt>
                <c:pt idx="207">
                  <c:v>-0.39705093094211641</c:v>
                </c:pt>
                <c:pt idx="208">
                  <c:v>0.38725804458131319</c:v>
                </c:pt>
                <c:pt idx="209">
                  <c:v>0.38566136173531818</c:v>
                </c:pt>
                <c:pt idx="210">
                  <c:v>-3.775544349952531E-3</c:v>
                </c:pt>
                <c:pt idx="211">
                  <c:v>-0.43236228264786614</c:v>
                </c:pt>
                <c:pt idx="212">
                  <c:v>2.0198897619459699E-2</c:v>
                </c:pt>
                <c:pt idx="213">
                  <c:v>-0.3793416264003322</c:v>
                </c:pt>
                <c:pt idx="214">
                  <c:v>0.49476342545901619</c:v>
                </c:pt>
                <c:pt idx="215">
                  <c:v>0.42469291412993271</c:v>
                </c:pt>
                <c:pt idx="216">
                  <c:v>2.6740531102367959E-2</c:v>
                </c:pt>
                <c:pt idx="217">
                  <c:v>0.36237898600898211</c:v>
                </c:pt>
                <c:pt idx="218">
                  <c:v>0.35951624223323597</c:v>
                </c:pt>
                <c:pt idx="219">
                  <c:v>-0.19813396884154688</c:v>
                </c:pt>
                <c:pt idx="220">
                  <c:v>0.36504673962220668</c:v>
                </c:pt>
                <c:pt idx="221">
                  <c:v>-0.17841936548784221</c:v>
                </c:pt>
                <c:pt idx="222">
                  <c:v>0.12815175069806428</c:v>
                </c:pt>
                <c:pt idx="223">
                  <c:v>0.44055482880854635</c:v>
                </c:pt>
                <c:pt idx="224">
                  <c:v>0.29343488628253578</c:v>
                </c:pt>
                <c:pt idx="225">
                  <c:v>-0.35039599981039427</c:v>
                </c:pt>
                <c:pt idx="226">
                  <c:v>-0.27205847410360873</c:v>
                </c:pt>
                <c:pt idx="227">
                  <c:v>-0.24806932185415964</c:v>
                </c:pt>
                <c:pt idx="228">
                  <c:v>-0.23926608255302662</c:v>
                </c:pt>
                <c:pt idx="229">
                  <c:v>0.10710763317788963</c:v>
                </c:pt>
                <c:pt idx="230">
                  <c:v>0.47719619391261692</c:v>
                </c:pt>
                <c:pt idx="231">
                  <c:v>-0.30324480284837441</c:v>
                </c:pt>
                <c:pt idx="232">
                  <c:v>-0.28513936151945618</c:v>
                </c:pt>
                <c:pt idx="233">
                  <c:v>0.40790764390904632</c:v>
                </c:pt>
                <c:pt idx="234">
                  <c:v>-7.7130792940713233E-2</c:v>
                </c:pt>
                <c:pt idx="235">
                  <c:v>6.5306943942814999E-2</c:v>
                </c:pt>
                <c:pt idx="236">
                  <c:v>0.22468395629197668</c:v>
                </c:pt>
                <c:pt idx="237">
                  <c:v>-0.13232852737184697</c:v>
                </c:pt>
                <c:pt idx="238">
                  <c:v>5.1393422615744977E-2</c:v>
                </c:pt>
                <c:pt idx="239">
                  <c:v>-0.16996650127716728</c:v>
                </c:pt>
                <c:pt idx="240">
                  <c:v>0.36646363712205066</c:v>
                </c:pt>
                <c:pt idx="241">
                  <c:v>-0.47659418804400422</c:v>
                </c:pt>
                <c:pt idx="242">
                  <c:v>-0.27918330358137111</c:v>
                </c:pt>
                <c:pt idx="243">
                  <c:v>0.2363354401917187</c:v>
                </c:pt>
                <c:pt idx="244">
                  <c:v>0.17574888761099028</c:v>
                </c:pt>
                <c:pt idx="245">
                  <c:v>0.10680646137648553</c:v>
                </c:pt>
                <c:pt idx="246">
                  <c:v>0.14790494965051437</c:v>
                </c:pt>
                <c:pt idx="247">
                  <c:v>-5.902324131283132E-2</c:v>
                </c:pt>
                <c:pt idx="248">
                  <c:v>0.34834828893593062</c:v>
                </c:pt>
                <c:pt idx="249">
                  <c:v>3.7805045738806609E-2</c:v>
                </c:pt>
                <c:pt idx="250">
                  <c:v>7.4672967812296265E-2</c:v>
                </c:pt>
                <c:pt idx="251">
                  <c:v>0.13514045711754274</c:v>
                </c:pt>
                <c:pt idx="252">
                  <c:v>0.11750582021899314</c:v>
                </c:pt>
                <c:pt idx="253">
                  <c:v>-0.23092935933530856</c:v>
                </c:pt>
                <c:pt idx="254">
                  <c:v>-0.30640233543410578</c:v>
                </c:pt>
                <c:pt idx="255">
                  <c:v>0.33216208176678175</c:v>
                </c:pt>
                <c:pt idx="256">
                  <c:v>-0.4266027772337424</c:v>
                </c:pt>
                <c:pt idx="257">
                  <c:v>-0.45773909666051016</c:v>
                </c:pt>
                <c:pt idx="258">
                  <c:v>0.44589793015674095</c:v>
                </c:pt>
                <c:pt idx="259">
                  <c:v>0.43561675740965633</c:v>
                </c:pt>
                <c:pt idx="260">
                  <c:v>0.33391862970180064</c:v>
                </c:pt>
                <c:pt idx="261">
                  <c:v>-2.8258143455303864E-2</c:v>
                </c:pt>
                <c:pt idx="262">
                  <c:v>-0.43129675600629369</c:v>
                </c:pt>
                <c:pt idx="263">
                  <c:v>-0.32716850781308593</c:v>
                </c:pt>
                <c:pt idx="264">
                  <c:v>-0.46401666202850356</c:v>
                </c:pt>
                <c:pt idx="265">
                  <c:v>-0.15496576102350956</c:v>
                </c:pt>
                <c:pt idx="266">
                  <c:v>0.40800571891269544</c:v>
                </c:pt>
                <c:pt idx="267">
                  <c:v>7.6080272015619621E-2</c:v>
                </c:pt>
                <c:pt idx="268">
                  <c:v>-0.47624301928857871</c:v>
                </c:pt>
                <c:pt idx="269">
                  <c:v>7.0526284421611019E-2</c:v>
                </c:pt>
                <c:pt idx="270">
                  <c:v>0.15726084598633239</c:v>
                </c:pt>
                <c:pt idx="271">
                  <c:v>-1.5920171704477681E-3</c:v>
                </c:pt>
                <c:pt idx="272">
                  <c:v>0.12945511162966239</c:v>
                </c:pt>
                <c:pt idx="273">
                  <c:v>0.23476421266497105</c:v>
                </c:pt>
                <c:pt idx="274">
                  <c:v>0.41896197750666564</c:v>
                </c:pt>
                <c:pt idx="275">
                  <c:v>0.33128781452546718</c:v>
                </c:pt>
                <c:pt idx="276">
                  <c:v>0.26724789340761756</c:v>
                </c:pt>
                <c:pt idx="277">
                  <c:v>0.19495981503667437</c:v>
                </c:pt>
                <c:pt idx="278">
                  <c:v>-5.5265502872549055E-3</c:v>
                </c:pt>
                <c:pt idx="279">
                  <c:v>-6.8480058605191685E-2</c:v>
                </c:pt>
                <c:pt idx="280">
                  <c:v>-0.12577456449003288</c:v>
                </c:pt>
                <c:pt idx="281">
                  <c:v>7.9118231450929666E-2</c:v>
                </c:pt>
                <c:pt idx="282">
                  <c:v>0.18240796740901988</c:v>
                </c:pt>
                <c:pt idx="283">
                  <c:v>-0.31214700893790737</c:v>
                </c:pt>
                <c:pt idx="284">
                  <c:v>0.12897743278239127</c:v>
                </c:pt>
                <c:pt idx="285">
                  <c:v>0.41475255507712561</c:v>
                </c:pt>
                <c:pt idx="286">
                  <c:v>0.11620665799833796</c:v>
                </c:pt>
                <c:pt idx="287">
                  <c:v>-0.31414769391149777</c:v>
                </c:pt>
                <c:pt idx="288">
                  <c:v>0.20522303820516574</c:v>
                </c:pt>
                <c:pt idx="289">
                  <c:v>0.12918368679686398</c:v>
                </c:pt>
                <c:pt idx="290">
                  <c:v>0.32352836326719103</c:v>
                </c:pt>
                <c:pt idx="291">
                  <c:v>0.34511029324214026</c:v>
                </c:pt>
                <c:pt idx="292">
                  <c:v>7.3399882043040376E-3</c:v>
                </c:pt>
                <c:pt idx="293">
                  <c:v>-6.867201647378296E-2</c:v>
                </c:pt>
                <c:pt idx="294">
                  <c:v>-0.33695353935754591</c:v>
                </c:pt>
                <c:pt idx="295">
                  <c:v>-0.34324713738496959</c:v>
                </c:pt>
                <c:pt idx="296">
                  <c:v>0.48510666612647402</c:v>
                </c:pt>
                <c:pt idx="297">
                  <c:v>4.6810228288057698E-2</c:v>
                </c:pt>
                <c:pt idx="298">
                  <c:v>7.5027235508996371E-2</c:v>
                </c:pt>
                <c:pt idx="299">
                  <c:v>0.49155369862425169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0-497A-A613-61A110B5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03647"/>
        <c:axId val="384359823"/>
      </c:lineChart>
      <c:catAx>
        <c:axId val="5954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359823"/>
        <c:crosses val="autoZero"/>
        <c:auto val="1"/>
        <c:lblAlgn val="ctr"/>
        <c:lblOffset val="100"/>
        <c:noMultiLvlLbl val="0"/>
      </c:catAx>
      <c:valAx>
        <c:axId val="3843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4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AR_PDF_graph!$C$1</c:f>
              <c:strCache>
                <c:ptCount val="1"/>
                <c:pt idx="0">
                  <c:v>x_t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AR_PDF_graph!$A$2:$A$301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AR_PDF_graph!$C$2:$C$301</c:f>
              <c:numCache>
                <c:formatCode>General</c:formatCode>
                <c:ptCount val="300"/>
                <c:pt idx="0">
                  <c:v>9.332947453606677E-2</c:v>
                </c:pt>
                <c:pt idx="1">
                  <c:v>-0.33837685919810845</c:v>
                </c:pt>
                <c:pt idx="2">
                  <c:v>0.16529044300927165</c:v>
                </c:pt>
                <c:pt idx="3">
                  <c:v>0.12695077831992152</c:v>
                </c:pt>
                <c:pt idx="4">
                  <c:v>-0.19705133310294104</c:v>
                </c:pt>
                <c:pt idx="5">
                  <c:v>0.15084231784034291</c:v>
                </c:pt>
                <c:pt idx="6">
                  <c:v>-0.17455783576129319</c:v>
                </c:pt>
                <c:pt idx="7">
                  <c:v>-0.57761250917059259</c:v>
                </c:pt>
                <c:pt idx="8">
                  <c:v>-0.47076482647177387</c:v>
                </c:pt>
                <c:pt idx="9">
                  <c:v>-0.4436258535672139</c:v>
                </c:pt>
                <c:pt idx="10">
                  <c:v>-8.9586091371681498E-2</c:v>
                </c:pt>
                <c:pt idx="11">
                  <c:v>-0.27755752971174874</c:v>
                </c:pt>
                <c:pt idx="12">
                  <c:v>2.9896012756959467E-3</c:v>
                </c:pt>
                <c:pt idx="13">
                  <c:v>0.42276211574255418</c:v>
                </c:pt>
                <c:pt idx="14">
                  <c:v>-1.8354438137841655E-2</c:v>
                </c:pt>
                <c:pt idx="15">
                  <c:v>8.3661734870127596E-2</c:v>
                </c:pt>
                <c:pt idx="16">
                  <c:v>0.33203043269530713</c:v>
                </c:pt>
                <c:pt idx="17">
                  <c:v>9.934720900096855E-2</c:v>
                </c:pt>
                <c:pt idx="18">
                  <c:v>0.2522388034737541</c:v>
                </c:pt>
                <c:pt idx="19">
                  <c:v>-4.8126481073435118E-2</c:v>
                </c:pt>
                <c:pt idx="20">
                  <c:v>0.30392656326660672</c:v>
                </c:pt>
                <c:pt idx="21">
                  <c:v>-0.21280894372572734</c:v>
                </c:pt>
                <c:pt idx="22">
                  <c:v>-0.13498459967520562</c:v>
                </c:pt>
                <c:pt idx="23">
                  <c:v>8.898614927468762E-2</c:v>
                </c:pt>
                <c:pt idx="24">
                  <c:v>0.46650883159953177</c:v>
                </c:pt>
                <c:pt idx="25">
                  <c:v>0.15556809717879472</c:v>
                </c:pt>
                <c:pt idx="26">
                  <c:v>0.5553428779593953</c:v>
                </c:pt>
                <c:pt idx="27">
                  <c:v>0.37530785668096256</c:v>
                </c:pt>
                <c:pt idx="28">
                  <c:v>0.22329143074316099</c:v>
                </c:pt>
                <c:pt idx="29">
                  <c:v>-2.708911171948164E-2</c:v>
                </c:pt>
                <c:pt idx="30">
                  <c:v>-0.4745684486780693</c:v>
                </c:pt>
                <c:pt idx="31">
                  <c:v>-0.40315146778259903</c:v>
                </c:pt>
                <c:pt idx="32">
                  <c:v>-0.58263377719668097</c:v>
                </c:pt>
                <c:pt idx="33">
                  <c:v>-0.49968027251414915</c:v>
                </c:pt>
                <c:pt idx="34">
                  <c:v>-0.79529999233064819</c:v>
                </c:pt>
                <c:pt idx="35">
                  <c:v>-0.39549424633568087</c:v>
                </c:pt>
                <c:pt idx="36">
                  <c:v>-0.80086449440204643</c:v>
                </c:pt>
                <c:pt idx="37">
                  <c:v>-1.1236670095323313</c:v>
                </c:pt>
                <c:pt idx="38">
                  <c:v>-1.4598187724013418</c:v>
                </c:pt>
                <c:pt idx="39">
                  <c:v>-0.87683008298422627</c:v>
                </c:pt>
                <c:pt idx="40">
                  <c:v>-1.140003101830187</c:v>
                </c:pt>
                <c:pt idx="41">
                  <c:v>-0.69659467756323512</c:v>
                </c:pt>
                <c:pt idx="42">
                  <c:v>-0.3047258752758506</c:v>
                </c:pt>
                <c:pt idx="43">
                  <c:v>-0.12359849704066533</c:v>
                </c:pt>
                <c:pt idx="44">
                  <c:v>4.1830442335018342E-2</c:v>
                </c:pt>
                <c:pt idx="45">
                  <c:v>0.23982067816373775</c:v>
                </c:pt>
                <c:pt idx="46">
                  <c:v>0.1352642597082612</c:v>
                </c:pt>
                <c:pt idx="47">
                  <c:v>-6.927286205093941E-2</c:v>
                </c:pt>
                <c:pt idx="48">
                  <c:v>-0.42593928679408982</c:v>
                </c:pt>
                <c:pt idx="49">
                  <c:v>-0.8606722073801224</c:v>
                </c:pt>
                <c:pt idx="50">
                  <c:v>-0.66471622117450035</c:v>
                </c:pt>
                <c:pt idx="51">
                  <c:v>-0.88782494525810418</c:v>
                </c:pt>
                <c:pt idx="52">
                  <c:v>-0.42083774936528984</c:v>
                </c:pt>
                <c:pt idx="53">
                  <c:v>9.3991379551870147E-2</c:v>
                </c:pt>
                <c:pt idx="54">
                  <c:v>0.39104130672222004</c:v>
                </c:pt>
                <c:pt idx="55">
                  <c:v>0.5455766253974843</c:v>
                </c:pt>
                <c:pt idx="56">
                  <c:v>0.16535077497395717</c:v>
                </c:pt>
                <c:pt idx="57">
                  <c:v>0.61350989966956104</c:v>
                </c:pt>
                <c:pt idx="58">
                  <c:v>0.59170894342844471</c:v>
                </c:pt>
                <c:pt idx="59">
                  <c:v>0.48744014791042733</c:v>
                </c:pt>
                <c:pt idx="60">
                  <c:v>0.81253182553210046</c:v>
                </c:pt>
                <c:pt idx="61">
                  <c:v>0.98598641511895813</c:v>
                </c:pt>
                <c:pt idx="62">
                  <c:v>0.66531262401192226</c:v>
                </c:pt>
                <c:pt idx="63">
                  <c:v>0.99409230979897045</c:v>
                </c:pt>
                <c:pt idx="64">
                  <c:v>1.2839158572032248</c:v>
                </c:pt>
                <c:pt idx="65">
                  <c:v>0.84198523652010226</c:v>
                </c:pt>
                <c:pt idx="66">
                  <c:v>0.43177218445152499</c:v>
                </c:pt>
                <c:pt idx="67">
                  <c:v>0.55265312316810755</c:v>
                </c:pt>
                <c:pt idx="68">
                  <c:v>0.71157284602510706</c:v>
                </c:pt>
                <c:pt idx="69">
                  <c:v>0.71622521545366302</c:v>
                </c:pt>
                <c:pt idx="70">
                  <c:v>0.6670534246612807</c:v>
                </c:pt>
                <c:pt idx="71">
                  <c:v>0.35841589385911277</c:v>
                </c:pt>
                <c:pt idx="72">
                  <c:v>0.52848912390656144</c:v>
                </c:pt>
                <c:pt idx="73">
                  <c:v>0.65873953719486267</c:v>
                </c:pt>
                <c:pt idx="74">
                  <c:v>0.78949041316957158</c:v>
                </c:pt>
                <c:pt idx="75">
                  <c:v>0.37022641487555674</c:v>
                </c:pt>
                <c:pt idx="76">
                  <c:v>0.31545565972050943</c:v>
                </c:pt>
                <c:pt idx="77">
                  <c:v>0.16164556659950974</c:v>
                </c:pt>
                <c:pt idx="78">
                  <c:v>-2.3865379766990213E-3</c:v>
                </c:pt>
                <c:pt idx="79">
                  <c:v>-0.42313617819484961</c:v>
                </c:pt>
                <c:pt idx="80">
                  <c:v>-0.14025419007139173</c:v>
                </c:pt>
                <c:pt idx="81">
                  <c:v>-0.23537683142281085</c:v>
                </c:pt>
                <c:pt idx="82">
                  <c:v>-0.63253046836149562</c:v>
                </c:pt>
                <c:pt idx="83">
                  <c:v>-0.19490403097487696</c:v>
                </c:pt>
                <c:pt idx="84">
                  <c:v>0.11136226658332191</c:v>
                </c:pt>
                <c:pt idx="85">
                  <c:v>-0.10253065262114866</c:v>
                </c:pt>
                <c:pt idx="86">
                  <c:v>-0.28648281572102496</c:v>
                </c:pt>
                <c:pt idx="87">
                  <c:v>0.21587280756073018</c:v>
                </c:pt>
                <c:pt idx="88">
                  <c:v>0.55044218234256581</c:v>
                </c:pt>
                <c:pt idx="89">
                  <c:v>0.41333341674560226</c:v>
                </c:pt>
                <c:pt idx="90">
                  <c:v>0.50883739190659916</c:v>
                </c:pt>
                <c:pt idx="91">
                  <c:v>0.31771588527538108</c:v>
                </c:pt>
                <c:pt idx="92">
                  <c:v>0.18214387559111095</c:v>
                </c:pt>
                <c:pt idx="93">
                  <c:v>0.23982050493743173</c:v>
                </c:pt>
                <c:pt idx="94">
                  <c:v>0.57883439171043605</c:v>
                </c:pt>
                <c:pt idx="95">
                  <c:v>0.60649185795483951</c:v>
                </c:pt>
                <c:pt idx="96">
                  <c:v>0.29033446441253641</c:v>
                </c:pt>
                <c:pt idx="97">
                  <c:v>0.75023129005268774</c:v>
                </c:pt>
                <c:pt idx="98">
                  <c:v>0.90755426771009962</c:v>
                </c:pt>
                <c:pt idx="99">
                  <c:v>1.0964711339665685</c:v>
                </c:pt>
                <c:pt idx="100">
                  <c:v>0.59913281502706606</c:v>
                </c:pt>
                <c:pt idx="101">
                  <c:v>0.72109475390960198</c:v>
                </c:pt>
                <c:pt idx="102">
                  <c:v>0.86410116264410863</c:v>
                </c:pt>
                <c:pt idx="103">
                  <c:v>0.95192064913382091</c:v>
                </c:pt>
                <c:pt idx="104">
                  <c:v>0.50564241192307691</c:v>
                </c:pt>
                <c:pt idx="105">
                  <c:v>0.75015913059891637</c:v>
                </c:pt>
                <c:pt idx="106">
                  <c:v>0.39861684246715601</c:v>
                </c:pt>
                <c:pt idx="107">
                  <c:v>-0.1004143919528841</c:v>
                </c:pt>
                <c:pt idx="108">
                  <c:v>-0.11479354429425701</c:v>
                </c:pt>
                <c:pt idx="109">
                  <c:v>-0.46725551130608656</c:v>
                </c:pt>
                <c:pt idx="110">
                  <c:v>-0.57924816221491926</c:v>
                </c:pt>
                <c:pt idx="111">
                  <c:v>-0.24978220392212702</c:v>
                </c:pt>
                <c:pt idx="112">
                  <c:v>-0.47687383830216429</c:v>
                </c:pt>
                <c:pt idx="113">
                  <c:v>-0.57621450460227197</c:v>
                </c:pt>
                <c:pt idx="114">
                  <c:v>-0.41352305394708011</c:v>
                </c:pt>
                <c:pt idx="115">
                  <c:v>-0.27965371517733895</c:v>
                </c:pt>
                <c:pt idx="116">
                  <c:v>-0.23384751602424986</c:v>
                </c:pt>
                <c:pt idx="117">
                  <c:v>-0.69232556285380709</c:v>
                </c:pt>
                <c:pt idx="118">
                  <c:v>-0.83507541431938548</c:v>
                </c:pt>
                <c:pt idx="119">
                  <c:v>-0.39596386982393905</c:v>
                </c:pt>
                <c:pt idx="120">
                  <c:v>-0.39421814058504678</c:v>
                </c:pt>
                <c:pt idx="121">
                  <c:v>0.10367517008950256</c:v>
                </c:pt>
                <c:pt idx="122">
                  <c:v>0.45305465766790232</c:v>
                </c:pt>
                <c:pt idx="123">
                  <c:v>0.11921398588485793</c:v>
                </c:pt>
                <c:pt idx="124">
                  <c:v>0.17897837948164219</c:v>
                </c:pt>
                <c:pt idx="125">
                  <c:v>0.48399522057508371</c:v>
                </c:pt>
                <c:pt idx="126">
                  <c:v>0.92532881173040971</c:v>
                </c:pt>
                <c:pt idx="127">
                  <c:v>0.36902775361362716</c:v>
                </c:pt>
                <c:pt idx="128">
                  <c:v>0.51220644593047049</c:v>
                </c:pt>
                <c:pt idx="129">
                  <c:v>0.76833313177145635</c:v>
                </c:pt>
                <c:pt idx="130">
                  <c:v>0.64012895673876324</c:v>
                </c:pt>
                <c:pt idx="131">
                  <c:v>0.63401331722124887</c:v>
                </c:pt>
                <c:pt idx="132">
                  <c:v>0.57181574560918902</c:v>
                </c:pt>
                <c:pt idx="133">
                  <c:v>0.83483128655554339</c:v>
                </c:pt>
                <c:pt idx="134">
                  <c:v>0.59623640548828527</c:v>
                </c:pt>
                <c:pt idx="135">
                  <c:v>0.92415884960298333</c:v>
                </c:pt>
                <c:pt idx="136">
                  <c:v>0.52516563423606277</c:v>
                </c:pt>
                <c:pt idx="137">
                  <c:v>0.52872707404089803</c:v>
                </c:pt>
                <c:pt idx="138">
                  <c:v>0.48137754019411494</c:v>
                </c:pt>
                <c:pt idx="139">
                  <c:v>1.093207324269313E-2</c:v>
                </c:pt>
                <c:pt idx="140">
                  <c:v>0.17792165850303038</c:v>
                </c:pt>
                <c:pt idx="141">
                  <c:v>0.4571296041671401</c:v>
                </c:pt>
                <c:pt idx="142">
                  <c:v>0.86999715029030322</c:v>
                </c:pt>
                <c:pt idx="143">
                  <c:v>0.96971125533545899</c:v>
                </c:pt>
                <c:pt idx="144">
                  <c:v>0.67711505493617552</c:v>
                </c:pt>
                <c:pt idx="145">
                  <c:v>0.68591455122110567</c:v>
                </c:pt>
                <c:pt idx="146">
                  <c:v>0.31296807502794122</c:v>
                </c:pt>
                <c:pt idx="147">
                  <c:v>5.3753080634329486E-3</c:v>
                </c:pt>
                <c:pt idx="148">
                  <c:v>-0.27007059070882811</c:v>
                </c:pt>
                <c:pt idx="149">
                  <c:v>-0.72823789729644894</c:v>
                </c:pt>
                <c:pt idx="150">
                  <c:v>-0.64234692152229278</c:v>
                </c:pt>
                <c:pt idx="151">
                  <c:v>-0.25953429883426438</c:v>
                </c:pt>
                <c:pt idx="152">
                  <c:v>-0.65301302025600405</c:v>
                </c:pt>
                <c:pt idx="153">
                  <c:v>-0.64784862334298032</c:v>
                </c:pt>
                <c:pt idx="154">
                  <c:v>-0.8903394020753983</c:v>
                </c:pt>
                <c:pt idx="155">
                  <c:v>-1.0784460328767427</c:v>
                </c:pt>
                <c:pt idx="156">
                  <c:v>-1.0748635041270456</c:v>
                </c:pt>
                <c:pt idx="157">
                  <c:v>-1.277870624510409</c:v>
                </c:pt>
                <c:pt idx="158">
                  <c:v>-1.453990829019445</c:v>
                </c:pt>
                <c:pt idx="159">
                  <c:v>-1.0658670625772011</c:v>
                </c:pt>
                <c:pt idx="160">
                  <c:v>-1.3179389239680148</c:v>
                </c:pt>
                <c:pt idx="161">
                  <c:v>-1.561148498067735</c:v>
                </c:pt>
                <c:pt idx="162">
                  <c:v>-1.4630793077713191</c:v>
                </c:pt>
                <c:pt idx="163">
                  <c:v>-1.3296517240909576</c:v>
                </c:pt>
                <c:pt idx="164">
                  <c:v>-1.5047185186033656</c:v>
                </c:pt>
                <c:pt idx="165">
                  <c:v>-1.1443168544063052</c:v>
                </c:pt>
                <c:pt idx="166">
                  <c:v>-1.3522152691189298</c:v>
                </c:pt>
                <c:pt idx="167">
                  <c:v>-1.6847376025866552</c:v>
                </c:pt>
                <c:pt idx="168">
                  <c:v>-1.7168944062839735</c:v>
                </c:pt>
                <c:pt idx="169">
                  <c:v>-1.5589951931550721</c:v>
                </c:pt>
                <c:pt idx="170">
                  <c:v>-1.6015145731629992</c:v>
                </c:pt>
                <c:pt idx="171">
                  <c:v>-1.5986968939605644</c:v>
                </c:pt>
                <c:pt idx="172">
                  <c:v>-1.0114117369261324</c:v>
                </c:pt>
                <c:pt idx="173">
                  <c:v>-1.2321717503999876</c:v>
                </c:pt>
                <c:pt idx="174">
                  <c:v>-1.1383971640935289</c:v>
                </c:pt>
                <c:pt idx="175">
                  <c:v>-1.1204688312743745</c:v>
                </c:pt>
                <c:pt idx="176">
                  <c:v>-1.042629426239865</c:v>
                </c:pt>
                <c:pt idx="177">
                  <c:v>-1.1337636668692177</c:v>
                </c:pt>
                <c:pt idx="178">
                  <c:v>-0.83994285522578549</c:v>
                </c:pt>
                <c:pt idx="179">
                  <c:v>-0.74739913673730185</c:v>
                </c:pt>
                <c:pt idx="180">
                  <c:v>-0.63375497229662103</c:v>
                </c:pt>
                <c:pt idx="181">
                  <c:v>-0.84634924336676276</c:v>
                </c:pt>
                <c:pt idx="182">
                  <c:v>-0.30847824145215197</c:v>
                </c:pt>
                <c:pt idx="183">
                  <c:v>-0.76027343850024387</c:v>
                </c:pt>
                <c:pt idx="184">
                  <c:v>-0.89245616314783927</c:v>
                </c:pt>
                <c:pt idx="185">
                  <c:v>-1.1798329712661253</c:v>
                </c:pt>
                <c:pt idx="186">
                  <c:v>-1.0920562716306779</c:v>
                </c:pt>
                <c:pt idx="187">
                  <c:v>-1.2311010271373579</c:v>
                </c:pt>
                <c:pt idx="188">
                  <c:v>-1.4933910416469311</c:v>
                </c:pt>
                <c:pt idx="189">
                  <c:v>-1.4565903716436206</c:v>
                </c:pt>
                <c:pt idx="190">
                  <c:v>-1.4325096040196881</c:v>
                </c:pt>
                <c:pt idx="191">
                  <c:v>-1.0770269821829632</c:v>
                </c:pt>
                <c:pt idx="192">
                  <c:v>-0.74616752524805263</c:v>
                </c:pt>
                <c:pt idx="193">
                  <c:v>-0.41849864479890453</c:v>
                </c:pt>
                <c:pt idx="194">
                  <c:v>-0.84678502852212278</c:v>
                </c:pt>
                <c:pt idx="195">
                  <c:v>-0.36349991981735952</c:v>
                </c:pt>
                <c:pt idx="196">
                  <c:v>-0.50705797229216132</c:v>
                </c:pt>
                <c:pt idx="197">
                  <c:v>-0.10668394836928025</c:v>
                </c:pt>
                <c:pt idx="198">
                  <c:v>-0.35267112814965296</c:v>
                </c:pt>
                <c:pt idx="199">
                  <c:v>-0.69814486735192283</c:v>
                </c:pt>
                <c:pt idx="200">
                  <c:v>-0.36434241667779999</c:v>
                </c:pt>
                <c:pt idx="201">
                  <c:v>-0.1842000727967894</c:v>
                </c:pt>
                <c:pt idx="202">
                  <c:v>-0.63775855193032949</c:v>
                </c:pt>
                <c:pt idx="203">
                  <c:v>-0.45972611557077736</c:v>
                </c:pt>
                <c:pt idx="204">
                  <c:v>-0.58777442706364691</c:v>
                </c:pt>
                <c:pt idx="205">
                  <c:v>-0.9378802083988973</c:v>
                </c:pt>
                <c:pt idx="206">
                  <c:v>-1.107129701082076</c:v>
                </c:pt>
                <c:pt idx="207">
                  <c:v>-1.3934676619159849</c:v>
                </c:pt>
                <c:pt idx="208">
                  <c:v>-0.86686285114307338</c:v>
                </c:pt>
                <c:pt idx="209">
                  <c:v>-0.39451520429344789</c:v>
                </c:pt>
                <c:pt idx="210">
                  <c:v>-0.35883922821405562</c:v>
                </c:pt>
                <c:pt idx="211">
                  <c:v>-0.75531758804051619</c:v>
                </c:pt>
                <c:pt idx="212">
                  <c:v>-0.65958693161700488</c:v>
                </c:pt>
                <c:pt idx="213">
                  <c:v>-0.97296986485563663</c:v>
                </c:pt>
                <c:pt idx="214">
                  <c:v>-0.38090945291105682</c:v>
                </c:pt>
                <c:pt idx="215">
                  <c:v>8.1874406509981568E-2</c:v>
                </c:pt>
                <c:pt idx="216">
                  <c:v>0.10042749696135138</c:v>
                </c:pt>
                <c:pt idx="217">
                  <c:v>0.45276373327419833</c:v>
                </c:pt>
                <c:pt idx="218">
                  <c:v>0.7670036021800144</c:v>
                </c:pt>
                <c:pt idx="219">
                  <c:v>0.4921692731204661</c:v>
                </c:pt>
                <c:pt idx="220">
                  <c:v>0.80799908543062626</c:v>
                </c:pt>
                <c:pt idx="221">
                  <c:v>0.54877981139972143</c:v>
                </c:pt>
                <c:pt idx="222">
                  <c:v>0.6220535809578136</c:v>
                </c:pt>
                <c:pt idx="223">
                  <c:v>1.0004030516705786</c:v>
                </c:pt>
                <c:pt idx="224">
                  <c:v>1.1937976327860564</c:v>
                </c:pt>
                <c:pt idx="225">
                  <c:v>0.72402186969705662</c:v>
                </c:pt>
                <c:pt idx="226">
                  <c:v>0.37956120862374221</c:v>
                </c:pt>
                <c:pt idx="227">
                  <c:v>9.3535765907208357E-2</c:v>
                </c:pt>
                <c:pt idx="228">
                  <c:v>-0.15508389323653909</c:v>
                </c:pt>
                <c:pt idx="229">
                  <c:v>-3.2467870734995574E-2</c:v>
                </c:pt>
                <c:pt idx="230">
                  <c:v>0.44797511025112091</c:v>
                </c:pt>
                <c:pt idx="231">
                  <c:v>9.9932796377634414E-2</c:v>
                </c:pt>
                <c:pt idx="232">
                  <c:v>-0.19519984477958519</c:v>
                </c:pt>
                <c:pt idx="233">
                  <c:v>0.23222778360741966</c:v>
                </c:pt>
                <c:pt idx="234">
                  <c:v>0.13187421230596447</c:v>
                </c:pt>
                <c:pt idx="235">
                  <c:v>0.183993735018183</c:v>
                </c:pt>
                <c:pt idx="236">
                  <c:v>0.39027831780834138</c:v>
                </c:pt>
                <c:pt idx="237">
                  <c:v>0.21892195865566028</c:v>
                </c:pt>
                <c:pt idx="238">
                  <c:v>0.24842318540583924</c:v>
                </c:pt>
                <c:pt idx="239">
                  <c:v>5.3614365588088048E-2</c:v>
                </c:pt>
                <c:pt idx="240">
                  <c:v>0.4147165661513299</c:v>
                </c:pt>
                <c:pt idx="241">
                  <c:v>-0.10334927850780729</c:v>
                </c:pt>
                <c:pt idx="242">
                  <c:v>-0.37219765423839768</c:v>
                </c:pt>
                <c:pt idx="243">
                  <c:v>-9.8642448622839218E-2</c:v>
                </c:pt>
                <c:pt idx="244">
                  <c:v>8.6970683850434979E-2</c:v>
                </c:pt>
                <c:pt idx="245">
                  <c:v>0.18508007684187699</c:v>
                </c:pt>
                <c:pt idx="246">
                  <c:v>0.31447701880820367</c:v>
                </c:pt>
                <c:pt idx="247">
                  <c:v>0.22400607561455199</c:v>
                </c:pt>
                <c:pt idx="248">
                  <c:v>0.54995375698902738</c:v>
                </c:pt>
                <c:pt idx="249">
                  <c:v>0.5327634270289312</c:v>
                </c:pt>
                <c:pt idx="250">
                  <c:v>0.5541600521383343</c:v>
                </c:pt>
                <c:pt idx="251">
                  <c:v>0.63388450404204355</c:v>
                </c:pt>
                <c:pt idx="252">
                  <c:v>0.68800187385683231</c:v>
                </c:pt>
                <c:pt idx="253">
                  <c:v>0.38827232713584059</c:v>
                </c:pt>
                <c:pt idx="254">
                  <c:v>4.3042758988150742E-2</c:v>
                </c:pt>
                <c:pt idx="255">
                  <c:v>0.37090056485611744</c:v>
                </c:pt>
                <c:pt idx="256">
                  <c:v>-9.2792268863236715E-2</c:v>
                </c:pt>
                <c:pt idx="257">
                  <c:v>-0.54125213863742316</c:v>
                </c:pt>
                <c:pt idx="258">
                  <c:v>-4.1228994616939907E-2</c:v>
                </c:pt>
                <c:pt idx="259">
                  <c:v>0.3985106622544104</c:v>
                </c:pt>
                <c:pt idx="260">
                  <c:v>0.69257822573076999</c:v>
                </c:pt>
                <c:pt idx="261">
                  <c:v>0.59506225970238913</c:v>
                </c:pt>
                <c:pt idx="262">
                  <c:v>0.10425927772585653</c:v>
                </c:pt>
                <c:pt idx="263">
                  <c:v>-0.23333515785981507</c:v>
                </c:pt>
                <c:pt idx="264">
                  <c:v>-0.6740183041023371</c:v>
                </c:pt>
                <c:pt idx="265">
                  <c:v>-0.76158223471561293</c:v>
                </c:pt>
                <c:pt idx="266">
                  <c:v>-0.27741829233135618</c:v>
                </c:pt>
                <c:pt idx="267">
                  <c:v>-0.17359619108260094</c:v>
                </c:pt>
                <c:pt idx="268">
                  <c:v>-0.63247959126291953</c:v>
                </c:pt>
                <c:pt idx="269">
                  <c:v>-0.49870534771501662</c:v>
                </c:pt>
                <c:pt idx="270">
                  <c:v>-0.29157396695718257</c:v>
                </c:pt>
                <c:pt idx="271">
                  <c:v>-0.26400858743191208</c:v>
                </c:pt>
                <c:pt idx="272">
                  <c:v>-0.10815261705905849</c:v>
                </c:pt>
                <c:pt idx="273">
                  <c:v>0.13742685731181842</c:v>
                </c:pt>
                <c:pt idx="274">
                  <c:v>0.54264614908730224</c:v>
                </c:pt>
                <c:pt idx="275">
                  <c:v>0.81966934870403918</c:v>
                </c:pt>
                <c:pt idx="276">
                  <c:v>1.0049503072412529</c:v>
                </c:pt>
                <c:pt idx="277">
                  <c:v>1.0994150915538019</c:v>
                </c:pt>
                <c:pt idx="278">
                  <c:v>0.98394703211116685</c:v>
                </c:pt>
                <c:pt idx="279">
                  <c:v>0.81707227029485852</c:v>
                </c:pt>
                <c:pt idx="280">
                  <c:v>0.60959047877533978</c:v>
                </c:pt>
                <c:pt idx="281">
                  <c:v>0.62774966234873553</c:v>
                </c:pt>
                <c:pt idx="282">
                  <c:v>0.74738266352288185</c:v>
                </c:pt>
                <c:pt idx="283">
                  <c:v>0.36049738823268629</c:v>
                </c:pt>
                <c:pt idx="284">
                  <c:v>0.45342508219180894</c:v>
                </c:pt>
                <c:pt idx="285">
                  <c:v>0.82283512904975364</c:v>
                </c:pt>
                <c:pt idx="286">
                  <c:v>0.85675827414311623</c:v>
                </c:pt>
                <c:pt idx="287">
                  <c:v>0.45693475281730689</c:v>
                </c:pt>
                <c:pt idx="288">
                  <c:v>0.6164643157407419</c:v>
                </c:pt>
                <c:pt idx="289">
                  <c:v>0.68400157096353176</c:v>
                </c:pt>
                <c:pt idx="290">
                  <c:v>0.93912977713436963</c:v>
                </c:pt>
                <c:pt idx="291">
                  <c:v>1.1903270926630729</c:v>
                </c:pt>
                <c:pt idx="292">
                  <c:v>1.0786343716010696</c:v>
                </c:pt>
                <c:pt idx="293">
                  <c:v>0.90209891796717967</c:v>
                </c:pt>
                <c:pt idx="294">
                  <c:v>0.47493548681291586</c:v>
                </c:pt>
                <c:pt idx="295">
                  <c:v>8.4194800746654697E-2</c:v>
                </c:pt>
                <c:pt idx="296">
                  <c:v>0.56088198679846324</c:v>
                </c:pt>
                <c:pt idx="297">
                  <c:v>0.55160401640667467</c:v>
                </c:pt>
                <c:pt idx="298">
                  <c:v>0.57147085027500366</c:v>
                </c:pt>
                <c:pt idx="299">
                  <c:v>1.0058774638717551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A-492A-AA94-7ECBC52CC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03647"/>
        <c:axId val="384359823"/>
      </c:lineChart>
      <c:catAx>
        <c:axId val="5954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359823"/>
        <c:crosses val="autoZero"/>
        <c:auto val="1"/>
        <c:lblAlgn val="ctr"/>
        <c:lblOffset val="100"/>
        <c:noMultiLvlLbl val="0"/>
      </c:catAx>
      <c:valAx>
        <c:axId val="3843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4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MA_PDF_graph!$D$1</c:f>
              <c:strCache>
                <c:ptCount val="1"/>
                <c:pt idx="0">
                  <c:v>x_t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MA_PDF_graph!$A$2:$A$301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MA_PDF_graph!$D$2:$D$301</c:f>
              <c:numCache>
                <c:formatCode>General</c:formatCode>
                <c:ptCount val="300"/>
                <c:pt idx="1">
                  <c:v>-0.37570864901253515</c:v>
                </c:pt>
                <c:pt idx="2">
                  <c:v>0.25864292314728499</c:v>
                </c:pt>
                <c:pt idx="3">
                  <c:v>0.21310418775536166</c:v>
                </c:pt>
                <c:pt idx="4">
                  <c:v>-0.3222123437850819</c:v>
                </c:pt>
                <c:pt idx="5">
                  <c:v>0.17253500083755463</c:v>
                </c:pt>
                <c:pt idx="6">
                  <c:v>-0.14622166300110689</c:v>
                </c:pt>
                <c:pt idx="7">
                  <c:v>-0.57566841789422951</c:v>
                </c:pt>
                <c:pt idx="8">
                  <c:v>-0.1611687967109548</c:v>
                </c:pt>
                <c:pt idx="9">
                  <c:v>4.605706148262334E-3</c:v>
                </c:pt>
                <c:pt idx="10">
                  <c:v>0.2997084219675023</c:v>
                </c:pt>
                <c:pt idx="11">
                  <c:v>-4.2091459057829905E-2</c:v>
                </c:pt>
                <c:pt idx="12">
                  <c:v>0.15432635427765212</c:v>
                </c:pt>
                <c:pt idx="13">
                  <c:v>0.54646716360256276</c:v>
                </c:pt>
                <c:pt idx="14">
                  <c:v>-0.18880460500892648</c:v>
                </c:pt>
                <c:pt idx="15">
                  <c:v>-9.9239441958885122E-2</c:v>
                </c:pt>
                <c:pt idx="16">
                  <c:v>0.30682523590928484</c:v>
                </c:pt>
                <c:pt idx="17">
                  <c:v>-7.1112744768711711E-2</c:v>
                </c:pt>
                <c:pt idx="18">
                  <c:v>6.308622516047846E-2</c:v>
                </c:pt>
                <c:pt idx="19">
                  <c:v>-0.19372824651337262</c:v>
                </c:pt>
                <c:pt idx="20">
                  <c:v>0.20966969413279141</c:v>
                </c:pt>
                <c:pt idx="21">
                  <c:v>-0.31272265254932424</c:v>
                </c:pt>
                <c:pt idx="22">
                  <c:v>-0.1866279756548877</c:v>
                </c:pt>
                <c:pt idx="23">
                  <c:v>0.23874401382134719</c:v>
                </c:pt>
                <c:pt idx="24">
                  <c:v>0.49165744174349924</c:v>
                </c:pt>
                <c:pt idx="25">
                  <c:v>-7.1079202634627414E-2</c:v>
                </c:pt>
                <c:pt idx="26">
                  <c:v>0.28318666486808808</c:v>
                </c:pt>
                <c:pt idx="27">
                  <c:v>8.3165061766746762E-2</c:v>
                </c:pt>
                <c:pt idx="28">
                  <c:v>-0.17673600701095193</c:v>
                </c:pt>
                <c:pt idx="29">
                  <c:v>-0.28529421952317918</c:v>
                </c:pt>
                <c:pt idx="30">
                  <c:v>-0.56421394782469902</c:v>
                </c:pt>
                <c:pt idx="31">
                  <c:v>-0.20113398803760457</c:v>
                </c:pt>
                <c:pt idx="32">
                  <c:v>-0.20781738817851014</c:v>
                </c:pt>
                <c:pt idx="33">
                  <c:v>-8.5208601133307138E-2</c:v>
                </c:pt>
                <c:pt idx="34">
                  <c:v>-0.33324268358648207</c:v>
                </c:pt>
                <c:pt idx="35">
                  <c:v>0.14748187322794554</c:v>
                </c:pt>
                <c:pt idx="36">
                  <c:v>-0.28478179931898245</c:v>
                </c:pt>
                <c:pt idx="37">
                  <c:v>-0.62534880092045642</c:v>
                </c:pt>
                <c:pt idx="38">
                  <c:v>-0.6499629461074885</c:v>
                </c:pt>
                <c:pt idx="39">
                  <c:v>0.21274758026585944</c:v>
                </c:pt>
                <c:pt idx="40">
                  <c:v>-0.13235262105589268</c:v>
                </c:pt>
                <c:pt idx="41">
                  <c:v>0.15398010051174155</c:v>
                </c:pt>
                <c:pt idx="42">
                  <c:v>0.48691339157302765</c:v>
                </c:pt>
                <c:pt idx="43">
                  <c:v>0.31175945797313076</c:v>
                </c:pt>
                <c:pt idx="44">
                  <c:v>0.22839648502541726</c:v>
                </c:pt>
                <c:pt idx="45">
                  <c:v>0.27870782489802981</c:v>
                </c:pt>
                <c:pt idx="46">
                  <c:v>2.0512289392007832E-2</c:v>
                </c:pt>
                <c:pt idx="47">
                  <c:v>-0.23129787110792588</c:v>
                </c:pt>
                <c:pt idx="48">
                  <c:v>-0.45909905884243157</c:v>
                </c:pt>
                <c:pt idx="49">
                  <c:v>-0.65912370473956372</c:v>
                </c:pt>
                <c:pt idx="50">
                  <c:v>-0.12877465916511094</c:v>
                </c:pt>
                <c:pt idx="51">
                  <c:v>-0.23463596346724896</c:v>
                </c:pt>
                <c:pt idx="52">
                  <c:v>0.23341452826647696</c:v>
                </c:pt>
                <c:pt idx="53">
                  <c:v>0.6618477046641329</c:v>
                </c:pt>
                <c:pt idx="54">
                  <c:v>0.54282174211585243</c:v>
                </c:pt>
                <c:pt idx="55">
                  <c:v>0.34686398191025469</c:v>
                </c:pt>
                <c:pt idx="56">
                  <c:v>-0.2288484632100356</c:v>
                </c:pt>
                <c:pt idx="57">
                  <c:v>0.30186010825111026</c:v>
                </c:pt>
                <c:pt idx="58">
                  <c:v>0.27189713482233957</c:v>
                </c:pt>
                <c:pt idx="59">
                  <c:v>-2.5322884312252991E-2</c:v>
                </c:pt>
                <c:pt idx="60">
                  <c:v>0.35128674182512942</c:v>
                </c:pt>
                <c:pt idx="61">
                  <c:v>0.44162561834642561</c:v>
                </c:pt>
                <c:pt idx="62">
                  <c:v>-9.4721263525106236E-2</c:v>
                </c:pt>
                <c:pt idx="63">
                  <c:v>0.28427337339067038</c:v>
                </c:pt>
                <c:pt idx="64">
                  <c:v>0.58688825247827148</c:v>
                </c:pt>
                <c:pt idx="65">
                  <c:v>-0.11892264577072448</c:v>
                </c:pt>
                <c:pt idx="66">
                  <c:v>-0.48278404589796714</c:v>
                </c:pt>
                <c:pt idx="67">
                  <c:v>1.0508929534515654E-3</c:v>
                </c:pt>
                <c:pt idx="68">
                  <c:v>0.29621411375467782</c:v>
                </c:pt>
                <c:pt idx="69">
                  <c:v>0.18290217161797179</c:v>
                </c:pt>
                <c:pt idx="70">
                  <c:v>6.0355557768517309E-2</c:v>
                </c:pt>
                <c:pt idx="71">
                  <c:v>-0.23070682295954792</c:v>
                </c:pt>
                <c:pt idx="72">
                  <c:v>8.494872526534003E-2</c:v>
                </c:pt>
                <c:pt idx="73">
                  <c:v>0.28605673539563736</c:v>
                </c:pt>
                <c:pt idx="74">
                  <c:v>0.28817449253367383</c:v>
                </c:pt>
                <c:pt idx="75">
                  <c:v>-0.24200254212996014</c:v>
                </c:pt>
                <c:pt idx="76">
                  <c:v>-0.18790559215602048</c:v>
                </c:pt>
                <c:pt idx="77">
                  <c:v>-0.13113858398269457</c:v>
                </c:pt>
                <c:pt idx="78">
                  <c:v>-0.20899981149073216</c:v>
                </c:pt>
                <c:pt idx="79">
                  <c:v>-0.49492206797394939</c:v>
                </c:pt>
                <c:pt idx="80">
                  <c:v>3.0074223296062685E-2</c:v>
                </c:pt>
                <c:pt idx="81">
                  <c:v>1.1136124793428182E-2</c:v>
                </c:pt>
                <c:pt idx="82">
                  <c:v>-0.47526535026024502</c:v>
                </c:pt>
                <c:pt idx="83">
                  <c:v>0.1640277305099862</c:v>
                </c:pt>
                <c:pt idx="84">
                  <c:v>0.47396258973594574</c:v>
                </c:pt>
                <c:pt idx="85">
                  <c:v>-5.9368745315782789E-2</c:v>
                </c:pt>
                <c:pt idx="86">
                  <c:v>-0.29558357463506035</c:v>
                </c:pt>
                <c:pt idx="87">
                  <c:v>0.37660472752865709</c:v>
                </c:pt>
                <c:pt idx="88">
                  <c:v>0.59301032639273499</c:v>
                </c:pt>
                <c:pt idx="89">
                  <c:v>9.6013780406247362E-2</c:v>
                </c:pt>
                <c:pt idx="90">
                  <c:v>9.5805043154203628E-2</c:v>
                </c:pt>
                <c:pt idx="91">
                  <c:v>-7.1819109022779604E-2</c:v>
                </c:pt>
                <c:pt idx="92">
                  <c:v>-0.17391930487701113</c:v>
                </c:pt>
                <c:pt idx="93">
                  <c:v>2.399080632706585E-2</c:v>
                </c:pt>
                <c:pt idx="94">
                  <c:v>0.40094144571946344</c:v>
                </c:pt>
                <c:pt idx="95">
                  <c:v>0.26703887404882076</c:v>
                </c:pt>
                <c:pt idx="96">
                  <c:v>-0.21273775503909564</c:v>
                </c:pt>
                <c:pt idx="97">
                  <c:v>0.36117616820799536</c:v>
                </c:pt>
                <c:pt idx="98">
                  <c:v>0.4768112427033831</c:v>
                </c:pt>
                <c:pt idx="99">
                  <c:v>0.39584534635881907</c:v>
                </c:pt>
                <c:pt idx="100">
                  <c:v>-0.24785505902910626</c:v>
                </c:pt>
                <c:pt idx="101">
                  <c:v>-1.1970382386180312E-2</c:v>
                </c:pt>
                <c:pt idx="102">
                  <c:v>0.30605349431808804</c:v>
                </c:pt>
                <c:pt idx="103">
                  <c:v>0.28178754481685653</c:v>
                </c:pt>
                <c:pt idx="104">
                  <c:v>-0.26397137092030037</c:v>
                </c:pt>
                <c:pt idx="105">
                  <c:v>0.11953787371946611</c:v>
                </c:pt>
                <c:pt idx="106">
                  <c:v>-0.12898589513779518</c:v>
                </c:pt>
                <c:pt idx="107">
                  <c:v>-0.59743273770925887</c:v>
                </c:pt>
                <c:pt idx="108">
                  <c:v>-0.25400536662332357</c:v>
                </c:pt>
                <c:pt idx="109">
                  <c:v>-0.3761516172095859</c:v>
                </c:pt>
                <c:pt idx="110">
                  <c:v>-0.34068886276006893</c:v>
                </c:pt>
                <c:pt idx="111">
                  <c:v>0.19218204105157966</c:v>
                </c:pt>
                <c:pt idx="112">
                  <c:v>-0.11629928373659981</c:v>
                </c:pt>
                <c:pt idx="113">
                  <c:v>-0.27306297751644903</c:v>
                </c:pt>
                <c:pt idx="114">
                  <c:v>3.1555975129802682E-2</c:v>
                </c:pt>
                <c:pt idx="115">
                  <c:v>0.1450520334725155</c:v>
                </c:pt>
                <c:pt idx="116">
                  <c:v>6.4099344322871787E-2</c:v>
                </c:pt>
                <c:pt idx="117">
                  <c:v>-0.4729423846143046</c:v>
                </c:pt>
                <c:pt idx="118">
                  <c:v>-0.45291380696695022</c:v>
                </c:pt>
                <c:pt idx="119">
                  <c:v>0.24961279918802837</c:v>
                </c:pt>
                <c:pt idx="120">
                  <c:v>0.13995134378825236</c:v>
                </c:pt>
                <c:pt idx="121">
                  <c:v>0.43954616774429389</c:v>
                </c:pt>
                <c:pt idx="122">
                  <c:v>0.58898275289537239</c:v>
                </c:pt>
                <c:pt idx="123">
                  <c:v>-0.10866170372257916</c:v>
                </c:pt>
                <c:pt idx="124">
                  <c:v>-7.2581810822857029E-2</c:v>
                </c:pt>
                <c:pt idx="125">
                  <c:v>0.35875757513424078</c:v>
                </c:pt>
                <c:pt idx="126">
                  <c:v>0.65119045273363718</c:v>
                </c:pt>
                <c:pt idx="127">
                  <c:v>-0.21890162033732447</c:v>
                </c:pt>
                <c:pt idx="128">
                  <c:v>-5.1802620793664711E-2</c:v>
                </c:pt>
                <c:pt idx="129">
                  <c:v>0.397388064273136</c:v>
                </c:pt>
                <c:pt idx="130">
                  <c:v>0.10230280336146896</c:v>
                </c:pt>
                <c:pt idx="131">
                  <c:v>3.2211825228588231E-2</c:v>
                </c:pt>
                <c:pt idx="132">
                  <c:v>3.015238818824606E-2</c:v>
                </c:pt>
                <c:pt idx="133">
                  <c:v>0.32079899556230579</c:v>
                </c:pt>
                <c:pt idx="134">
                  <c:v>4.9868053419327985E-3</c:v>
                </c:pt>
                <c:pt idx="135">
                  <c:v>0.30999020845767467</c:v>
                </c:pt>
                <c:pt idx="136">
                  <c:v>-0.11280428807485898</c:v>
                </c:pt>
                <c:pt idx="137">
                  <c:v>-9.7210661974869661E-2</c:v>
                </c:pt>
                <c:pt idx="138">
                  <c:v>3.3562175171527431E-2</c:v>
                </c:pt>
                <c:pt idx="139">
                  <c:v>-0.41954612615335696</c:v>
                </c:pt>
                <c:pt idx="140">
                  <c:v>-4.3071063881398586E-2</c:v>
                </c:pt>
                <c:pt idx="141">
                  <c:v>0.38104150780671603</c:v>
                </c:pt>
                <c:pt idx="142">
                  <c:v>0.60708056229708351</c:v>
                </c:pt>
                <c:pt idx="143">
                  <c:v>0.41600407334412459</c:v>
                </c:pt>
                <c:pt idx="144">
                  <c:v>-0.10226816482864454</c:v>
                </c:pt>
                <c:pt idx="145">
                  <c:v>-2.1301535654321135E-2</c:v>
                </c:pt>
                <c:pt idx="146">
                  <c:v>-0.26609952018178012</c:v>
                </c:pt>
                <c:pt idx="147">
                  <c:v>-0.42847346999724112</c:v>
                </c:pt>
                <c:pt idx="148">
                  <c:v>-0.41305634769677485</c:v>
                </c:pt>
                <c:pt idx="149">
                  <c:v>-0.62262854964146253</c:v>
                </c:pt>
                <c:pt idx="150">
                  <c:v>-0.2295199967847405</c:v>
                </c:pt>
                <c:pt idx="151">
                  <c:v>0.32511152355805484</c:v>
                </c:pt>
                <c:pt idx="152">
                  <c:v>-0.26014318603726649</c:v>
                </c:pt>
                <c:pt idx="153">
                  <c:v>-0.26985298076515968</c:v>
                </c:pt>
                <c:pt idx="154">
                  <c:v>-0.33734409362300433</c:v>
                </c:pt>
                <c:pt idx="155">
                  <c:v>-0.43077839154224212</c:v>
                </c:pt>
                <c:pt idx="156">
                  <c:v>-0.24283236004241904</c:v>
                </c:pt>
                <c:pt idx="157">
                  <c:v>-0.36262450806505642</c:v>
                </c:pt>
                <c:pt idx="158">
                  <c:v>-0.45915400235811082</c:v>
                </c:pt>
                <c:pt idx="159">
                  <c:v>9.0771050060261094E-2</c:v>
                </c:pt>
                <c:pt idx="160">
                  <c:v>-0.237296225878384</c:v>
                </c:pt>
                <c:pt idx="161">
                  <c:v>-0.55433275032078844</c:v>
                </c:pt>
                <c:pt idx="162">
                  <c:v>-0.24554739275861848</c:v>
                </c:pt>
                <c:pt idx="163">
                  <c:v>-4.1903176851949164E-2</c:v>
                </c:pt>
                <c:pt idx="164">
                  <c:v>-0.31447214046988886</c:v>
                </c:pt>
                <c:pt idx="165">
                  <c:v>5.591382887597196E-2</c:v>
                </c:pt>
                <c:pt idx="166">
                  <c:v>-0.21736519398489312</c:v>
                </c:pt>
                <c:pt idx="167">
                  <c:v>-0.62890891045624597</c:v>
                </c:pt>
                <c:pt idx="168">
                  <c:v>-0.43450249414579301</c:v>
                </c:pt>
                <c:pt idx="169">
                  <c:v>-0.11410550947748777</c:v>
                </c:pt>
                <c:pt idx="170">
                  <c:v>-0.20531401307318231</c:v>
                </c:pt>
                <c:pt idx="171">
                  <c:v>-0.25654322777558225</c:v>
                </c:pt>
                <c:pt idx="172">
                  <c:v>0.34874857858144281</c:v>
                </c:pt>
                <c:pt idx="173">
                  <c:v>-0.10819345334728087</c:v>
                </c:pt>
                <c:pt idx="174">
                  <c:v>-0.19039318231677416</c:v>
                </c:pt>
                <c:pt idx="175">
                  <c:v>-0.11063267795696818</c:v>
                </c:pt>
                <c:pt idx="176">
                  <c:v>-8.2163169888027132E-2</c:v>
                </c:pt>
                <c:pt idx="177">
                  <c:v>-0.21250092229980333</c:v>
                </c:pt>
                <c:pt idx="178">
                  <c:v>8.2745853329840913E-2</c:v>
                </c:pt>
                <c:pt idx="179">
                  <c:v>9.8771655444160444E-2</c:v>
                </c:pt>
                <c:pt idx="180">
                  <c:v>4.3178967249903277E-2</c:v>
                </c:pt>
                <c:pt idx="181">
                  <c:v>-0.25651764291632845</c:v>
                </c:pt>
                <c:pt idx="182">
                  <c:v>0.31525119342803259</c:v>
                </c:pt>
                <c:pt idx="183">
                  <c:v>-0.25602498240433991</c:v>
                </c:pt>
                <c:pt idx="184">
                  <c:v>-0.44953157909427338</c:v>
                </c:pt>
                <c:pt idx="185">
                  <c:v>-0.48072745868187983</c:v>
                </c:pt>
                <c:pt idx="186">
                  <c:v>-0.21851780970770024</c:v>
                </c:pt>
                <c:pt idx="187">
                  <c:v>-0.2633536814153305</c:v>
                </c:pt>
                <c:pt idx="188">
                  <c:v>-0.50952530855818301</c:v>
                </c:pt>
                <c:pt idx="189">
                  <c:v>-0.30523849277303683</c:v>
                </c:pt>
                <c:pt idx="190">
                  <c:v>-0.17784748662112077</c:v>
                </c:pt>
                <c:pt idx="191">
                  <c:v>0.15144252666454133</c:v>
                </c:pt>
                <c:pt idx="192">
                  <c:v>0.3292725894339924</c:v>
                </c:pt>
                <c:pt idx="193">
                  <c:v>0.36463050728265001</c:v>
                </c:pt>
                <c:pt idx="194">
                  <c:v>-0.3436101842409372</c:v>
                </c:pt>
                <c:pt idx="195">
                  <c:v>0.16353848175099672</c:v>
                </c:pt>
                <c:pt idx="196">
                  <c:v>1.9395258469737775E-2</c:v>
                </c:pt>
                <c:pt idx="197">
                  <c:v>0.25971420446539606</c:v>
                </c:pt>
                <c:pt idx="198">
                  <c:v>-8.1821461270468243E-2</c:v>
                </c:pt>
                <c:pt idx="199">
                  <c:v>-0.50906863932588553</c:v>
                </c:pt>
                <c:pt idx="200">
                  <c:v>7.3617537930312948E-2</c:v>
                </c:pt>
                <c:pt idx="201">
                  <c:v>0.27570208418269587</c:v>
                </c:pt>
                <c:pt idx="202">
                  <c:v>-0.40012443530660374</c:v>
                </c:pt>
                <c:pt idx="203">
                  <c:v>-0.12173266204009037</c:v>
                </c:pt>
                <c:pt idx="204">
                  <c:v>-0.11689263246668763</c:v>
                </c:pt>
                <c:pt idx="205">
                  <c:v>-0.49589368556658864</c:v>
                </c:pt>
                <c:pt idx="206">
                  <c:v>-0.467479125543876</c:v>
                </c:pt>
                <c:pt idx="207">
                  <c:v>-0.52856968770365065</c:v>
                </c:pt>
                <c:pt idx="208">
                  <c:v>0.18873257911025498</c:v>
                </c:pt>
                <c:pt idx="209">
                  <c:v>0.57929038402597477</c:v>
                </c:pt>
                <c:pt idx="210">
                  <c:v>0.18905513651770656</c:v>
                </c:pt>
                <c:pt idx="211">
                  <c:v>-0.4342500548228424</c:v>
                </c:pt>
                <c:pt idx="212">
                  <c:v>-0.19598224370447337</c:v>
                </c:pt>
                <c:pt idx="213">
                  <c:v>-0.36924217759060235</c:v>
                </c:pt>
                <c:pt idx="214">
                  <c:v>0.30509261225885009</c:v>
                </c:pt>
                <c:pt idx="215">
                  <c:v>0.67207462685944086</c:v>
                </c:pt>
                <c:pt idx="216">
                  <c:v>0.23908698816733431</c:v>
                </c:pt>
                <c:pt idx="217">
                  <c:v>0.37574925156016609</c:v>
                </c:pt>
                <c:pt idx="218">
                  <c:v>0.54070573523772703</c:v>
                </c:pt>
                <c:pt idx="219">
                  <c:v>-1.8375847724928895E-2</c:v>
                </c:pt>
                <c:pt idx="220">
                  <c:v>0.26597975520143324</c:v>
                </c:pt>
                <c:pt idx="221">
                  <c:v>4.1040043232611345E-3</c:v>
                </c:pt>
                <c:pt idx="222">
                  <c:v>3.8942067954143178E-2</c:v>
                </c:pt>
                <c:pt idx="223">
                  <c:v>0.50463070415757849</c:v>
                </c:pt>
                <c:pt idx="224">
                  <c:v>0.51371230068680895</c:v>
                </c:pt>
                <c:pt idx="225">
                  <c:v>-0.20367855666912638</c:v>
                </c:pt>
                <c:pt idx="226">
                  <c:v>-0.44725647400880586</c:v>
                </c:pt>
                <c:pt idx="227">
                  <c:v>-0.384098558905964</c:v>
                </c:pt>
                <c:pt idx="228">
                  <c:v>-0.36330074348010644</c:v>
                </c:pt>
                <c:pt idx="229">
                  <c:v>-1.252540809862368E-2</c:v>
                </c:pt>
                <c:pt idx="230">
                  <c:v>0.53075001050156168</c:v>
                </c:pt>
                <c:pt idx="231">
                  <c:v>-6.4646705892065948E-2</c:v>
                </c:pt>
                <c:pt idx="232">
                  <c:v>-0.43676176294364338</c:v>
                </c:pt>
                <c:pt idx="233">
                  <c:v>0.26533796314931823</c:v>
                </c:pt>
                <c:pt idx="234">
                  <c:v>0.12682302901380993</c:v>
                </c:pt>
                <c:pt idx="235">
                  <c:v>2.6741547472458382E-2</c:v>
                </c:pt>
                <c:pt idx="236">
                  <c:v>0.25733742826338418</c:v>
                </c:pt>
                <c:pt idx="237">
                  <c:v>-1.998654922585863E-2</c:v>
                </c:pt>
                <c:pt idx="238">
                  <c:v>-1.4770841070178509E-2</c:v>
                </c:pt>
                <c:pt idx="239">
                  <c:v>-0.14426978996929479</c:v>
                </c:pt>
                <c:pt idx="240">
                  <c:v>0.28148038648346702</c:v>
                </c:pt>
                <c:pt idx="241">
                  <c:v>-0.29336236948297889</c:v>
                </c:pt>
                <c:pt idx="242">
                  <c:v>-0.51748039760337328</c:v>
                </c:pt>
                <c:pt idx="243">
                  <c:v>9.6743788401033148E-2</c:v>
                </c:pt>
                <c:pt idx="244">
                  <c:v>0.29391660770684963</c:v>
                </c:pt>
                <c:pt idx="245">
                  <c:v>0.19468090518198067</c:v>
                </c:pt>
                <c:pt idx="246">
                  <c:v>0.20130818033875714</c:v>
                </c:pt>
                <c:pt idx="247">
                  <c:v>1.4929233512425866E-2</c:v>
                </c:pt>
                <c:pt idx="248">
                  <c:v>0.31883666827951496</c:v>
                </c:pt>
                <c:pt idx="249">
                  <c:v>0.21197919020677192</c:v>
                </c:pt>
                <c:pt idx="250">
                  <c:v>9.3575490681699569E-2</c:v>
                </c:pt>
                <c:pt idx="251">
                  <c:v>0.17247694102369088</c:v>
                </c:pt>
                <c:pt idx="252">
                  <c:v>0.18507604877776451</c:v>
                </c:pt>
                <c:pt idx="253">
                  <c:v>-0.17217644922581199</c:v>
                </c:pt>
                <c:pt idx="254">
                  <c:v>-0.42186701510176006</c:v>
                </c:pt>
                <c:pt idx="255">
                  <c:v>0.17896091404972886</c:v>
                </c:pt>
                <c:pt idx="256">
                  <c:v>-0.26052173635035153</c:v>
                </c:pt>
                <c:pt idx="257">
                  <c:v>-0.67104048527738136</c:v>
                </c:pt>
                <c:pt idx="258">
                  <c:v>0.21702838182648587</c:v>
                </c:pt>
                <c:pt idx="259">
                  <c:v>0.65856572248802681</c:v>
                </c:pt>
                <c:pt idx="260">
                  <c:v>0.5517270084066288</c:v>
                </c:pt>
                <c:pt idx="261">
                  <c:v>0.13870117139559646</c:v>
                </c:pt>
                <c:pt idx="262">
                  <c:v>-0.44542582773394562</c:v>
                </c:pt>
                <c:pt idx="263">
                  <c:v>-0.54281688581623277</c:v>
                </c:pt>
                <c:pt idx="264">
                  <c:v>-0.62760091593504652</c:v>
                </c:pt>
                <c:pt idx="265">
                  <c:v>-0.38697409203776134</c:v>
                </c:pt>
                <c:pt idx="266">
                  <c:v>0.33052283840094066</c:v>
                </c:pt>
                <c:pt idx="267">
                  <c:v>0.28008313147196734</c:v>
                </c:pt>
                <c:pt idx="268">
                  <c:v>-0.4382028832807689</c:v>
                </c:pt>
                <c:pt idx="269">
                  <c:v>-0.16759522522267833</c:v>
                </c:pt>
                <c:pt idx="270">
                  <c:v>0.1925239881971379</c:v>
                </c:pt>
                <c:pt idx="271">
                  <c:v>7.7038405822718425E-2</c:v>
                </c:pt>
                <c:pt idx="272">
                  <c:v>0.12865910304443851</c:v>
                </c:pt>
                <c:pt idx="273">
                  <c:v>0.29949176847980225</c:v>
                </c:pt>
                <c:pt idx="274">
                  <c:v>0.53634408383915111</c:v>
                </c:pt>
                <c:pt idx="275">
                  <c:v>0.54076880327880006</c:v>
                </c:pt>
                <c:pt idx="276">
                  <c:v>0.43289180067035116</c:v>
                </c:pt>
                <c:pt idx="277">
                  <c:v>0.32858376174048315</c:v>
                </c:pt>
                <c:pt idx="278">
                  <c:v>9.1953357231082278E-2</c:v>
                </c:pt>
                <c:pt idx="279">
                  <c:v>-7.1243333748819138E-2</c:v>
                </c:pt>
                <c:pt idx="280">
                  <c:v>-0.16001459379262872</c:v>
                </c:pt>
                <c:pt idx="281">
                  <c:v>1.6230949205913225E-2</c:v>
                </c:pt>
                <c:pt idx="282">
                  <c:v>0.22196708313448471</c:v>
                </c:pt>
                <c:pt idx="283">
                  <c:v>-0.22094302523339743</c:v>
                </c:pt>
                <c:pt idx="284">
                  <c:v>-2.7096071686562417E-2</c:v>
                </c:pt>
                <c:pt idx="285">
                  <c:v>0.47924127146832124</c:v>
                </c:pt>
                <c:pt idx="286">
                  <c:v>0.32358293553690076</c:v>
                </c:pt>
                <c:pt idx="287">
                  <c:v>-0.25604436491232879</c:v>
                </c:pt>
                <c:pt idx="288">
                  <c:v>4.8149191249416856E-2</c:v>
                </c:pt>
                <c:pt idx="289">
                  <c:v>0.23179520589944685</c:v>
                </c:pt>
                <c:pt idx="290">
                  <c:v>0.38812020666562302</c:v>
                </c:pt>
                <c:pt idx="291">
                  <c:v>0.50687447487573578</c:v>
                </c:pt>
                <c:pt idx="292">
                  <c:v>0.17989513482537417</c:v>
                </c:pt>
                <c:pt idx="293">
                  <c:v>-6.5002022371630941E-2</c:v>
                </c:pt>
                <c:pt idx="294">
                  <c:v>-0.37128954759443739</c:v>
                </c:pt>
                <c:pt idx="295">
                  <c:v>-0.51172390706374249</c:v>
                </c:pt>
                <c:pt idx="296">
                  <c:v>0.31348309743398922</c:v>
                </c:pt>
                <c:pt idx="297">
                  <c:v>0.28936356135129471</c:v>
                </c:pt>
                <c:pt idx="298">
                  <c:v>9.843234965302522E-2</c:v>
                </c:pt>
                <c:pt idx="299">
                  <c:v>0.52906731637874982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C8D-9E20-33FACB53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03647"/>
        <c:axId val="384359823"/>
      </c:lineChart>
      <c:catAx>
        <c:axId val="5954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359823"/>
        <c:crosses val="autoZero"/>
        <c:auto val="1"/>
        <c:lblAlgn val="ctr"/>
        <c:lblOffset val="100"/>
        <c:noMultiLvlLbl val="0"/>
      </c:catAx>
      <c:valAx>
        <c:axId val="3843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4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x_(t) vs Seasonally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90159569741595E-2"/>
          <c:y val="0.11528940666202629"/>
          <c:w val="0.92339281450056743"/>
          <c:h val="0.76284787742966009"/>
        </c:manualLayout>
      </c:layout>
      <c:lineChart>
        <c:grouping val="standard"/>
        <c:varyColors val="0"/>
        <c:ser>
          <c:idx val="1"/>
          <c:order val="0"/>
          <c:tx>
            <c:strRef>
              <c:f>Seasonal!$H$1</c:f>
              <c:strCache>
                <c:ptCount val="1"/>
                <c:pt idx="0">
                  <c:v>x_(t)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Seasonal!$A$66:$B$105</c:f>
              <c:multiLvlStrCache>
                <c:ptCount val="4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</c:lvl>
                <c:lvl>
                  <c:pt idx="0">
                    <c:v>1976</c:v>
                  </c:pt>
                  <c:pt idx="4">
                    <c:v>1977</c:v>
                  </c:pt>
                  <c:pt idx="8">
                    <c:v>1978</c:v>
                  </c:pt>
                  <c:pt idx="12">
                    <c:v>1979</c:v>
                  </c:pt>
                  <c:pt idx="16">
                    <c:v>1980</c:v>
                  </c:pt>
                  <c:pt idx="20">
                    <c:v>1981</c:v>
                  </c:pt>
                  <c:pt idx="24">
                    <c:v>1982</c:v>
                  </c:pt>
                  <c:pt idx="28">
                    <c:v>1983</c:v>
                  </c:pt>
                  <c:pt idx="32">
                    <c:v>1984</c:v>
                  </c:pt>
                  <c:pt idx="36">
                    <c:v>1985</c:v>
                  </c:pt>
                </c:lvl>
              </c:multiLvlStrCache>
            </c:multiLvlStrRef>
          </c:cat>
          <c:val>
            <c:numRef>
              <c:f>Seasonal!$H$66:$H$105</c:f>
              <c:numCache>
                <c:formatCode>0.00</c:formatCode>
                <c:ptCount val="40"/>
                <c:pt idx="0">
                  <c:v>3.0682834335402971</c:v>
                </c:pt>
                <c:pt idx="1">
                  <c:v>13.751006920384757</c:v>
                </c:pt>
                <c:pt idx="2">
                  <c:v>9.1257354898625032</c:v>
                </c:pt>
                <c:pt idx="3">
                  <c:v>21.405936014026143</c:v>
                </c:pt>
                <c:pt idx="4">
                  <c:v>2.8866810317567211</c:v>
                </c:pt>
                <c:pt idx="5">
                  <c:v>14.026861256826457</c:v>
                </c:pt>
                <c:pt idx="6">
                  <c:v>9.5787986997462156</c:v>
                </c:pt>
                <c:pt idx="7">
                  <c:v>21.183276126368291</c:v>
                </c:pt>
                <c:pt idx="8">
                  <c:v>3.7245004175622554</c:v>
                </c:pt>
                <c:pt idx="9">
                  <c:v>15.441458182665741</c:v>
                </c:pt>
                <c:pt idx="10">
                  <c:v>10.471898774034127</c:v>
                </c:pt>
                <c:pt idx="11">
                  <c:v>21.696962446440814</c:v>
                </c:pt>
                <c:pt idx="12">
                  <c:v>4.0022808351485661</c:v>
                </c:pt>
                <c:pt idx="13">
                  <c:v>15.534845039819968</c:v>
                </c:pt>
                <c:pt idx="14">
                  <c:v>10.632159916345401</c:v>
                </c:pt>
                <c:pt idx="15">
                  <c:v>22.005620533890706</c:v>
                </c:pt>
                <c:pt idx="16">
                  <c:v>4.6011277271584241</c:v>
                </c:pt>
                <c:pt idx="17">
                  <c:v>15.502767507132159</c:v>
                </c:pt>
                <c:pt idx="18">
                  <c:v>10.556520344676215</c:v>
                </c:pt>
                <c:pt idx="19">
                  <c:v>23.264244539120536</c:v>
                </c:pt>
                <c:pt idx="20">
                  <c:v>5.3310878162459279</c:v>
                </c:pt>
                <c:pt idx="21">
                  <c:v>16.25469427683872</c:v>
                </c:pt>
                <c:pt idx="22">
                  <c:v>11.228415994100976</c:v>
                </c:pt>
                <c:pt idx="23">
                  <c:v>24.061162536814692</c:v>
                </c:pt>
                <c:pt idx="24">
                  <c:v>7.2731182303415043</c:v>
                </c:pt>
                <c:pt idx="25">
                  <c:v>17.811592525977652</c:v>
                </c:pt>
                <c:pt idx="26">
                  <c:v>13.306842783895117</c:v>
                </c:pt>
                <c:pt idx="27">
                  <c:v>25.454340245894656</c:v>
                </c:pt>
                <c:pt idx="28">
                  <c:v>7.4230388142254711</c:v>
                </c:pt>
                <c:pt idx="29">
                  <c:v>19.04780832869519</c:v>
                </c:pt>
                <c:pt idx="30">
                  <c:v>14.718621925810758</c:v>
                </c:pt>
                <c:pt idx="31">
                  <c:v>26.631608783042253</c:v>
                </c:pt>
                <c:pt idx="32">
                  <c:v>8.5869730141209981</c:v>
                </c:pt>
                <c:pt idx="33">
                  <c:v>20.310658829390995</c:v>
                </c:pt>
                <c:pt idx="34">
                  <c:v>15.56085751108616</c:v>
                </c:pt>
                <c:pt idx="35">
                  <c:v>28.558592942393279</c:v>
                </c:pt>
                <c:pt idx="36">
                  <c:v>10.193400707709484</c:v>
                </c:pt>
                <c:pt idx="37">
                  <c:v>21.305568597711353</c:v>
                </c:pt>
                <c:pt idx="38">
                  <c:v>16.901661030905402</c:v>
                </c:pt>
                <c:pt idx="39">
                  <c:v>29.667844396544567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1-4C21-A4D6-BCB3DABAE140}"/>
            </c:ext>
          </c:extLst>
        </c:ser>
        <c:ser>
          <c:idx val="0"/>
          <c:order val="1"/>
          <c:tx>
            <c:strRef>
              <c:f>Seasonal!$I$1</c:f>
              <c:strCache>
                <c:ptCount val="1"/>
                <c:pt idx="0">
                  <c:v>x_(t) - SEAS_(t)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Seasonal!$I$66:$I$105</c:f>
              <c:numCache>
                <c:formatCode>0.00</c:formatCode>
                <c:ptCount val="40"/>
                <c:pt idx="0">
                  <c:v>11.068283433540298</c:v>
                </c:pt>
                <c:pt idx="1">
                  <c:v>10.751006920384757</c:v>
                </c:pt>
                <c:pt idx="2">
                  <c:v>11.125735489862503</c:v>
                </c:pt>
                <c:pt idx="3">
                  <c:v>11.405936014026143</c:v>
                </c:pt>
                <c:pt idx="4">
                  <c:v>10.886681031756721</c:v>
                </c:pt>
                <c:pt idx="5">
                  <c:v>11.026861256826457</c:v>
                </c:pt>
                <c:pt idx="6">
                  <c:v>11.578798699746216</c:v>
                </c:pt>
                <c:pt idx="7">
                  <c:v>11.183276126368291</c:v>
                </c:pt>
                <c:pt idx="8">
                  <c:v>11.724500417562256</c:v>
                </c:pt>
                <c:pt idx="9">
                  <c:v>12.441458182665741</c:v>
                </c:pt>
                <c:pt idx="10">
                  <c:v>12.471898774034127</c:v>
                </c:pt>
                <c:pt idx="11">
                  <c:v>11.696962446440814</c:v>
                </c:pt>
                <c:pt idx="12">
                  <c:v>12.002280835148566</c:v>
                </c:pt>
                <c:pt idx="13">
                  <c:v>12.534845039819968</c:v>
                </c:pt>
                <c:pt idx="14">
                  <c:v>12.632159916345401</c:v>
                </c:pt>
                <c:pt idx="15">
                  <c:v>12.005620533890706</c:v>
                </c:pt>
                <c:pt idx="16">
                  <c:v>12.601127727158424</c:v>
                </c:pt>
                <c:pt idx="17">
                  <c:v>12.502767507132159</c:v>
                </c:pt>
                <c:pt idx="18">
                  <c:v>12.556520344676215</c:v>
                </c:pt>
                <c:pt idx="19">
                  <c:v>13.264244539120536</c:v>
                </c:pt>
                <c:pt idx="20">
                  <c:v>13.331087816245928</c:v>
                </c:pt>
                <c:pt idx="21">
                  <c:v>13.25469427683872</c:v>
                </c:pt>
                <c:pt idx="22">
                  <c:v>13.228415994100976</c:v>
                </c:pt>
                <c:pt idx="23">
                  <c:v>14.061162536814692</c:v>
                </c:pt>
                <c:pt idx="24">
                  <c:v>15.273118230341504</c:v>
                </c:pt>
                <c:pt idx="25">
                  <c:v>14.811592525977652</c:v>
                </c:pt>
                <c:pt idx="26">
                  <c:v>15.306842783895117</c:v>
                </c:pt>
                <c:pt idx="27">
                  <c:v>15.454340245894656</c:v>
                </c:pt>
                <c:pt idx="28">
                  <c:v>15.423038814225471</c:v>
                </c:pt>
                <c:pt idx="29">
                  <c:v>16.04780832869519</c:v>
                </c:pt>
                <c:pt idx="30">
                  <c:v>16.718621925810758</c:v>
                </c:pt>
                <c:pt idx="31">
                  <c:v>16.631608783042253</c:v>
                </c:pt>
                <c:pt idx="32">
                  <c:v>16.586973014121</c:v>
                </c:pt>
                <c:pt idx="33">
                  <c:v>17.310658829390995</c:v>
                </c:pt>
                <c:pt idx="34">
                  <c:v>17.560857511086162</c:v>
                </c:pt>
                <c:pt idx="35">
                  <c:v>18.558592942393279</c:v>
                </c:pt>
                <c:pt idx="36">
                  <c:v>18.193400707709486</c:v>
                </c:pt>
                <c:pt idx="37">
                  <c:v>18.305568597711353</c:v>
                </c:pt>
                <c:pt idx="38">
                  <c:v>18.901661030905402</c:v>
                </c:pt>
                <c:pt idx="39">
                  <c:v>19.667844396544567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1-4C21-A4D6-BCB3DABA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03647"/>
        <c:axId val="384359823"/>
      </c:lineChart>
      <c:catAx>
        <c:axId val="5954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359823"/>
        <c:crosses val="autoZero"/>
        <c:auto val="1"/>
        <c:lblAlgn val="ctr"/>
        <c:lblOffset val="100"/>
        <c:noMultiLvlLbl val="0"/>
      </c:catAx>
      <c:valAx>
        <c:axId val="3843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4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487995568743375E-2"/>
          <c:y val="0.18921248033539467"/>
          <c:w val="0.18489400273503753"/>
          <c:h val="0.1013355837822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SEAS_(t)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Seasonal!$F$1</c:f>
              <c:strCache>
                <c:ptCount val="1"/>
                <c:pt idx="0">
                  <c:v>SEAS_(t)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Seasonal!$A$66:$B$105</c:f>
              <c:multiLvlStrCache>
                <c:ptCount val="4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</c:lvl>
                <c:lvl>
                  <c:pt idx="0">
                    <c:v>1976</c:v>
                  </c:pt>
                  <c:pt idx="4">
                    <c:v>1977</c:v>
                  </c:pt>
                  <c:pt idx="8">
                    <c:v>1978</c:v>
                  </c:pt>
                  <c:pt idx="12">
                    <c:v>1979</c:v>
                  </c:pt>
                  <c:pt idx="16">
                    <c:v>1980</c:v>
                  </c:pt>
                  <c:pt idx="20">
                    <c:v>1981</c:v>
                  </c:pt>
                  <c:pt idx="24">
                    <c:v>1982</c:v>
                  </c:pt>
                  <c:pt idx="28">
                    <c:v>1983</c:v>
                  </c:pt>
                  <c:pt idx="32">
                    <c:v>1984</c:v>
                  </c:pt>
                  <c:pt idx="36">
                    <c:v>1985</c:v>
                  </c:pt>
                </c:lvl>
              </c:multiLvlStrCache>
            </c:multiLvlStrRef>
          </c:cat>
          <c:val>
            <c:numRef>
              <c:f>Seasonal!$F$66:$F$105</c:f>
              <c:numCache>
                <c:formatCode>General</c:formatCode>
                <c:ptCount val="40"/>
                <c:pt idx="0">
                  <c:v>-8</c:v>
                </c:pt>
                <c:pt idx="1">
                  <c:v>3</c:v>
                </c:pt>
                <c:pt idx="2">
                  <c:v>-2</c:v>
                </c:pt>
                <c:pt idx="3">
                  <c:v>10</c:v>
                </c:pt>
                <c:pt idx="4">
                  <c:v>-8</c:v>
                </c:pt>
                <c:pt idx="5">
                  <c:v>3</c:v>
                </c:pt>
                <c:pt idx="6">
                  <c:v>-2</c:v>
                </c:pt>
                <c:pt idx="7">
                  <c:v>10</c:v>
                </c:pt>
                <c:pt idx="8">
                  <c:v>-8</c:v>
                </c:pt>
                <c:pt idx="9">
                  <c:v>3</c:v>
                </c:pt>
                <c:pt idx="10">
                  <c:v>-2</c:v>
                </c:pt>
                <c:pt idx="11">
                  <c:v>10</c:v>
                </c:pt>
                <c:pt idx="12">
                  <c:v>-8</c:v>
                </c:pt>
                <c:pt idx="13">
                  <c:v>3</c:v>
                </c:pt>
                <c:pt idx="14">
                  <c:v>-2</c:v>
                </c:pt>
                <c:pt idx="15">
                  <c:v>10</c:v>
                </c:pt>
                <c:pt idx="16">
                  <c:v>-8</c:v>
                </c:pt>
                <c:pt idx="17">
                  <c:v>3</c:v>
                </c:pt>
                <c:pt idx="18">
                  <c:v>-2</c:v>
                </c:pt>
                <c:pt idx="19">
                  <c:v>10</c:v>
                </c:pt>
                <c:pt idx="20">
                  <c:v>-8</c:v>
                </c:pt>
                <c:pt idx="21">
                  <c:v>3</c:v>
                </c:pt>
                <c:pt idx="22">
                  <c:v>-2</c:v>
                </c:pt>
                <c:pt idx="23">
                  <c:v>10</c:v>
                </c:pt>
                <c:pt idx="24">
                  <c:v>-8</c:v>
                </c:pt>
                <c:pt idx="25">
                  <c:v>3</c:v>
                </c:pt>
                <c:pt idx="26">
                  <c:v>-2</c:v>
                </c:pt>
                <c:pt idx="27">
                  <c:v>10</c:v>
                </c:pt>
                <c:pt idx="28">
                  <c:v>-8</c:v>
                </c:pt>
                <c:pt idx="29">
                  <c:v>3</c:v>
                </c:pt>
                <c:pt idx="30">
                  <c:v>-2</c:v>
                </c:pt>
                <c:pt idx="31">
                  <c:v>10</c:v>
                </c:pt>
                <c:pt idx="32">
                  <c:v>-8</c:v>
                </c:pt>
                <c:pt idx="33">
                  <c:v>3</c:v>
                </c:pt>
                <c:pt idx="34">
                  <c:v>-2</c:v>
                </c:pt>
                <c:pt idx="35">
                  <c:v>10</c:v>
                </c:pt>
                <c:pt idx="36">
                  <c:v>-8</c:v>
                </c:pt>
                <c:pt idx="37">
                  <c:v>3</c:v>
                </c:pt>
                <c:pt idx="38">
                  <c:v>-2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F-49F6-A82A-284C3CAB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03647"/>
        <c:axId val="384359823"/>
      </c:lineChart>
      <c:catAx>
        <c:axId val="5954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359823"/>
        <c:crosses val="autoZero"/>
        <c:auto val="1"/>
        <c:lblAlgn val="ctr"/>
        <c:lblOffset val="100"/>
        <c:noMultiLvlLbl val="0"/>
      </c:catAx>
      <c:valAx>
        <c:axId val="3843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4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19055</xdr:colOff>
      <xdr:row>4</xdr:row>
      <xdr:rowOff>23812</xdr:rowOff>
    </xdr:from>
    <xdr:to>
      <xdr:col>19</xdr:col>
      <xdr:colOff>9524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D085F-FA28-68CC-55EE-F7B99D16B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6</xdr:row>
      <xdr:rowOff>9525</xdr:rowOff>
    </xdr:from>
    <xdr:to>
      <xdr:col>17</xdr:col>
      <xdr:colOff>504824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52CCF-3BCA-F4AF-EA0A-A2CE35F0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19055</xdr:colOff>
      <xdr:row>4</xdr:row>
      <xdr:rowOff>23812</xdr:rowOff>
    </xdr:from>
    <xdr:to>
      <xdr:col>19</xdr:col>
      <xdr:colOff>9524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80C0F-6653-463E-8E3D-063C115F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19055</xdr:colOff>
      <xdr:row>4</xdr:row>
      <xdr:rowOff>23812</xdr:rowOff>
    </xdr:from>
    <xdr:to>
      <xdr:col>23</xdr:col>
      <xdr:colOff>9524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234BE-EF29-425B-98D6-382DF81F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19055</xdr:colOff>
      <xdr:row>4</xdr:row>
      <xdr:rowOff>23812</xdr:rowOff>
    </xdr:from>
    <xdr:to>
      <xdr:col>24</xdr:col>
      <xdr:colOff>9524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09FC6-4B23-47E7-B6A2-1EDF1765F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266705</xdr:colOff>
      <xdr:row>0</xdr:row>
      <xdr:rowOff>109537</xdr:rowOff>
    </xdr:from>
    <xdr:to>
      <xdr:col>21</xdr:col>
      <xdr:colOff>257174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D889F-4B9E-4A74-97B0-5CE2453D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21</xdr:row>
      <xdr:rowOff>28575</xdr:rowOff>
    </xdr:from>
    <xdr:to>
      <xdr:col>21</xdr:col>
      <xdr:colOff>276219</xdr:colOff>
      <xdr:row>42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C0BE9-F101-479A-9621-BBB723D1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national/xls/gdplev.xlsx" TargetMode="External"/><Relationship Id="rId2" Type="http://schemas.openxmlformats.org/officeDocument/2006/relationships/hyperlink" Target="https://www.bea.gov/data/gdp/gross-domestic-product" TargetMode="External"/><Relationship Id="rId1" Type="http://schemas.openxmlformats.org/officeDocument/2006/relationships/hyperlink" Target="https://www.bea.gov/data/gdp/gross-domestic-product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4F6-8499-40D9-9064-C2068C3A4D06}">
  <dimension ref="A1:G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5" x14ac:dyDescent="0.25"/>
  <sheetData>
    <row r="1" spans="1:7" x14ac:dyDescent="0.25">
      <c r="A1" s="3" t="s">
        <v>0</v>
      </c>
      <c r="B1" s="3" t="s">
        <v>4</v>
      </c>
      <c r="C1" s="3" t="s">
        <v>5</v>
      </c>
    </row>
    <row r="2" spans="1:7" x14ac:dyDescent="0.25">
      <c r="A2">
        <v>1960</v>
      </c>
      <c r="B2">
        <f t="shared" ref="B2:B11" ca="1" si="0">RAND()-0.5</f>
        <v>0.38968437679602863</v>
      </c>
      <c r="E2" s="2" t="s">
        <v>1</v>
      </c>
      <c r="G2" s="1">
        <f ca="1">AVERAGE(B2:B62)</f>
        <v>-4.9903492736621639E-2</v>
      </c>
    </row>
    <row r="3" spans="1:7" x14ac:dyDescent="0.25">
      <c r="A3">
        <v>1961</v>
      </c>
      <c r="B3">
        <f t="shared" ca="1" si="0"/>
        <v>-4.184399574515496E-2</v>
      </c>
      <c r="C3">
        <f t="shared" ref="C3:C12" ca="1" si="1">B2</f>
        <v>0.38968437679602863</v>
      </c>
      <c r="E3" s="2" t="s">
        <v>2</v>
      </c>
      <c r="G3" s="1">
        <f ca="1">_xlfn.VAR.P(B2:B62)</f>
        <v>7.4335896083572314E-2</v>
      </c>
    </row>
    <row r="4" spans="1:7" x14ac:dyDescent="0.25">
      <c r="A4">
        <v>1962</v>
      </c>
      <c r="B4">
        <f t="shared" ca="1" si="0"/>
        <v>-0.25790956901540296</v>
      </c>
      <c r="C4">
        <f t="shared" ca="1" si="1"/>
        <v>-4.184399574515496E-2</v>
      </c>
      <c r="E4" s="2" t="s">
        <v>3</v>
      </c>
      <c r="G4" s="1">
        <f ca="1">CORREL(B3:B62,C3:C62)</f>
        <v>-9.2310302088328355E-2</v>
      </c>
    </row>
    <row r="5" spans="1:7" x14ac:dyDescent="0.25">
      <c r="A5">
        <v>1963</v>
      </c>
      <c r="B5">
        <f t="shared" ca="1" si="0"/>
        <v>0.46440552374428934</v>
      </c>
      <c r="C5">
        <f t="shared" ca="1" si="1"/>
        <v>-0.25790956901540296</v>
      </c>
      <c r="E5" s="2"/>
    </row>
    <row r="6" spans="1:7" x14ac:dyDescent="0.25">
      <c r="A6">
        <v>1964</v>
      </c>
      <c r="B6">
        <f t="shared" ca="1" si="0"/>
        <v>-0.29114738403083917</v>
      </c>
      <c r="C6">
        <f t="shared" ca="1" si="1"/>
        <v>0.46440552374428934</v>
      </c>
    </row>
    <row r="7" spans="1:7" x14ac:dyDescent="0.25">
      <c r="A7">
        <v>1965</v>
      </c>
      <c r="B7">
        <f t="shared" ca="1" si="0"/>
        <v>0.10055615635367032</v>
      </c>
      <c r="C7">
        <f t="shared" ca="1" si="1"/>
        <v>-0.29114738403083917</v>
      </c>
    </row>
    <row r="8" spans="1:7" x14ac:dyDescent="0.25">
      <c r="A8">
        <v>1966</v>
      </c>
      <c r="B8">
        <f t="shared" ca="1" si="0"/>
        <v>1.4773788347886785E-2</v>
      </c>
      <c r="C8">
        <f t="shared" ca="1" si="1"/>
        <v>0.10055615635367032</v>
      </c>
    </row>
    <row r="9" spans="1:7" x14ac:dyDescent="0.25">
      <c r="A9">
        <v>1967</v>
      </c>
      <c r="B9">
        <f t="shared" ca="1" si="0"/>
        <v>-1.517263030354643E-2</v>
      </c>
      <c r="C9">
        <f t="shared" ca="1" si="1"/>
        <v>1.4773788347886785E-2</v>
      </c>
    </row>
    <row r="10" spans="1:7" x14ac:dyDescent="0.25">
      <c r="A10">
        <v>1968</v>
      </c>
      <c r="B10">
        <f t="shared" ca="1" si="0"/>
        <v>0.25095283903831722</v>
      </c>
      <c r="C10">
        <f t="shared" ca="1" si="1"/>
        <v>-1.517263030354643E-2</v>
      </c>
    </row>
    <row r="11" spans="1:7" x14ac:dyDescent="0.25">
      <c r="A11">
        <v>1969</v>
      </c>
      <c r="B11">
        <f t="shared" ca="1" si="0"/>
        <v>7.004685169648095E-2</v>
      </c>
      <c r="C11">
        <f t="shared" ca="1" si="1"/>
        <v>0.25095283903831722</v>
      </c>
    </row>
    <row r="12" spans="1:7" x14ac:dyDescent="0.25">
      <c r="A12">
        <v>1970</v>
      </c>
      <c r="B12">
        <f t="shared" ref="B12:B21" ca="1" si="2">RAND()-0.5</f>
        <v>-2.3455092563502866E-2</v>
      </c>
      <c r="C12">
        <f t="shared" ca="1" si="1"/>
        <v>7.004685169648095E-2</v>
      </c>
    </row>
    <row r="13" spans="1:7" x14ac:dyDescent="0.25">
      <c r="A13">
        <v>1971</v>
      </c>
      <c r="B13">
        <f t="shared" ca="1" si="2"/>
        <v>-0.21568349662587682</v>
      </c>
      <c r="C13">
        <f ca="1">B12</f>
        <v>-2.3455092563502866E-2</v>
      </c>
    </row>
    <row r="14" spans="1:7" x14ac:dyDescent="0.25">
      <c r="A14">
        <v>1972</v>
      </c>
      <c r="B14">
        <f t="shared" ca="1" si="2"/>
        <v>-0.16415616843616032</v>
      </c>
      <c r="C14">
        <f t="shared" ref="C14:C62" ca="1" si="3">B13</f>
        <v>-0.21568349662587682</v>
      </c>
    </row>
    <row r="15" spans="1:7" x14ac:dyDescent="0.25">
      <c r="A15">
        <v>1973</v>
      </c>
      <c r="B15">
        <f t="shared" ca="1" si="2"/>
        <v>3.3529621912691154E-2</v>
      </c>
      <c r="C15">
        <f t="shared" ca="1" si="3"/>
        <v>-0.16415616843616032</v>
      </c>
    </row>
    <row r="16" spans="1:7" x14ac:dyDescent="0.25">
      <c r="A16">
        <v>1974</v>
      </c>
      <c r="B16">
        <f t="shared" ca="1" si="2"/>
        <v>0.25838157227727687</v>
      </c>
      <c r="C16">
        <f t="shared" ca="1" si="3"/>
        <v>3.3529621912691154E-2</v>
      </c>
    </row>
    <row r="17" spans="1:3" x14ac:dyDescent="0.25">
      <c r="A17">
        <v>1975</v>
      </c>
      <c r="B17">
        <f t="shared" ca="1" si="2"/>
        <v>0.11357669119898928</v>
      </c>
      <c r="C17">
        <f t="shared" ca="1" si="3"/>
        <v>0.25838157227727687</v>
      </c>
    </row>
    <row r="18" spans="1:3" x14ac:dyDescent="0.25">
      <c r="A18">
        <v>1976</v>
      </c>
      <c r="B18">
        <f t="shared" ca="1" si="2"/>
        <v>-0.25592962502297856</v>
      </c>
      <c r="C18">
        <f t="shared" ca="1" si="3"/>
        <v>0.11357669119898928</v>
      </c>
    </row>
    <row r="19" spans="1:3" x14ac:dyDescent="0.25">
      <c r="A19">
        <v>1977</v>
      </c>
      <c r="B19">
        <f t="shared" ca="1" si="2"/>
        <v>-9.5454737246724597E-2</v>
      </c>
      <c r="C19">
        <f t="shared" ca="1" si="3"/>
        <v>-0.25592962502297856</v>
      </c>
    </row>
    <row r="20" spans="1:3" x14ac:dyDescent="0.25">
      <c r="A20">
        <v>1978</v>
      </c>
      <c r="B20">
        <f t="shared" ca="1" si="2"/>
        <v>-0.37941337679503584</v>
      </c>
      <c r="C20">
        <f t="shared" ca="1" si="3"/>
        <v>-9.5454737246724597E-2</v>
      </c>
    </row>
    <row r="21" spans="1:3" x14ac:dyDescent="0.25">
      <c r="A21">
        <v>1979</v>
      </c>
      <c r="B21">
        <f t="shared" ca="1" si="2"/>
        <v>-0.48657546650342698</v>
      </c>
      <c r="C21">
        <f t="shared" ca="1" si="3"/>
        <v>-0.37941337679503584</v>
      </c>
    </row>
    <row r="22" spans="1:3" x14ac:dyDescent="0.25">
      <c r="A22">
        <v>1980</v>
      </c>
      <c r="B22">
        <f ca="1">RAND()-0.5</f>
        <v>0.3111142747554615</v>
      </c>
      <c r="C22">
        <f t="shared" ca="1" si="3"/>
        <v>-0.48657546650342698</v>
      </c>
    </row>
    <row r="23" spans="1:3" x14ac:dyDescent="0.25">
      <c r="A23">
        <v>1981</v>
      </c>
      <c r="B23">
        <f t="shared" ref="B23:B62" ca="1" si="4">RAND()-0.5</f>
        <v>-0.35859164340447258</v>
      </c>
      <c r="C23">
        <f t="shared" ca="1" si="3"/>
        <v>0.3111142747554615</v>
      </c>
    </row>
    <row r="24" spans="1:3" x14ac:dyDescent="0.25">
      <c r="A24">
        <v>1982</v>
      </c>
      <c r="B24">
        <f t="shared" ca="1" si="4"/>
        <v>4.6904672424273874E-2</v>
      </c>
      <c r="C24">
        <f t="shared" ca="1" si="3"/>
        <v>-0.35859164340447258</v>
      </c>
    </row>
    <row r="25" spans="1:3" x14ac:dyDescent="0.25">
      <c r="A25">
        <v>1983</v>
      </c>
      <c r="B25">
        <f t="shared" ca="1" si="4"/>
        <v>-0.2402078671024489</v>
      </c>
      <c r="C25">
        <f t="shared" ca="1" si="3"/>
        <v>4.6904672424273874E-2</v>
      </c>
    </row>
    <row r="26" spans="1:3" x14ac:dyDescent="0.25">
      <c r="A26">
        <v>1984</v>
      </c>
      <c r="B26">
        <f t="shared" ca="1" si="4"/>
        <v>-0.42225400561580884</v>
      </c>
      <c r="C26">
        <f t="shared" ca="1" si="3"/>
        <v>-0.2402078671024489</v>
      </c>
    </row>
    <row r="27" spans="1:3" x14ac:dyDescent="0.25">
      <c r="A27">
        <v>1985</v>
      </c>
      <c r="B27">
        <f t="shared" ca="1" si="4"/>
        <v>4.2139099010059078E-2</v>
      </c>
      <c r="C27">
        <f t="shared" ca="1" si="3"/>
        <v>-0.42225400561580884</v>
      </c>
    </row>
    <row r="28" spans="1:3" x14ac:dyDescent="0.25">
      <c r="A28">
        <v>1986</v>
      </c>
      <c r="B28">
        <f t="shared" ca="1" si="4"/>
        <v>-0.28249161363415209</v>
      </c>
      <c r="C28">
        <f t="shared" ca="1" si="3"/>
        <v>4.2139099010059078E-2</v>
      </c>
    </row>
    <row r="29" spans="1:3" x14ac:dyDescent="0.25">
      <c r="A29">
        <v>1987</v>
      </c>
      <c r="B29">
        <f t="shared" ca="1" si="4"/>
        <v>0.28732140237996362</v>
      </c>
      <c r="C29">
        <f t="shared" ca="1" si="3"/>
        <v>-0.28249161363415209</v>
      </c>
    </row>
    <row r="30" spans="1:3" x14ac:dyDescent="0.25">
      <c r="A30">
        <v>1988</v>
      </c>
      <c r="B30">
        <f t="shared" ca="1" si="4"/>
        <v>-0.24117608557667869</v>
      </c>
      <c r="C30">
        <f t="shared" ca="1" si="3"/>
        <v>0.28732140237996362</v>
      </c>
    </row>
    <row r="31" spans="1:3" x14ac:dyDescent="0.25">
      <c r="A31">
        <v>1989</v>
      </c>
      <c r="B31">
        <f t="shared" ca="1" si="4"/>
        <v>-0.39789570092777282</v>
      </c>
      <c r="C31">
        <f t="shared" ca="1" si="3"/>
        <v>-0.24117608557667869</v>
      </c>
    </row>
    <row r="32" spans="1:3" x14ac:dyDescent="0.25">
      <c r="A32">
        <v>1990</v>
      </c>
      <c r="B32">
        <f t="shared" ca="1" si="4"/>
        <v>-0.2323256460511417</v>
      </c>
      <c r="C32">
        <f t="shared" ca="1" si="3"/>
        <v>-0.39789570092777282</v>
      </c>
    </row>
    <row r="33" spans="1:3" x14ac:dyDescent="0.25">
      <c r="A33">
        <v>1991</v>
      </c>
      <c r="B33">
        <f t="shared" ca="1" si="4"/>
        <v>0.21176289956062544</v>
      </c>
      <c r="C33">
        <f t="shared" ca="1" si="3"/>
        <v>-0.2323256460511417</v>
      </c>
    </row>
    <row r="34" spans="1:3" x14ac:dyDescent="0.25">
      <c r="A34">
        <v>1992</v>
      </c>
      <c r="B34">
        <f t="shared" ca="1" si="4"/>
        <v>0.3190869840435353</v>
      </c>
      <c r="C34">
        <f t="shared" ca="1" si="3"/>
        <v>0.21176289956062544</v>
      </c>
    </row>
    <row r="35" spans="1:3" x14ac:dyDescent="0.25">
      <c r="A35">
        <v>1993</v>
      </c>
      <c r="B35">
        <f t="shared" ca="1" si="4"/>
        <v>-0.43193134112040543</v>
      </c>
      <c r="C35">
        <f t="shared" ca="1" si="3"/>
        <v>0.3190869840435353</v>
      </c>
    </row>
    <row r="36" spans="1:3" x14ac:dyDescent="0.25">
      <c r="A36">
        <v>1994</v>
      </c>
      <c r="B36">
        <f t="shared" ca="1" si="4"/>
        <v>-0.45208821836107982</v>
      </c>
      <c r="C36">
        <f t="shared" ca="1" si="3"/>
        <v>-0.43193134112040543</v>
      </c>
    </row>
    <row r="37" spans="1:3" x14ac:dyDescent="0.25">
      <c r="A37">
        <v>1995</v>
      </c>
      <c r="B37">
        <f t="shared" ca="1" si="4"/>
        <v>-0.432076688825619</v>
      </c>
      <c r="C37">
        <f t="shared" ca="1" si="3"/>
        <v>-0.45208821836107982</v>
      </c>
    </row>
    <row r="38" spans="1:3" x14ac:dyDescent="0.25">
      <c r="A38">
        <v>1996</v>
      </c>
      <c r="B38">
        <f t="shared" ca="1" si="4"/>
        <v>-0.24416171491476857</v>
      </c>
      <c r="C38">
        <f t="shared" ca="1" si="3"/>
        <v>-0.432076688825619</v>
      </c>
    </row>
    <row r="39" spans="1:3" x14ac:dyDescent="0.25">
      <c r="A39">
        <v>1997</v>
      </c>
      <c r="B39">
        <f t="shared" ca="1" si="4"/>
        <v>0.26575672467785516</v>
      </c>
      <c r="C39">
        <f t="shared" ca="1" si="3"/>
        <v>-0.24416171491476857</v>
      </c>
    </row>
    <row r="40" spans="1:3" x14ac:dyDescent="0.25">
      <c r="A40">
        <v>1998</v>
      </c>
      <c r="B40">
        <f t="shared" ca="1" si="4"/>
        <v>-0.2553862169513158</v>
      </c>
      <c r="C40">
        <f t="shared" ca="1" si="3"/>
        <v>0.26575672467785516</v>
      </c>
    </row>
    <row r="41" spans="1:3" x14ac:dyDescent="0.25">
      <c r="A41">
        <v>1999</v>
      </c>
      <c r="B41">
        <f t="shared" ca="1" si="4"/>
        <v>0.37045474376369003</v>
      </c>
      <c r="C41">
        <f t="shared" ca="1" si="3"/>
        <v>-0.2553862169513158</v>
      </c>
    </row>
    <row r="42" spans="1:3" x14ac:dyDescent="0.25">
      <c r="A42">
        <v>2000</v>
      </c>
      <c r="B42">
        <f t="shared" ca="1" si="4"/>
        <v>-0.46061860044826086</v>
      </c>
      <c r="C42">
        <f t="shared" ca="1" si="3"/>
        <v>0.37045474376369003</v>
      </c>
    </row>
    <row r="43" spans="1:3" x14ac:dyDescent="0.25">
      <c r="A43">
        <v>2001</v>
      </c>
      <c r="B43">
        <f t="shared" ca="1" si="4"/>
        <v>0.34006941534052371</v>
      </c>
      <c r="C43">
        <f t="shared" ca="1" si="3"/>
        <v>-0.46061860044826086</v>
      </c>
    </row>
    <row r="44" spans="1:3" x14ac:dyDescent="0.25">
      <c r="A44">
        <v>2002</v>
      </c>
      <c r="B44">
        <f t="shared" ca="1" si="4"/>
        <v>0.21791593475886639</v>
      </c>
      <c r="C44">
        <f t="shared" ca="1" si="3"/>
        <v>0.34006941534052371</v>
      </c>
    </row>
    <row r="45" spans="1:3" x14ac:dyDescent="0.25">
      <c r="A45">
        <v>2003</v>
      </c>
      <c r="B45">
        <f t="shared" ca="1" si="4"/>
        <v>0.40044124563274031</v>
      </c>
      <c r="C45">
        <f t="shared" ca="1" si="3"/>
        <v>0.21791593475886639</v>
      </c>
    </row>
    <row r="46" spans="1:3" x14ac:dyDescent="0.25">
      <c r="A46">
        <v>2004</v>
      </c>
      <c r="B46">
        <f t="shared" ca="1" si="4"/>
        <v>-0.13820001572288876</v>
      </c>
      <c r="C46">
        <f t="shared" ca="1" si="3"/>
        <v>0.40044124563274031</v>
      </c>
    </row>
    <row r="47" spans="1:3" x14ac:dyDescent="0.25">
      <c r="A47">
        <v>2005</v>
      </c>
      <c r="B47">
        <f t="shared" ca="1" si="4"/>
        <v>0.28584283820057699</v>
      </c>
      <c r="C47">
        <f t="shared" ca="1" si="3"/>
        <v>-0.13820001572288876</v>
      </c>
    </row>
    <row r="48" spans="1:3" x14ac:dyDescent="0.25">
      <c r="A48">
        <v>2006</v>
      </c>
      <c r="B48">
        <f t="shared" ca="1" si="4"/>
        <v>-0.11809178081568406</v>
      </c>
      <c r="C48">
        <f t="shared" ca="1" si="3"/>
        <v>0.28584283820057699</v>
      </c>
    </row>
    <row r="49" spans="1:3" x14ac:dyDescent="0.25">
      <c r="A49">
        <v>2007</v>
      </c>
      <c r="B49">
        <f t="shared" ca="1" si="4"/>
        <v>-0.29588881710796777</v>
      </c>
      <c r="C49">
        <f t="shared" ca="1" si="3"/>
        <v>-0.11809178081568406</v>
      </c>
    </row>
    <row r="50" spans="1:3" x14ac:dyDescent="0.25">
      <c r="A50">
        <v>2008</v>
      </c>
      <c r="B50">
        <f t="shared" ca="1" si="4"/>
        <v>-0.22303513075150316</v>
      </c>
      <c r="C50">
        <f t="shared" ca="1" si="3"/>
        <v>-0.29588881710796777</v>
      </c>
    </row>
    <row r="51" spans="1:3" x14ac:dyDescent="0.25">
      <c r="A51">
        <v>2009</v>
      </c>
      <c r="B51">
        <f t="shared" ca="1" si="4"/>
        <v>-0.42043615425996284</v>
      </c>
      <c r="C51">
        <f t="shared" ca="1" si="3"/>
        <v>-0.22303513075150316</v>
      </c>
    </row>
    <row r="52" spans="1:3" x14ac:dyDescent="0.25">
      <c r="A52">
        <v>2010</v>
      </c>
      <c r="B52">
        <f t="shared" ca="1" si="4"/>
        <v>-0.16862850896329229</v>
      </c>
      <c r="C52">
        <f t="shared" ca="1" si="3"/>
        <v>-0.42043615425996284</v>
      </c>
    </row>
    <row r="53" spans="1:3" x14ac:dyDescent="0.25">
      <c r="A53">
        <v>2011</v>
      </c>
      <c r="B53">
        <f t="shared" ca="1" si="4"/>
        <v>0.43028395799287344</v>
      </c>
      <c r="C53">
        <f t="shared" ca="1" si="3"/>
        <v>-0.16862850896329229</v>
      </c>
    </row>
    <row r="54" spans="1:3" x14ac:dyDescent="0.25">
      <c r="A54">
        <v>2012</v>
      </c>
      <c r="B54">
        <f t="shared" ca="1" si="4"/>
        <v>-8.0989785947358728E-2</v>
      </c>
      <c r="C54">
        <f t="shared" ca="1" si="3"/>
        <v>0.43028395799287344</v>
      </c>
    </row>
    <row r="55" spans="1:3" x14ac:dyDescent="0.25">
      <c r="A55">
        <v>2013</v>
      </c>
      <c r="B55">
        <f t="shared" ca="1" si="4"/>
        <v>0.3820261907007555</v>
      </c>
      <c r="C55">
        <f t="shared" ca="1" si="3"/>
        <v>-8.0989785947358728E-2</v>
      </c>
    </row>
    <row r="56" spans="1:3" x14ac:dyDescent="0.25">
      <c r="A56">
        <v>2014</v>
      </c>
      <c r="B56">
        <f t="shared" ca="1" si="4"/>
        <v>-8.6816762568741046E-2</v>
      </c>
      <c r="C56">
        <f t="shared" ca="1" si="3"/>
        <v>0.3820261907007555</v>
      </c>
    </row>
    <row r="57" spans="1:3" x14ac:dyDescent="0.25">
      <c r="A57">
        <v>2015</v>
      </c>
      <c r="B57">
        <f t="shared" ca="1" si="4"/>
        <v>-0.1436993208801457</v>
      </c>
      <c r="C57">
        <f t="shared" ca="1" si="3"/>
        <v>-8.6816762568741046E-2</v>
      </c>
    </row>
    <row r="58" spans="1:3" x14ac:dyDescent="0.25">
      <c r="A58">
        <v>2016</v>
      </c>
      <c r="B58">
        <f t="shared" ca="1" si="4"/>
        <v>2.7837184592930497E-2</v>
      </c>
      <c r="C58">
        <f t="shared" ca="1" si="3"/>
        <v>-0.1436993208801457</v>
      </c>
    </row>
    <row r="59" spans="1:3" x14ac:dyDescent="0.25">
      <c r="A59">
        <v>2017</v>
      </c>
      <c r="B59">
        <f t="shared" ca="1" si="4"/>
        <v>-0.35966028329714694</v>
      </c>
      <c r="C59">
        <f t="shared" ca="1" si="3"/>
        <v>2.7837184592930497E-2</v>
      </c>
    </row>
    <row r="60" spans="1:3" x14ac:dyDescent="0.25">
      <c r="A60">
        <v>2018</v>
      </c>
      <c r="B60">
        <f t="shared" ca="1" si="4"/>
        <v>-2.4909277651590234E-2</v>
      </c>
      <c r="C60">
        <f t="shared" ca="1" si="3"/>
        <v>-0.35966028329714694</v>
      </c>
    </row>
    <row r="61" spans="1:3" x14ac:dyDescent="0.25">
      <c r="A61">
        <v>2019</v>
      </c>
      <c r="B61">
        <f t="shared" ca="1" si="4"/>
        <v>-9.4539284328226225E-2</v>
      </c>
      <c r="C61">
        <f t="shared" ca="1" si="3"/>
        <v>-2.4909277651590234E-2</v>
      </c>
    </row>
    <row r="62" spans="1:3" x14ac:dyDescent="0.25">
      <c r="A62">
        <v>2020</v>
      </c>
      <c r="B62">
        <f t="shared" ca="1" si="4"/>
        <v>0.15386396138280134</v>
      </c>
      <c r="C62">
        <f t="shared" ca="1" si="3"/>
        <v>-9.4539284328226225E-2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2E07-F143-4F05-BB39-D6797906C834}">
  <dimension ref="A1:H34"/>
  <sheetViews>
    <sheetView tabSelected="1" topLeftCell="A8" workbookViewId="0">
      <selection activeCell="F21" sqref="F21"/>
    </sheetView>
  </sheetViews>
  <sheetFormatPr defaultRowHeight="15" x14ac:dyDescent="0.25"/>
  <cols>
    <col min="1" max="6" width="13" customWidth="1"/>
  </cols>
  <sheetData>
    <row r="1" spans="1:6" ht="45" x14ac:dyDescent="0.25">
      <c r="A1" s="3" t="s">
        <v>13</v>
      </c>
      <c r="B1" s="3" t="s">
        <v>14</v>
      </c>
      <c r="C1" s="3" t="s">
        <v>15</v>
      </c>
      <c r="D1" s="5" t="s">
        <v>17</v>
      </c>
      <c r="E1" s="5" t="s">
        <v>18</v>
      </c>
      <c r="F1" s="5" t="s">
        <v>19</v>
      </c>
    </row>
    <row r="2" spans="1:6" x14ac:dyDescent="0.25">
      <c r="A2" s="4">
        <v>2021</v>
      </c>
      <c r="B2" s="4" t="s">
        <v>12</v>
      </c>
      <c r="C2">
        <v>20990.5</v>
      </c>
      <c r="D2" s="5"/>
      <c r="E2" s="5"/>
      <c r="F2" s="5"/>
    </row>
    <row r="3" spans="1:6" x14ac:dyDescent="0.25">
      <c r="A3" s="4"/>
      <c r="B3" s="4" t="s">
        <v>9</v>
      </c>
      <c r="C3">
        <v>21309.5</v>
      </c>
      <c r="D3" s="5"/>
      <c r="E3" s="1">
        <f t="shared" ref="E3:E7" si="0">((C3-C2)/C2)*100</f>
        <v>1.5197351182677878</v>
      </c>
      <c r="F3" s="6">
        <f t="shared" ref="F3:F7" si="1">(((1+(E3/100))^4)-1)*100</f>
        <v>6.2189254860299137</v>
      </c>
    </row>
    <row r="4" spans="1:6" x14ac:dyDescent="0.25">
      <c r="A4" s="4"/>
      <c r="B4" s="4" t="s">
        <v>10</v>
      </c>
      <c r="C4">
        <v>21483.1</v>
      </c>
      <c r="D4" s="5"/>
      <c r="E4" s="1">
        <f t="shared" si="0"/>
        <v>0.81466012811186816</v>
      </c>
      <c r="F4" s="6">
        <f t="shared" si="1"/>
        <v>3.2986774869282032</v>
      </c>
    </row>
    <row r="5" spans="1:6" x14ac:dyDescent="0.25">
      <c r="A5" s="4"/>
      <c r="B5" s="4" t="s">
        <v>11</v>
      </c>
      <c r="C5">
        <v>21847.599999999999</v>
      </c>
      <c r="D5" s="5"/>
      <c r="E5" s="1">
        <f t="shared" si="0"/>
        <v>1.6966825085765092</v>
      </c>
      <c r="F5" s="6">
        <f t="shared" si="1"/>
        <v>6.9614159308727164</v>
      </c>
    </row>
    <row r="6" spans="1:6" x14ac:dyDescent="0.25">
      <c r="A6" s="4">
        <v>2022</v>
      </c>
      <c r="B6" s="4" t="s">
        <v>12</v>
      </c>
      <c r="C6">
        <v>21738.9</v>
      </c>
      <c r="D6" s="6">
        <f t="shared" ref="D6:D13" si="2">((C6-C2)/C2)*100</f>
        <v>3.5654224530144654</v>
      </c>
      <c r="E6" s="1">
        <f t="shared" si="0"/>
        <v>-0.49753748695507566</v>
      </c>
      <c r="F6" s="6">
        <f t="shared" si="1"/>
        <v>-1.9753465383654745</v>
      </c>
    </row>
    <row r="7" spans="1:6" x14ac:dyDescent="0.25">
      <c r="A7" s="4"/>
      <c r="B7" s="4" t="s">
        <v>9</v>
      </c>
      <c r="C7">
        <v>21708.2</v>
      </c>
      <c r="D7" s="6">
        <f t="shared" si="2"/>
        <v>1.8709965039067116</v>
      </c>
      <c r="E7" s="1">
        <f t="shared" si="0"/>
        <v>-0.14122149694787101</v>
      </c>
      <c r="F7" s="6">
        <f t="shared" si="1"/>
        <v>-0.5636905033027384</v>
      </c>
    </row>
    <row r="8" spans="1:6" x14ac:dyDescent="0.25">
      <c r="A8" s="4"/>
      <c r="B8" s="4" t="s">
        <v>10</v>
      </c>
      <c r="C8">
        <v>21851.1</v>
      </c>
      <c r="D8" s="6">
        <f t="shared" si="2"/>
        <v>1.7129743845162013</v>
      </c>
      <c r="E8" s="1">
        <f>((C8-C7)/C7)*100</f>
        <v>0.65827659594069432</v>
      </c>
      <c r="F8" s="6">
        <f>(((1+(E8/100))^4)-1)*100</f>
        <v>2.6592203560342975</v>
      </c>
    </row>
    <row r="9" spans="1:6" x14ac:dyDescent="0.25">
      <c r="A9" s="4"/>
      <c r="B9" s="4" t="s">
        <v>11</v>
      </c>
      <c r="C9">
        <v>21990</v>
      </c>
      <c r="D9" s="6">
        <f t="shared" si="2"/>
        <v>0.65178783939655371</v>
      </c>
      <c r="E9" s="1">
        <f t="shared" ref="E9:E13" si="3">((C9-C8)/C8)*100</f>
        <v>0.63566593901451862</v>
      </c>
      <c r="F9" s="6">
        <f t="shared" ref="F9:F13" si="4">(((1+(E9/100))^4)-1)*100</f>
        <v>2.5670109322089685</v>
      </c>
    </row>
    <row r="10" spans="1:6" x14ac:dyDescent="0.25">
      <c r="A10" s="4">
        <v>2023</v>
      </c>
      <c r="B10" s="4" t="s">
        <v>12</v>
      </c>
      <c r="C10">
        <v>22112.3</v>
      </c>
      <c r="D10" s="6">
        <f t="shared" si="2"/>
        <v>1.7176582071769859</v>
      </c>
      <c r="E10" s="1">
        <f t="shared" si="3"/>
        <v>0.55616189176898256</v>
      </c>
      <c r="F10" s="6">
        <f t="shared" si="4"/>
        <v>2.2432754376635167</v>
      </c>
    </row>
    <row r="11" spans="1:6" x14ac:dyDescent="0.25">
      <c r="A11" s="4"/>
      <c r="B11" s="4" t="s">
        <v>9</v>
      </c>
      <c r="C11">
        <v>22225.4</v>
      </c>
      <c r="D11" s="6">
        <f t="shared" si="2"/>
        <v>2.3825098349932317</v>
      </c>
      <c r="E11" s="1">
        <f t="shared" si="3"/>
        <v>0.51148003599807434</v>
      </c>
      <c r="F11" s="6">
        <f t="shared" si="4"/>
        <v>2.0616704457572466</v>
      </c>
    </row>
    <row r="12" spans="1:6" x14ac:dyDescent="0.25">
      <c r="A12" s="4"/>
      <c r="B12" s="4" t="s">
        <v>10</v>
      </c>
      <c r="C12">
        <v>22490.7</v>
      </c>
      <c r="D12" s="6">
        <f t="shared" si="2"/>
        <v>2.9270837623735289</v>
      </c>
      <c r="E12" s="1">
        <f t="shared" si="3"/>
        <v>1.1936793038595448</v>
      </c>
      <c r="F12" s="6">
        <f t="shared" si="4"/>
        <v>4.8608917977870147</v>
      </c>
    </row>
    <row r="13" spans="1:6" x14ac:dyDescent="0.25">
      <c r="B13" s="4" t="s">
        <v>11</v>
      </c>
      <c r="C13">
        <v>22672.9</v>
      </c>
      <c r="D13" s="6">
        <f t="shared" si="2"/>
        <v>3.1055025011368871</v>
      </c>
      <c r="E13" s="1">
        <f t="shared" si="3"/>
        <v>0.81011262432917031</v>
      </c>
      <c r="F13" s="6">
        <f t="shared" si="4"/>
        <v>3.2800405409529443</v>
      </c>
    </row>
    <row r="14" spans="1:6" x14ac:dyDescent="0.25">
      <c r="A14" t="s">
        <v>16</v>
      </c>
    </row>
    <row r="33" spans="1:8" x14ac:dyDescent="0.25">
      <c r="A33" t="s">
        <v>27</v>
      </c>
      <c r="B33" s="7" t="s">
        <v>28</v>
      </c>
    </row>
    <row r="34" spans="1:8" x14ac:dyDescent="0.25">
      <c r="A34" t="s">
        <v>29</v>
      </c>
      <c r="B34" s="7" t="s">
        <v>30</v>
      </c>
      <c r="G34" t="s">
        <v>31</v>
      </c>
      <c r="H34" s="7" t="s">
        <v>32</v>
      </c>
    </row>
  </sheetData>
  <phoneticPr fontId="3" type="noConversion"/>
  <hyperlinks>
    <hyperlink ref="B33" r:id="rId1" xr:uid="{A9013443-CE29-4AB0-8D63-4C552FF398A8}"/>
    <hyperlink ref="B34" r:id="rId2" location="collapse86" xr:uid="{4FE78FAA-822E-49D3-A1BC-B18F5FDE3089}"/>
    <hyperlink ref="H34" r:id="rId3" display="https://apps.bea.gov/national/xls/gdplev.xlsx" xr:uid="{AEB3FD26-9D7B-4A34-BF8A-6E30DB3A7B55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B9C7-9F94-4899-9724-6BFB663B0EEE}">
  <dimension ref="A1:G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sheetData>
    <row r="1" spans="1:7" x14ac:dyDescent="0.25">
      <c r="A1" s="3" t="s">
        <v>0</v>
      </c>
      <c r="B1" s="3" t="s">
        <v>4</v>
      </c>
      <c r="C1" s="3" t="s">
        <v>5</v>
      </c>
    </row>
    <row r="2" spans="1:7" x14ac:dyDescent="0.25">
      <c r="A2">
        <v>1</v>
      </c>
      <c r="B2">
        <v>9.332947453606677E-2</v>
      </c>
      <c r="E2" s="2" t="s">
        <v>1</v>
      </c>
      <c r="G2" s="1">
        <f>AVERAGE(B2:B301)</f>
        <v>-1.1698957142356233E-3</v>
      </c>
    </row>
    <row r="3" spans="1:7" x14ac:dyDescent="0.25">
      <c r="A3">
        <v>2</v>
      </c>
      <c r="B3">
        <v>-0.42237338628056853</v>
      </c>
      <c r="C3">
        <f t="shared" ref="C3:C12" si="0">B2</f>
        <v>9.332947453606677E-2</v>
      </c>
      <c r="E3" s="2" t="s">
        <v>2</v>
      </c>
      <c r="G3" s="1">
        <f>_xlfn.VAR.P(B2:B301)</f>
        <v>8.176343854966879E-2</v>
      </c>
    </row>
    <row r="4" spans="1:7" x14ac:dyDescent="0.25">
      <c r="A4">
        <v>3</v>
      </c>
      <c r="B4">
        <v>0.46982961628756925</v>
      </c>
      <c r="C4">
        <f t="shared" si="0"/>
        <v>-0.42237338628056853</v>
      </c>
      <c r="E4" s="2" t="s">
        <v>3</v>
      </c>
      <c r="G4" s="1">
        <f>CORREL(B3:B301,C3:C301)</f>
        <v>-1.1802433176687699E-2</v>
      </c>
    </row>
    <row r="5" spans="1:7" x14ac:dyDescent="0.25">
      <c r="A5">
        <v>4</v>
      </c>
      <c r="B5">
        <v>-2.1810620388422963E-2</v>
      </c>
      <c r="C5">
        <f t="shared" si="0"/>
        <v>0.46982961628756925</v>
      </c>
      <c r="E5" s="2"/>
    </row>
    <row r="6" spans="1:7" x14ac:dyDescent="0.25">
      <c r="A6">
        <v>5</v>
      </c>
      <c r="B6">
        <v>-0.31130703359087042</v>
      </c>
      <c r="C6">
        <f t="shared" si="0"/>
        <v>-2.1810620388422963E-2</v>
      </c>
    </row>
    <row r="7" spans="1:7" x14ac:dyDescent="0.25">
      <c r="A7">
        <v>6</v>
      </c>
      <c r="B7">
        <v>0.32818851763298984</v>
      </c>
      <c r="C7">
        <f t="shared" si="0"/>
        <v>-0.31130703359087042</v>
      </c>
    </row>
    <row r="8" spans="1:7" x14ac:dyDescent="0.25">
      <c r="A8">
        <v>7</v>
      </c>
      <c r="B8">
        <v>-0.31031592181760181</v>
      </c>
      <c r="C8">
        <f t="shared" si="0"/>
        <v>0.32818851763298984</v>
      </c>
    </row>
    <row r="9" spans="1:7" x14ac:dyDescent="0.25">
      <c r="A9">
        <v>8</v>
      </c>
      <c r="B9">
        <v>-0.42051045698542866</v>
      </c>
      <c r="C9">
        <f t="shared" si="0"/>
        <v>-0.31031592181760181</v>
      </c>
    </row>
    <row r="10" spans="1:7" x14ac:dyDescent="0.25">
      <c r="A10">
        <v>9</v>
      </c>
      <c r="B10">
        <v>4.9086431781759532E-2</v>
      </c>
      <c r="C10">
        <f t="shared" si="0"/>
        <v>-0.42051045698542866</v>
      </c>
    </row>
    <row r="11" spans="1:7" x14ac:dyDescent="0.25">
      <c r="A11">
        <v>10</v>
      </c>
      <c r="B11">
        <v>-1.9937509742617432E-2</v>
      </c>
      <c r="C11">
        <f t="shared" si="0"/>
        <v>4.9086431781759532E-2</v>
      </c>
    </row>
    <row r="12" spans="1:7" x14ac:dyDescent="0.25">
      <c r="A12">
        <v>11</v>
      </c>
      <c r="B12">
        <v>0.30967717683881102</v>
      </c>
      <c r="C12">
        <f t="shared" si="0"/>
        <v>-1.9937509742617432E-2</v>
      </c>
    </row>
    <row r="13" spans="1:7" x14ac:dyDescent="0.25">
      <c r="A13">
        <v>12</v>
      </c>
      <c r="B13">
        <v>-0.19693004747723541</v>
      </c>
      <c r="C13">
        <f>B12</f>
        <v>0.30967717683881102</v>
      </c>
    </row>
    <row r="14" spans="1:7" x14ac:dyDescent="0.25">
      <c r="A14">
        <v>13</v>
      </c>
      <c r="B14">
        <v>0.25279137801626983</v>
      </c>
      <c r="C14">
        <f t="shared" ref="C14:C77" si="1">B13</f>
        <v>-0.19693004747723541</v>
      </c>
    </row>
    <row r="15" spans="1:7" x14ac:dyDescent="0.25">
      <c r="A15">
        <v>14</v>
      </c>
      <c r="B15">
        <v>0.42007147459442784</v>
      </c>
      <c r="C15">
        <f t="shared" si="1"/>
        <v>0.25279137801626983</v>
      </c>
    </row>
    <row r="16" spans="1:7" x14ac:dyDescent="0.25">
      <c r="A16">
        <v>15</v>
      </c>
      <c r="B16">
        <v>-0.39884034230614041</v>
      </c>
      <c r="C16">
        <f t="shared" si="1"/>
        <v>0.42007147459442784</v>
      </c>
    </row>
    <row r="17" spans="1:3" x14ac:dyDescent="0.25">
      <c r="A17">
        <v>16</v>
      </c>
      <c r="B17">
        <v>0.10018072919418508</v>
      </c>
      <c r="C17">
        <f t="shared" si="1"/>
        <v>-0.39884034230614041</v>
      </c>
    </row>
    <row r="18" spans="1:3" x14ac:dyDescent="0.25">
      <c r="A18">
        <v>17</v>
      </c>
      <c r="B18">
        <v>0.2567348713121923</v>
      </c>
      <c r="C18">
        <f t="shared" si="1"/>
        <v>0.10018072919418508</v>
      </c>
    </row>
    <row r="19" spans="1:3" x14ac:dyDescent="0.25">
      <c r="A19">
        <v>18</v>
      </c>
      <c r="B19">
        <v>-0.19948018042480786</v>
      </c>
      <c r="C19">
        <f t="shared" si="1"/>
        <v>0.2567348713121923</v>
      </c>
    </row>
    <row r="20" spans="1:3" x14ac:dyDescent="0.25">
      <c r="A20">
        <v>19</v>
      </c>
      <c r="B20">
        <v>0.16282631537288239</v>
      </c>
      <c r="C20">
        <f t="shared" si="1"/>
        <v>-0.19948018042480786</v>
      </c>
    </row>
    <row r="21" spans="1:3" x14ac:dyDescent="0.25">
      <c r="A21">
        <v>20</v>
      </c>
      <c r="B21">
        <v>-0.27514140419981381</v>
      </c>
      <c r="C21">
        <f t="shared" si="1"/>
        <v>0.16282631537288239</v>
      </c>
    </row>
    <row r="22" spans="1:3" x14ac:dyDescent="0.25">
      <c r="A22">
        <v>21</v>
      </c>
      <c r="B22">
        <v>0.34724039623269831</v>
      </c>
      <c r="C22">
        <f t="shared" si="1"/>
        <v>-0.27514140419981381</v>
      </c>
    </row>
    <row r="23" spans="1:3" x14ac:dyDescent="0.25">
      <c r="A23">
        <v>22</v>
      </c>
      <c r="B23">
        <v>-0.4863428506656734</v>
      </c>
      <c r="C23">
        <f t="shared" si="1"/>
        <v>0.34724039623269831</v>
      </c>
    </row>
    <row r="24" spans="1:3" x14ac:dyDescent="0.25">
      <c r="A24">
        <v>23</v>
      </c>
      <c r="B24">
        <v>5.6543449677948998E-2</v>
      </c>
      <c r="C24">
        <f t="shared" si="1"/>
        <v>-0.4863428506656734</v>
      </c>
    </row>
    <row r="25" spans="1:3" x14ac:dyDescent="0.25">
      <c r="A25">
        <v>24</v>
      </c>
      <c r="B25">
        <v>0.21047228898237269</v>
      </c>
      <c r="C25">
        <f t="shared" si="1"/>
        <v>5.6543449677948998E-2</v>
      </c>
    </row>
    <row r="26" spans="1:3" x14ac:dyDescent="0.25">
      <c r="A26">
        <v>25</v>
      </c>
      <c r="B26">
        <v>0.38642129725231289</v>
      </c>
      <c r="C26">
        <f t="shared" si="1"/>
        <v>0.21047228898237269</v>
      </c>
    </row>
    <row r="27" spans="1:3" x14ac:dyDescent="0.25">
      <c r="A27">
        <v>26</v>
      </c>
      <c r="B27">
        <v>-0.26428985126078386</v>
      </c>
      <c r="C27">
        <f t="shared" si="1"/>
        <v>0.38642129725231289</v>
      </c>
    </row>
    <row r="28" spans="1:3" x14ac:dyDescent="0.25">
      <c r="A28">
        <v>27</v>
      </c>
      <c r="B28">
        <v>0.41533159049848001</v>
      </c>
      <c r="C28">
        <f t="shared" si="1"/>
        <v>-0.26428985126078386</v>
      </c>
    </row>
    <row r="29" spans="1:3" x14ac:dyDescent="0.25">
      <c r="A29">
        <v>28</v>
      </c>
      <c r="B29">
        <v>-0.12450073348249324</v>
      </c>
      <c r="C29">
        <f t="shared" si="1"/>
        <v>0.41533159049848001</v>
      </c>
    </row>
    <row r="30" spans="1:3" x14ac:dyDescent="0.25">
      <c r="A30">
        <v>29</v>
      </c>
      <c r="B30">
        <v>-0.11448564026970531</v>
      </c>
      <c r="C30">
        <f t="shared" si="1"/>
        <v>-0.12450073348249324</v>
      </c>
    </row>
    <row r="31" spans="1:3" x14ac:dyDescent="0.25">
      <c r="A31">
        <v>30</v>
      </c>
      <c r="B31">
        <v>-0.22805139938832653</v>
      </c>
      <c r="C31">
        <f t="shared" si="1"/>
        <v>-0.11448564026970531</v>
      </c>
    </row>
    <row r="32" spans="1:3" x14ac:dyDescent="0.25">
      <c r="A32">
        <v>31</v>
      </c>
      <c r="B32">
        <v>-0.45018824813053582</v>
      </c>
      <c r="C32">
        <f t="shared" si="1"/>
        <v>-0.22805139938832653</v>
      </c>
    </row>
    <row r="33" spans="1:3" x14ac:dyDescent="0.25">
      <c r="A33">
        <v>32</v>
      </c>
      <c r="B33">
        <v>2.3960136027663337E-2</v>
      </c>
      <c r="C33">
        <f t="shared" si="1"/>
        <v>-0.45018824813053582</v>
      </c>
    </row>
    <row r="34" spans="1:3" x14ac:dyDescent="0.25">
      <c r="A34">
        <v>33</v>
      </c>
      <c r="B34">
        <v>-0.21979745619234181</v>
      </c>
      <c r="C34">
        <f t="shared" si="1"/>
        <v>2.3960136027663337E-2</v>
      </c>
    </row>
    <row r="35" spans="1:3" x14ac:dyDescent="0.25">
      <c r="A35">
        <v>34</v>
      </c>
      <c r="B35">
        <v>2.4690126962863768E-2</v>
      </c>
      <c r="C35">
        <f t="shared" si="1"/>
        <v>-0.21979745619234181</v>
      </c>
    </row>
    <row r="36" spans="1:3" x14ac:dyDescent="0.25">
      <c r="A36">
        <v>35</v>
      </c>
      <c r="B36">
        <v>-0.34558774706791395</v>
      </c>
      <c r="C36">
        <f t="shared" si="1"/>
        <v>2.4690126962863768E-2</v>
      </c>
    </row>
    <row r="37" spans="1:3" x14ac:dyDescent="0.25">
      <c r="A37">
        <v>36</v>
      </c>
      <c r="B37">
        <v>0.32027574676190251</v>
      </c>
      <c r="C37">
        <f t="shared" si="1"/>
        <v>-0.34558774706791395</v>
      </c>
    </row>
    <row r="38" spans="1:3" x14ac:dyDescent="0.25">
      <c r="A38">
        <v>37</v>
      </c>
      <c r="B38">
        <v>-0.44491967269993371</v>
      </c>
      <c r="C38">
        <f t="shared" si="1"/>
        <v>0.32027574676190251</v>
      </c>
    </row>
    <row r="39" spans="1:3" x14ac:dyDescent="0.25">
      <c r="A39">
        <v>38</v>
      </c>
      <c r="B39">
        <v>-0.40288896457048951</v>
      </c>
      <c r="C39">
        <f t="shared" si="1"/>
        <v>-0.44491967269993371</v>
      </c>
    </row>
    <row r="40" spans="1:3" x14ac:dyDescent="0.25">
      <c r="A40">
        <v>39</v>
      </c>
      <c r="B40">
        <v>-0.44851846382224381</v>
      </c>
      <c r="C40">
        <f t="shared" si="1"/>
        <v>-0.40288896457048951</v>
      </c>
    </row>
    <row r="41" spans="1:3" x14ac:dyDescent="0.25">
      <c r="A41">
        <v>40</v>
      </c>
      <c r="B41">
        <v>0.43700681217698134</v>
      </c>
      <c r="C41">
        <f t="shared" si="1"/>
        <v>-0.44851846382224381</v>
      </c>
    </row>
    <row r="42" spans="1:3" x14ac:dyDescent="0.25">
      <c r="A42">
        <v>41</v>
      </c>
      <c r="B42">
        <v>-0.35085602714438335</v>
      </c>
      <c r="C42">
        <f t="shared" si="1"/>
        <v>0.43700681217698134</v>
      </c>
    </row>
    <row r="43" spans="1:3" x14ac:dyDescent="0.25">
      <c r="A43">
        <v>42</v>
      </c>
      <c r="B43">
        <v>0.32940811408393322</v>
      </c>
      <c r="C43">
        <f t="shared" si="1"/>
        <v>-0.35085602714438335</v>
      </c>
    </row>
    <row r="44" spans="1:3" x14ac:dyDescent="0.25">
      <c r="A44">
        <v>43</v>
      </c>
      <c r="B44">
        <v>0.32220933453106104</v>
      </c>
      <c r="C44">
        <f t="shared" si="1"/>
        <v>0.32940811408393322</v>
      </c>
    </row>
    <row r="45" spans="1:3" x14ac:dyDescent="0.25">
      <c r="A45">
        <v>44</v>
      </c>
      <c r="B45">
        <v>0.15065479070760024</v>
      </c>
      <c r="C45">
        <f t="shared" si="1"/>
        <v>0.32220933453106104</v>
      </c>
    </row>
    <row r="46" spans="1:3" x14ac:dyDescent="0.25">
      <c r="A46">
        <v>45</v>
      </c>
      <c r="B46">
        <v>0.15306908967161714</v>
      </c>
      <c r="C46">
        <f t="shared" si="1"/>
        <v>0.15065479070760024</v>
      </c>
    </row>
    <row r="47" spans="1:3" x14ac:dyDescent="0.25">
      <c r="A47">
        <v>46</v>
      </c>
      <c r="B47">
        <v>0.20217328006222124</v>
      </c>
      <c r="C47">
        <f t="shared" si="1"/>
        <v>0.15306908967161714</v>
      </c>
    </row>
    <row r="48" spans="1:3" x14ac:dyDescent="0.25">
      <c r="A48">
        <v>47</v>
      </c>
      <c r="B48">
        <v>-8.0574350639102787E-2</v>
      </c>
      <c r="C48">
        <f t="shared" si="1"/>
        <v>0.20217328006222124</v>
      </c>
    </row>
    <row r="49" spans="1:3" x14ac:dyDescent="0.25">
      <c r="A49">
        <v>48</v>
      </c>
      <c r="B49">
        <v>-0.19101069578837448</v>
      </c>
      <c r="C49">
        <f t="shared" si="1"/>
        <v>-8.0574350639102787E-2</v>
      </c>
    </row>
    <row r="50" spans="1:3" x14ac:dyDescent="0.25">
      <c r="A50">
        <v>49</v>
      </c>
      <c r="B50">
        <v>-0.36359371094824433</v>
      </c>
      <c r="C50">
        <f t="shared" si="1"/>
        <v>-0.19101069578837448</v>
      </c>
    </row>
    <row r="51" spans="1:3" x14ac:dyDescent="0.25">
      <c r="A51">
        <v>50</v>
      </c>
      <c r="B51">
        <v>-0.47732684926544156</v>
      </c>
      <c r="C51">
        <f t="shared" si="1"/>
        <v>-0.36359371094824433</v>
      </c>
    </row>
    <row r="52" spans="1:3" x14ac:dyDescent="0.25">
      <c r="A52">
        <v>51</v>
      </c>
      <c r="B52">
        <v>0.10988876546760984</v>
      </c>
      <c r="C52">
        <f t="shared" si="1"/>
        <v>-0.47732684926544156</v>
      </c>
    </row>
    <row r="53" spans="1:3" x14ac:dyDescent="0.25">
      <c r="A53">
        <v>52</v>
      </c>
      <c r="B53">
        <v>-0.28958034620105388</v>
      </c>
      <c r="C53">
        <f t="shared" si="1"/>
        <v>0.10988876546760984</v>
      </c>
    </row>
    <row r="54" spans="1:3" x14ac:dyDescent="0.25">
      <c r="A54">
        <v>53</v>
      </c>
      <c r="B54">
        <v>0.3782047013670039</v>
      </c>
      <c r="C54">
        <f t="shared" si="1"/>
        <v>-0.28958034620105388</v>
      </c>
    </row>
    <row r="55" spans="1:3" x14ac:dyDescent="0.25">
      <c r="A55">
        <v>54</v>
      </c>
      <c r="B55">
        <v>0.472745353980631</v>
      </c>
      <c r="C55">
        <f t="shared" si="1"/>
        <v>0.3782047013670039</v>
      </c>
    </row>
    <row r="56" spans="1:3" x14ac:dyDescent="0.25">
      <c r="A56">
        <v>55</v>
      </c>
      <c r="B56">
        <v>0.30644906512553693</v>
      </c>
      <c r="C56">
        <f t="shared" si="1"/>
        <v>0.472745353980631</v>
      </c>
    </row>
    <row r="57" spans="1:3" x14ac:dyDescent="0.25">
      <c r="A57">
        <v>56</v>
      </c>
      <c r="B57">
        <v>0.19363944934748623</v>
      </c>
      <c r="C57">
        <f t="shared" si="1"/>
        <v>0.30644906512553693</v>
      </c>
    </row>
    <row r="58" spans="1:3" x14ac:dyDescent="0.25">
      <c r="A58">
        <v>57</v>
      </c>
      <c r="B58">
        <v>-0.32566818788377871</v>
      </c>
      <c r="C58">
        <f t="shared" si="1"/>
        <v>0.19363944934748623</v>
      </c>
    </row>
    <row r="59" spans="1:3" x14ac:dyDescent="0.25">
      <c r="A59">
        <v>58</v>
      </c>
      <c r="B59">
        <v>0.46469420219299962</v>
      </c>
      <c r="C59">
        <f t="shared" si="1"/>
        <v>-0.32566818788377871</v>
      </c>
    </row>
    <row r="60" spans="1:3" x14ac:dyDescent="0.25">
      <c r="A60">
        <v>59</v>
      </c>
      <c r="B60">
        <v>3.9550033725839762E-2</v>
      </c>
      <c r="C60">
        <f t="shared" si="1"/>
        <v>0.46469420219299962</v>
      </c>
    </row>
    <row r="61" spans="1:3" x14ac:dyDescent="0.25">
      <c r="A61">
        <v>60</v>
      </c>
      <c r="B61">
        <v>-4.5097901175172872E-2</v>
      </c>
      <c r="C61">
        <f t="shared" si="1"/>
        <v>3.9550033725839762E-2</v>
      </c>
    </row>
    <row r="62" spans="1:3" x14ac:dyDescent="0.25">
      <c r="A62">
        <v>61</v>
      </c>
      <c r="B62">
        <v>0.37383569241271586</v>
      </c>
      <c r="C62">
        <f t="shared" si="1"/>
        <v>-4.5097901175172872E-2</v>
      </c>
    </row>
    <row r="63" spans="1:3" x14ac:dyDescent="0.25">
      <c r="A63">
        <v>62</v>
      </c>
      <c r="B63">
        <v>0.25470777214006768</v>
      </c>
      <c r="C63">
        <f t="shared" si="1"/>
        <v>0.37383569241271586</v>
      </c>
    </row>
    <row r="64" spans="1:3" x14ac:dyDescent="0.25">
      <c r="A64">
        <v>63</v>
      </c>
      <c r="B64">
        <v>-0.22207514959514008</v>
      </c>
      <c r="C64">
        <f t="shared" si="1"/>
        <v>0.25470777214006768</v>
      </c>
    </row>
    <row r="65" spans="1:3" x14ac:dyDescent="0.25">
      <c r="A65">
        <v>64</v>
      </c>
      <c r="B65">
        <v>0.39531094818824042</v>
      </c>
      <c r="C65">
        <f t="shared" si="1"/>
        <v>-0.22207514959514008</v>
      </c>
    </row>
    <row r="66" spans="1:3" x14ac:dyDescent="0.25">
      <c r="A66">
        <v>65</v>
      </c>
      <c r="B66">
        <v>0.38923277838415127</v>
      </c>
      <c r="C66">
        <f t="shared" si="1"/>
        <v>0.39531094818824042</v>
      </c>
    </row>
    <row r="67" spans="1:3" x14ac:dyDescent="0.25">
      <c r="A67">
        <v>66</v>
      </c>
      <c r="B67">
        <v>-0.31353903496280011</v>
      </c>
      <c r="C67">
        <f t="shared" si="1"/>
        <v>0.38923277838415127</v>
      </c>
    </row>
    <row r="68" spans="1:3" x14ac:dyDescent="0.25">
      <c r="A68">
        <v>67</v>
      </c>
      <c r="B68">
        <v>-0.32601452841656708</v>
      </c>
      <c r="C68">
        <f t="shared" si="1"/>
        <v>-0.31353903496280011</v>
      </c>
    </row>
    <row r="69" spans="1:3" x14ac:dyDescent="0.25">
      <c r="A69">
        <v>68</v>
      </c>
      <c r="B69">
        <v>0.16405815716173511</v>
      </c>
      <c r="C69">
        <f t="shared" si="1"/>
        <v>-0.32601452841656708</v>
      </c>
    </row>
    <row r="70" spans="1:3" x14ac:dyDescent="0.25">
      <c r="A70">
        <v>69</v>
      </c>
      <c r="B70">
        <v>0.21418503517381027</v>
      </c>
      <c r="C70">
        <f t="shared" si="1"/>
        <v>0.16405815716173511</v>
      </c>
    </row>
    <row r="71" spans="1:3" x14ac:dyDescent="0.25">
      <c r="A71">
        <v>70</v>
      </c>
      <c r="B71">
        <v>7.5809654031066653E-2</v>
      </c>
      <c r="C71">
        <f t="shared" si="1"/>
        <v>0.21418503517381027</v>
      </c>
    </row>
    <row r="72" spans="1:3" x14ac:dyDescent="0.25">
      <c r="A72">
        <v>71</v>
      </c>
      <c r="B72">
        <v>2.2450730752983983E-2</v>
      </c>
      <c r="C72">
        <f t="shared" si="1"/>
        <v>7.5809654031066653E-2</v>
      </c>
    </row>
    <row r="73" spans="1:3" x14ac:dyDescent="0.25">
      <c r="A73">
        <v>72</v>
      </c>
      <c r="B73">
        <v>-0.24193218833603991</v>
      </c>
      <c r="C73">
        <f t="shared" si="1"/>
        <v>2.2450730752983983E-2</v>
      </c>
    </row>
    <row r="74" spans="1:3" x14ac:dyDescent="0.25">
      <c r="A74">
        <v>73</v>
      </c>
      <c r="B74">
        <v>0.20591481943335999</v>
      </c>
      <c r="C74">
        <f t="shared" si="1"/>
        <v>-0.24193218833603991</v>
      </c>
    </row>
    <row r="75" spans="1:3" x14ac:dyDescent="0.25">
      <c r="A75">
        <v>74</v>
      </c>
      <c r="B75">
        <v>0.18309932567895737</v>
      </c>
      <c r="C75">
        <f t="shared" si="1"/>
        <v>0.20591481943335999</v>
      </c>
    </row>
    <row r="76" spans="1:3" x14ac:dyDescent="0.25">
      <c r="A76">
        <v>75</v>
      </c>
      <c r="B76">
        <v>0.19662482969419515</v>
      </c>
      <c r="C76">
        <f t="shared" si="1"/>
        <v>0.18309932567895737</v>
      </c>
    </row>
    <row r="77" spans="1:3" x14ac:dyDescent="0.25">
      <c r="A77">
        <v>76</v>
      </c>
      <c r="B77">
        <v>-0.34031495697705771</v>
      </c>
      <c r="C77">
        <f t="shared" si="1"/>
        <v>0.19662482969419515</v>
      </c>
    </row>
    <row r="78" spans="1:3" x14ac:dyDescent="0.25">
      <c r="A78">
        <v>77</v>
      </c>
      <c r="B78">
        <v>-1.7748113667491627E-2</v>
      </c>
      <c r="C78">
        <f t="shared" ref="C78:C141" si="2">B77</f>
        <v>-0.34031495697705771</v>
      </c>
    </row>
    <row r="79" spans="1:3" x14ac:dyDescent="0.25">
      <c r="A79">
        <v>78</v>
      </c>
      <c r="B79">
        <v>-0.12226452714894875</v>
      </c>
      <c r="C79">
        <f t="shared" si="2"/>
        <v>-1.7748113667491627E-2</v>
      </c>
    </row>
    <row r="80" spans="1:3" x14ac:dyDescent="0.25">
      <c r="A80">
        <v>79</v>
      </c>
      <c r="B80">
        <v>-0.14786754791625778</v>
      </c>
      <c r="C80">
        <f t="shared" si="2"/>
        <v>-0.12226452714894875</v>
      </c>
    </row>
    <row r="81" spans="1:3" x14ac:dyDescent="0.25">
      <c r="A81">
        <v>80</v>
      </c>
      <c r="B81">
        <v>-0.4209882940158205</v>
      </c>
      <c r="C81">
        <f t="shared" si="2"/>
        <v>-0.14786754791625778</v>
      </c>
    </row>
    <row r="82" spans="1:3" x14ac:dyDescent="0.25">
      <c r="A82">
        <v>81</v>
      </c>
      <c r="B82">
        <v>0.24056837030397293</v>
      </c>
      <c r="C82">
        <f t="shared" si="2"/>
        <v>-0.4209882940158205</v>
      </c>
    </row>
    <row r="83" spans="1:3" x14ac:dyDescent="0.25">
      <c r="A83">
        <v>82</v>
      </c>
      <c r="B83">
        <v>-0.10914806035855829</v>
      </c>
      <c r="C83">
        <f t="shared" si="2"/>
        <v>0.24056837030397293</v>
      </c>
    </row>
    <row r="84" spans="1:3" x14ac:dyDescent="0.25">
      <c r="A84">
        <v>83</v>
      </c>
      <c r="B84">
        <v>-0.42069132008096588</v>
      </c>
      <c r="C84">
        <f t="shared" si="2"/>
        <v>-0.10914806035855829</v>
      </c>
    </row>
    <row r="85" spans="1:3" x14ac:dyDescent="0.25">
      <c r="A85">
        <v>84</v>
      </c>
      <c r="B85">
        <v>0.37437339055046914</v>
      </c>
      <c r="C85">
        <f t="shared" si="2"/>
        <v>-0.42069132008096588</v>
      </c>
    </row>
    <row r="86" spans="1:3" x14ac:dyDescent="0.25">
      <c r="A86">
        <v>85</v>
      </c>
      <c r="B86">
        <v>0.28677589446071117</v>
      </c>
      <c r="C86">
        <f t="shared" si="2"/>
        <v>0.37437339055046914</v>
      </c>
    </row>
    <row r="87" spans="1:3" x14ac:dyDescent="0.25">
      <c r="A87">
        <v>86</v>
      </c>
      <c r="B87">
        <v>-0.20275669254613837</v>
      </c>
      <c r="C87">
        <f t="shared" si="2"/>
        <v>0.28677589446071117</v>
      </c>
    </row>
    <row r="88" spans="1:3" x14ac:dyDescent="0.25">
      <c r="A88">
        <v>87</v>
      </c>
      <c r="B88">
        <v>-0.19420522836199117</v>
      </c>
      <c r="C88">
        <f t="shared" si="2"/>
        <v>-0.20275669254613837</v>
      </c>
    </row>
    <row r="89" spans="1:3" x14ac:dyDescent="0.25">
      <c r="A89">
        <v>88</v>
      </c>
      <c r="B89">
        <v>0.47370734170965267</v>
      </c>
      <c r="C89">
        <f t="shared" si="2"/>
        <v>-0.19420522836199117</v>
      </c>
    </row>
    <row r="90" spans="1:3" x14ac:dyDescent="0.25">
      <c r="A90">
        <v>89</v>
      </c>
      <c r="B90">
        <v>0.35615665553790865</v>
      </c>
      <c r="C90">
        <f t="shared" si="2"/>
        <v>0.47370734170965267</v>
      </c>
    </row>
    <row r="91" spans="1:3" x14ac:dyDescent="0.25">
      <c r="A91">
        <v>90</v>
      </c>
      <c r="B91">
        <v>-8.2064547362706963E-2</v>
      </c>
      <c r="C91">
        <f t="shared" si="2"/>
        <v>0.35615665553790865</v>
      </c>
    </row>
    <row r="92" spans="1:3" x14ac:dyDescent="0.25">
      <c r="A92">
        <v>91</v>
      </c>
      <c r="B92">
        <v>0.13683731683555711</v>
      </c>
      <c r="C92">
        <f t="shared" si="2"/>
        <v>-8.2064547362706963E-2</v>
      </c>
    </row>
    <row r="93" spans="1:3" x14ac:dyDescent="0.25">
      <c r="A93">
        <v>92</v>
      </c>
      <c r="B93">
        <v>-0.14023776744055816</v>
      </c>
      <c r="C93">
        <f t="shared" si="2"/>
        <v>0.13683731683555711</v>
      </c>
    </row>
    <row r="94" spans="1:3" x14ac:dyDescent="0.25">
      <c r="A94">
        <v>93</v>
      </c>
      <c r="B94">
        <v>-0.10380042115673205</v>
      </c>
      <c r="C94">
        <f t="shared" si="2"/>
        <v>-0.14023776744055816</v>
      </c>
    </row>
    <row r="95" spans="1:3" x14ac:dyDescent="0.25">
      <c r="A95">
        <v>94</v>
      </c>
      <c r="B95">
        <v>7.5891016905431874E-2</v>
      </c>
      <c r="C95">
        <f t="shared" si="2"/>
        <v>-0.10380042115673205</v>
      </c>
    </row>
    <row r="96" spans="1:3" x14ac:dyDescent="0.25">
      <c r="A96">
        <v>95</v>
      </c>
      <c r="B96">
        <v>0.3629959372667475</v>
      </c>
      <c r="C96">
        <f t="shared" si="2"/>
        <v>7.5891016905431874E-2</v>
      </c>
    </row>
    <row r="97" spans="1:3" x14ac:dyDescent="0.25">
      <c r="A97">
        <v>96</v>
      </c>
      <c r="B97">
        <v>8.5540905415447011E-2</v>
      </c>
      <c r="C97">
        <f t="shared" si="2"/>
        <v>0.3629959372667475</v>
      </c>
    </row>
    <row r="98" spans="1:3" x14ac:dyDescent="0.25">
      <c r="A98">
        <v>97</v>
      </c>
      <c r="B98">
        <v>-0.25550820774681915</v>
      </c>
      <c r="C98">
        <f t="shared" si="2"/>
        <v>8.5540905415447011E-2</v>
      </c>
    </row>
    <row r="99" spans="1:3" x14ac:dyDescent="0.25">
      <c r="A99">
        <v>98</v>
      </c>
      <c r="B99">
        <v>0.48893027208140494</v>
      </c>
      <c r="C99">
        <f t="shared" si="2"/>
        <v>-0.25550820774681915</v>
      </c>
    </row>
    <row r="100" spans="1:3" x14ac:dyDescent="0.25">
      <c r="A100">
        <v>99</v>
      </c>
      <c r="B100">
        <v>0.23234610666268063</v>
      </c>
      <c r="C100">
        <f t="shared" si="2"/>
        <v>0.48893027208140494</v>
      </c>
    </row>
    <row r="101" spans="1:3" x14ac:dyDescent="0.25">
      <c r="A101">
        <v>100</v>
      </c>
      <c r="B101">
        <v>0.27967229302747876</v>
      </c>
      <c r="C101">
        <f t="shared" si="2"/>
        <v>0.23234610666268063</v>
      </c>
    </row>
    <row r="102" spans="1:3" x14ac:dyDescent="0.25">
      <c r="A102">
        <v>101</v>
      </c>
      <c r="B102">
        <v>-0.38769120554284564</v>
      </c>
      <c r="C102">
        <f t="shared" si="2"/>
        <v>0.27967229302747876</v>
      </c>
    </row>
    <row r="103" spans="1:3" x14ac:dyDescent="0.25">
      <c r="A103">
        <v>102</v>
      </c>
      <c r="B103">
        <v>0.18187522038524251</v>
      </c>
      <c r="C103">
        <f t="shared" si="2"/>
        <v>-0.38769120554284564</v>
      </c>
    </row>
    <row r="104" spans="1:3" x14ac:dyDescent="0.25">
      <c r="A104">
        <v>103</v>
      </c>
      <c r="B104">
        <v>0.21511588412546678</v>
      </c>
      <c r="C104">
        <f t="shared" si="2"/>
        <v>0.18187522038524251</v>
      </c>
    </row>
    <row r="105" spans="1:3" x14ac:dyDescent="0.25">
      <c r="A105">
        <v>104</v>
      </c>
      <c r="B105">
        <v>0.17422960275412314</v>
      </c>
      <c r="C105">
        <f t="shared" si="2"/>
        <v>0.21511588412546678</v>
      </c>
    </row>
    <row r="106" spans="1:3" x14ac:dyDescent="0.25">
      <c r="A106">
        <v>105</v>
      </c>
      <c r="B106">
        <v>-0.35108617229736194</v>
      </c>
      <c r="C106">
        <f t="shared" si="2"/>
        <v>0.17422960275412314</v>
      </c>
    </row>
    <row r="107" spans="1:3" x14ac:dyDescent="0.25">
      <c r="A107">
        <v>106</v>
      </c>
      <c r="B107">
        <v>0.29508095986814709</v>
      </c>
      <c r="C107">
        <f t="shared" si="2"/>
        <v>-0.35108617229736194</v>
      </c>
    </row>
    <row r="108" spans="1:3" x14ac:dyDescent="0.25">
      <c r="A108">
        <v>107</v>
      </c>
      <c r="B108">
        <v>-0.27652637507186872</v>
      </c>
      <c r="C108">
        <f t="shared" si="2"/>
        <v>0.29508095986814709</v>
      </c>
    </row>
    <row r="109" spans="1:3" x14ac:dyDescent="0.25">
      <c r="A109">
        <v>108</v>
      </c>
      <c r="B109">
        <v>-0.4591695501733245</v>
      </c>
      <c r="C109">
        <f t="shared" si="2"/>
        <v>-0.27652637507186872</v>
      </c>
    </row>
    <row r="110" spans="1:3" x14ac:dyDescent="0.25">
      <c r="A110">
        <v>109</v>
      </c>
      <c r="B110">
        <v>-2.4420591536661318E-2</v>
      </c>
      <c r="C110">
        <f t="shared" si="2"/>
        <v>-0.4591695501733245</v>
      </c>
    </row>
    <row r="111" spans="1:3" x14ac:dyDescent="0.25">
      <c r="A111">
        <v>110</v>
      </c>
      <c r="B111">
        <v>-0.36394132144125524</v>
      </c>
      <c r="C111">
        <f t="shared" si="2"/>
        <v>-2.4420591536661318E-2</v>
      </c>
    </row>
    <row r="112" spans="1:3" x14ac:dyDescent="0.25">
      <c r="A112">
        <v>111</v>
      </c>
      <c r="B112">
        <v>-0.15871820203944131</v>
      </c>
      <c r="C112">
        <f t="shared" si="2"/>
        <v>-0.36394132144125524</v>
      </c>
    </row>
    <row r="113" spans="1:3" x14ac:dyDescent="0.25">
      <c r="A113">
        <v>112</v>
      </c>
      <c r="B113">
        <v>0.27154114207130031</v>
      </c>
      <c r="C113">
        <f t="shared" si="2"/>
        <v>-0.15871820203944131</v>
      </c>
    </row>
    <row r="114" spans="1:3" x14ac:dyDescent="0.25">
      <c r="A114">
        <v>113</v>
      </c>
      <c r="B114">
        <v>-0.25206985477224997</v>
      </c>
      <c r="C114">
        <f t="shared" si="2"/>
        <v>0.27154114207130031</v>
      </c>
    </row>
    <row r="115" spans="1:3" x14ac:dyDescent="0.25">
      <c r="A115">
        <v>114</v>
      </c>
      <c r="B115">
        <v>-0.14702805013032405</v>
      </c>
      <c r="C115">
        <f t="shared" si="2"/>
        <v>-0.25206985477224997</v>
      </c>
    </row>
    <row r="116" spans="1:3" x14ac:dyDescent="0.25">
      <c r="A116">
        <v>115</v>
      </c>
      <c r="B116">
        <v>0.10507000019496471</v>
      </c>
      <c r="C116">
        <f t="shared" si="2"/>
        <v>-0.14702805013032405</v>
      </c>
    </row>
    <row r="117" spans="1:3" x14ac:dyDescent="0.25">
      <c r="A117">
        <v>116</v>
      </c>
      <c r="B117">
        <v>9.2517033375033142E-2</v>
      </c>
      <c r="C117">
        <f t="shared" si="2"/>
        <v>0.10507000019496471</v>
      </c>
    </row>
    <row r="118" spans="1:3" x14ac:dyDescent="0.25">
      <c r="A118">
        <v>117</v>
      </c>
      <c r="B118">
        <v>1.7840827635355216E-2</v>
      </c>
      <c r="C118">
        <f t="shared" si="2"/>
        <v>9.2517033375033142E-2</v>
      </c>
    </row>
    <row r="119" spans="1:3" x14ac:dyDescent="0.25">
      <c r="A119">
        <v>118</v>
      </c>
      <c r="B119">
        <v>-0.48186279843198221</v>
      </c>
      <c r="C119">
        <f t="shared" si="2"/>
        <v>1.7840827635355216E-2</v>
      </c>
    </row>
    <row r="120" spans="1:3" x14ac:dyDescent="0.25">
      <c r="A120">
        <v>119</v>
      </c>
      <c r="B120">
        <v>-0.21198240775095911</v>
      </c>
      <c r="C120">
        <f t="shared" si="2"/>
        <v>-0.48186279843198221</v>
      </c>
    </row>
    <row r="121" spans="1:3" x14ac:dyDescent="0.25">
      <c r="A121">
        <v>120</v>
      </c>
      <c r="B121">
        <v>0.35560400306350792</v>
      </c>
      <c r="C121">
        <f t="shared" si="2"/>
        <v>-0.21198240775095911</v>
      </c>
    </row>
    <row r="122" spans="1:3" x14ac:dyDescent="0.25">
      <c r="A122">
        <v>121</v>
      </c>
      <c r="B122">
        <v>-3.7850657743501603E-2</v>
      </c>
      <c r="C122">
        <f t="shared" si="2"/>
        <v>0.35560400306350792</v>
      </c>
    </row>
    <row r="123" spans="1:3" x14ac:dyDescent="0.25">
      <c r="A123">
        <v>122</v>
      </c>
      <c r="B123">
        <v>0.45847149661604469</v>
      </c>
      <c r="C123">
        <f t="shared" si="2"/>
        <v>-3.7850657743501603E-2</v>
      </c>
    </row>
    <row r="124" spans="1:3" x14ac:dyDescent="0.25">
      <c r="A124">
        <v>123</v>
      </c>
      <c r="B124">
        <v>0.35974700458734998</v>
      </c>
      <c r="C124">
        <f t="shared" si="2"/>
        <v>0.45847149661604469</v>
      </c>
    </row>
    <row r="125" spans="1:3" x14ac:dyDescent="0.25">
      <c r="A125">
        <v>124</v>
      </c>
      <c r="B125">
        <v>-0.28853520601625415</v>
      </c>
      <c r="C125">
        <f t="shared" si="2"/>
        <v>0.35974700458734998</v>
      </c>
    </row>
    <row r="126" spans="1:3" x14ac:dyDescent="0.25">
      <c r="A126">
        <v>125</v>
      </c>
      <c r="B126">
        <v>7.1685792185270047E-2</v>
      </c>
      <c r="C126">
        <f t="shared" si="2"/>
        <v>-0.28853520601625415</v>
      </c>
    </row>
    <row r="127" spans="1:3" x14ac:dyDescent="0.25">
      <c r="A127">
        <v>126</v>
      </c>
      <c r="B127">
        <v>0.32291467904160576</v>
      </c>
      <c r="C127">
        <f t="shared" si="2"/>
        <v>7.1685792185270047E-2</v>
      </c>
    </row>
    <row r="128" spans="1:3" x14ac:dyDescent="0.25">
      <c r="A128">
        <v>127</v>
      </c>
      <c r="B128">
        <v>0.4897331132128343</v>
      </c>
      <c r="C128">
        <f t="shared" si="2"/>
        <v>0.32291467904160576</v>
      </c>
    </row>
    <row r="129" spans="1:3" x14ac:dyDescent="0.25">
      <c r="A129">
        <v>128</v>
      </c>
      <c r="B129">
        <v>-0.46376817694374162</v>
      </c>
      <c r="C129">
        <f t="shared" si="2"/>
        <v>0.4897331132128343</v>
      </c>
    </row>
    <row r="130" spans="1:3" x14ac:dyDescent="0.25">
      <c r="A130">
        <v>129</v>
      </c>
      <c r="B130">
        <v>0.1800814676782061</v>
      </c>
      <c r="C130">
        <f t="shared" si="2"/>
        <v>-0.46376817694374162</v>
      </c>
    </row>
    <row r="131" spans="1:3" x14ac:dyDescent="0.25">
      <c r="A131">
        <v>130</v>
      </c>
      <c r="B131">
        <v>0.30734733043403295</v>
      </c>
      <c r="C131">
        <f t="shared" si="2"/>
        <v>0.1800814676782061</v>
      </c>
    </row>
    <row r="132" spans="1:3" x14ac:dyDescent="0.25">
      <c r="A132">
        <v>131</v>
      </c>
      <c r="B132">
        <v>-5.1370861855547512E-2</v>
      </c>
      <c r="C132">
        <f t="shared" si="2"/>
        <v>0.30734733043403295</v>
      </c>
    </row>
    <row r="133" spans="1:3" x14ac:dyDescent="0.25">
      <c r="A133">
        <v>132</v>
      </c>
      <c r="B133">
        <v>5.7897256156361987E-2</v>
      </c>
      <c r="C133">
        <f t="shared" si="2"/>
        <v>-5.1370861855547512E-2</v>
      </c>
    </row>
    <row r="134" spans="1:3" x14ac:dyDescent="0.25">
      <c r="A134">
        <v>133</v>
      </c>
      <c r="B134">
        <v>1.2037601100650663E-3</v>
      </c>
      <c r="C134">
        <f t="shared" si="2"/>
        <v>5.7897256156361987E-2</v>
      </c>
    </row>
    <row r="135" spans="1:3" x14ac:dyDescent="0.25">
      <c r="A135">
        <v>134</v>
      </c>
      <c r="B135">
        <v>0.32019711550727326</v>
      </c>
      <c r="C135">
        <f t="shared" si="2"/>
        <v>1.2037601100650663E-3</v>
      </c>
    </row>
    <row r="136" spans="1:3" x14ac:dyDescent="0.25">
      <c r="A136">
        <v>135</v>
      </c>
      <c r="B136">
        <v>-0.15511175241170383</v>
      </c>
      <c r="C136">
        <f t="shared" si="2"/>
        <v>0.32019711550727326</v>
      </c>
    </row>
    <row r="137" spans="1:3" x14ac:dyDescent="0.25">
      <c r="A137">
        <v>136</v>
      </c>
      <c r="B137">
        <v>0.38754608466352658</v>
      </c>
      <c r="C137">
        <f t="shared" si="2"/>
        <v>-0.15511175241170383</v>
      </c>
    </row>
    <row r="138" spans="1:3" x14ac:dyDescent="0.25">
      <c r="A138">
        <v>137</v>
      </c>
      <c r="B138">
        <v>-0.30657733040662227</v>
      </c>
      <c r="C138">
        <f t="shared" si="2"/>
        <v>0.38754608466352658</v>
      </c>
    </row>
    <row r="139" spans="1:3" x14ac:dyDescent="0.25">
      <c r="A139">
        <v>138</v>
      </c>
      <c r="B139">
        <v>5.6078003228441475E-2</v>
      </c>
      <c r="C139">
        <f t="shared" si="2"/>
        <v>-0.30657733040662227</v>
      </c>
    </row>
    <row r="140" spans="1:3" x14ac:dyDescent="0.25">
      <c r="A140">
        <v>139</v>
      </c>
      <c r="B140">
        <v>5.5231735573066931E-3</v>
      </c>
      <c r="C140">
        <f t="shared" si="2"/>
        <v>5.6078003228441475E-2</v>
      </c>
    </row>
    <row r="141" spans="1:3" x14ac:dyDescent="0.25">
      <c r="A141">
        <v>140</v>
      </c>
      <c r="B141">
        <v>-0.4223077129320103</v>
      </c>
      <c r="C141">
        <f t="shared" si="2"/>
        <v>5.5231735573066931E-3</v>
      </c>
    </row>
    <row r="142" spans="1:3" x14ac:dyDescent="0.25">
      <c r="A142">
        <v>141</v>
      </c>
      <c r="B142">
        <v>0.16808279258460657</v>
      </c>
      <c r="C142">
        <f t="shared" ref="C142:C201" si="3">B141</f>
        <v>-0.4223077129320103</v>
      </c>
    </row>
    <row r="143" spans="1:3" x14ac:dyDescent="0.25">
      <c r="A143">
        <v>142</v>
      </c>
      <c r="B143">
        <v>0.29700011151441275</v>
      </c>
      <c r="C143">
        <f t="shared" si="3"/>
        <v>0.16808279258460657</v>
      </c>
    </row>
    <row r="144" spans="1:3" x14ac:dyDescent="0.25">
      <c r="A144">
        <v>143</v>
      </c>
      <c r="B144">
        <v>0.45858050653987714</v>
      </c>
      <c r="C144">
        <f t="shared" si="3"/>
        <v>0.29700011151441275</v>
      </c>
    </row>
    <row r="145" spans="1:3" x14ac:dyDescent="0.25">
      <c r="A145">
        <v>144</v>
      </c>
      <c r="B145">
        <v>0.18671382007418602</v>
      </c>
      <c r="C145">
        <f t="shared" si="3"/>
        <v>0.45858050653987714</v>
      </c>
    </row>
    <row r="146" spans="1:3" x14ac:dyDescent="0.25">
      <c r="A146">
        <v>145</v>
      </c>
      <c r="B146">
        <v>-0.19562507486573755</v>
      </c>
      <c r="C146">
        <f t="shared" si="3"/>
        <v>0.18671382007418602</v>
      </c>
    </row>
    <row r="147" spans="1:3" x14ac:dyDescent="0.25">
      <c r="A147">
        <v>146</v>
      </c>
      <c r="B147">
        <v>7.6511001778547638E-2</v>
      </c>
      <c r="C147">
        <f t="shared" si="3"/>
        <v>-0.19562507486573755</v>
      </c>
    </row>
    <row r="148" spans="1:3" x14ac:dyDescent="0.25">
      <c r="A148">
        <v>147</v>
      </c>
      <c r="B148">
        <v>-0.30435502107105394</v>
      </c>
      <c r="C148">
        <f t="shared" si="3"/>
        <v>7.6511001778547638E-2</v>
      </c>
    </row>
    <row r="149" spans="1:3" x14ac:dyDescent="0.25">
      <c r="A149">
        <v>148</v>
      </c>
      <c r="B149">
        <v>-0.27629595946171415</v>
      </c>
      <c r="C149">
        <f t="shared" si="3"/>
        <v>-0.30435502107105394</v>
      </c>
    </row>
    <row r="150" spans="1:3" x14ac:dyDescent="0.25">
      <c r="A150">
        <v>149</v>
      </c>
      <c r="B150">
        <v>-0.27490836796591778</v>
      </c>
      <c r="C150">
        <f t="shared" si="3"/>
        <v>-0.27629595946171415</v>
      </c>
    </row>
    <row r="151" spans="1:3" x14ac:dyDescent="0.25">
      <c r="A151">
        <v>150</v>
      </c>
      <c r="B151">
        <v>-0.48517436565850358</v>
      </c>
      <c r="C151">
        <f t="shared" si="3"/>
        <v>-0.27490836796591778</v>
      </c>
    </row>
    <row r="152" spans="1:3" x14ac:dyDescent="0.25">
      <c r="A152">
        <v>151</v>
      </c>
      <c r="B152">
        <v>1.3067186044511292E-2</v>
      </c>
      <c r="C152">
        <f t="shared" si="3"/>
        <v>-0.48517436565850358</v>
      </c>
    </row>
    <row r="153" spans="1:3" x14ac:dyDescent="0.25">
      <c r="A153">
        <v>152</v>
      </c>
      <c r="B153">
        <v>0.31857793053579919</v>
      </c>
      <c r="C153">
        <f t="shared" si="3"/>
        <v>1.3067186044511292E-2</v>
      </c>
    </row>
    <row r="154" spans="1:3" x14ac:dyDescent="0.25">
      <c r="A154">
        <v>153</v>
      </c>
      <c r="B154">
        <v>-0.41943215130516609</v>
      </c>
      <c r="C154">
        <f t="shared" si="3"/>
        <v>0.31857793053579919</v>
      </c>
    </row>
    <row r="155" spans="1:3" x14ac:dyDescent="0.25">
      <c r="A155">
        <v>154</v>
      </c>
      <c r="B155">
        <v>-6.0136905112576633E-2</v>
      </c>
      <c r="C155">
        <f t="shared" si="3"/>
        <v>-0.41943215130516609</v>
      </c>
    </row>
    <row r="156" spans="1:3" x14ac:dyDescent="0.25">
      <c r="A156">
        <v>155</v>
      </c>
      <c r="B156">
        <v>-0.30727564106671601</v>
      </c>
      <c r="C156">
        <f t="shared" si="3"/>
        <v>-6.0136905112576633E-2</v>
      </c>
    </row>
    <row r="157" spans="1:3" x14ac:dyDescent="0.25">
      <c r="A157">
        <v>156</v>
      </c>
      <c r="B157">
        <v>-0.27714057100888412</v>
      </c>
      <c r="C157">
        <f t="shared" si="3"/>
        <v>-0.30727564106671601</v>
      </c>
    </row>
    <row r="158" spans="1:3" x14ac:dyDescent="0.25">
      <c r="A158">
        <v>157</v>
      </c>
      <c r="B158">
        <v>-0.10426207453797698</v>
      </c>
      <c r="C158">
        <f t="shared" si="3"/>
        <v>-0.27714057100888412</v>
      </c>
    </row>
    <row r="159" spans="1:3" x14ac:dyDescent="0.25">
      <c r="A159">
        <v>158</v>
      </c>
      <c r="B159">
        <v>-0.31049347079606793</v>
      </c>
      <c r="C159">
        <f t="shared" si="3"/>
        <v>-0.10426207453797698</v>
      </c>
    </row>
    <row r="160" spans="1:3" x14ac:dyDescent="0.25">
      <c r="A160">
        <v>159</v>
      </c>
      <c r="B160">
        <v>-0.30390726696007686</v>
      </c>
      <c r="C160">
        <f t="shared" si="3"/>
        <v>-0.31049347079606793</v>
      </c>
    </row>
    <row r="161" spans="1:3" x14ac:dyDescent="0.25">
      <c r="A161">
        <v>160</v>
      </c>
      <c r="B161">
        <v>0.24272468354029952</v>
      </c>
      <c r="C161">
        <f t="shared" si="3"/>
        <v>-0.30390726696007686</v>
      </c>
    </row>
    <row r="162" spans="1:3" x14ac:dyDescent="0.25">
      <c r="A162">
        <v>161</v>
      </c>
      <c r="B162">
        <v>-0.35865856764853377</v>
      </c>
      <c r="C162">
        <f t="shared" si="3"/>
        <v>0.24272468354029952</v>
      </c>
    </row>
    <row r="163" spans="1:3" x14ac:dyDescent="0.25">
      <c r="A163">
        <v>162</v>
      </c>
      <c r="B163">
        <v>-0.37500346649652161</v>
      </c>
      <c r="C163">
        <f t="shared" si="3"/>
        <v>-0.35865856764853377</v>
      </c>
    </row>
    <row r="164" spans="1:3" x14ac:dyDescent="0.25">
      <c r="A164">
        <v>163</v>
      </c>
      <c r="B164">
        <v>-5.8045659510357672E-2</v>
      </c>
      <c r="C164">
        <f t="shared" si="3"/>
        <v>-0.37500346649652161</v>
      </c>
    </row>
    <row r="165" spans="1:3" x14ac:dyDescent="0.25">
      <c r="A165">
        <v>164</v>
      </c>
      <c r="B165">
        <v>-1.2880347096770328E-2</v>
      </c>
      <c r="C165">
        <f t="shared" si="3"/>
        <v>-5.8045659510357672E-2</v>
      </c>
    </row>
    <row r="166" spans="1:3" x14ac:dyDescent="0.25">
      <c r="A166">
        <v>165</v>
      </c>
      <c r="B166">
        <v>-0.3080319669215037</v>
      </c>
      <c r="C166">
        <f t="shared" si="3"/>
        <v>-1.2880347096770328E-2</v>
      </c>
    </row>
    <row r="167" spans="1:3" x14ac:dyDescent="0.25">
      <c r="A167">
        <v>166</v>
      </c>
      <c r="B167">
        <v>0.20992981233672381</v>
      </c>
      <c r="C167">
        <f t="shared" si="3"/>
        <v>-0.3080319669215037</v>
      </c>
    </row>
    <row r="168" spans="1:3" x14ac:dyDescent="0.25">
      <c r="A168">
        <v>167</v>
      </c>
      <c r="B168">
        <v>-0.32233010015325503</v>
      </c>
      <c r="C168">
        <f t="shared" si="3"/>
        <v>0.20992981233672381</v>
      </c>
    </row>
    <row r="169" spans="1:3" x14ac:dyDescent="0.25">
      <c r="A169">
        <v>168</v>
      </c>
      <c r="B169">
        <v>-0.46774386037961846</v>
      </c>
      <c r="C169">
        <f t="shared" si="3"/>
        <v>-0.32233010015325503</v>
      </c>
    </row>
    <row r="170" spans="1:3" x14ac:dyDescent="0.25">
      <c r="A170">
        <v>169</v>
      </c>
      <c r="B170">
        <v>-0.20063056395598378</v>
      </c>
      <c r="C170">
        <f t="shared" si="3"/>
        <v>-0.46774386037961846</v>
      </c>
    </row>
    <row r="171" spans="1:3" x14ac:dyDescent="0.25">
      <c r="A171">
        <v>170</v>
      </c>
      <c r="B171">
        <v>-1.3790227499495877E-2</v>
      </c>
      <c r="C171">
        <f t="shared" si="3"/>
        <v>-0.20063056395598378</v>
      </c>
    </row>
    <row r="172" spans="1:3" x14ac:dyDescent="0.25">
      <c r="A172">
        <v>171</v>
      </c>
      <c r="B172">
        <v>-0.19841889932343437</v>
      </c>
      <c r="C172">
        <f t="shared" si="3"/>
        <v>-1.3790227499495877E-2</v>
      </c>
    </row>
    <row r="173" spans="1:3" x14ac:dyDescent="0.25">
      <c r="A173">
        <v>172</v>
      </c>
      <c r="B173">
        <v>-0.15733377811386506</v>
      </c>
      <c r="C173">
        <f t="shared" si="3"/>
        <v>-0.19841889932343437</v>
      </c>
    </row>
    <row r="174" spans="1:3" x14ac:dyDescent="0.25">
      <c r="A174">
        <v>173</v>
      </c>
      <c r="B174">
        <v>0.42741546763837535</v>
      </c>
      <c r="C174">
        <f t="shared" si="3"/>
        <v>-0.15733377811386506</v>
      </c>
    </row>
    <row r="175" spans="1:3" x14ac:dyDescent="0.25">
      <c r="A175">
        <v>174</v>
      </c>
      <c r="B175">
        <v>-0.32190118716646854</v>
      </c>
      <c r="C175">
        <f t="shared" si="3"/>
        <v>0.42741546763837535</v>
      </c>
    </row>
    <row r="176" spans="1:3" x14ac:dyDescent="0.25">
      <c r="A176">
        <v>175</v>
      </c>
      <c r="B176">
        <v>-2.9442588733539887E-2</v>
      </c>
      <c r="C176">
        <f t="shared" si="3"/>
        <v>-0.32190118716646854</v>
      </c>
    </row>
    <row r="177" spans="1:3" x14ac:dyDescent="0.25">
      <c r="A177">
        <v>176</v>
      </c>
      <c r="B177">
        <v>-9.591138359019824E-2</v>
      </c>
      <c r="C177">
        <f t="shared" si="3"/>
        <v>-2.9442588733539887E-2</v>
      </c>
    </row>
    <row r="178" spans="1:3" x14ac:dyDescent="0.25">
      <c r="A178">
        <v>177</v>
      </c>
      <c r="B178">
        <v>-3.4207478092928012E-2</v>
      </c>
      <c r="C178">
        <f t="shared" si="3"/>
        <v>-9.591138359019824E-2</v>
      </c>
    </row>
    <row r="179" spans="1:3" x14ac:dyDescent="0.25">
      <c r="A179">
        <v>178</v>
      </c>
      <c r="B179">
        <v>-0.19539718325333932</v>
      </c>
      <c r="C179">
        <f t="shared" si="3"/>
        <v>-3.4207478092928012E-2</v>
      </c>
    </row>
    <row r="180" spans="1:3" x14ac:dyDescent="0.25">
      <c r="A180">
        <v>179</v>
      </c>
      <c r="B180">
        <v>0.18044444495651057</v>
      </c>
      <c r="C180">
        <f t="shared" si="3"/>
        <v>-0.19539718325333932</v>
      </c>
    </row>
    <row r="181" spans="1:3" x14ac:dyDescent="0.25">
      <c r="A181">
        <v>180</v>
      </c>
      <c r="B181">
        <v>8.5494329659051571E-3</v>
      </c>
      <c r="C181">
        <f t="shared" si="3"/>
        <v>0.18044444495651057</v>
      </c>
    </row>
    <row r="182" spans="1:3" x14ac:dyDescent="0.25">
      <c r="A182">
        <v>181</v>
      </c>
      <c r="B182">
        <v>3.8904250766950699E-2</v>
      </c>
      <c r="C182">
        <f t="shared" si="3"/>
        <v>8.5494329659051571E-3</v>
      </c>
    </row>
    <row r="183" spans="1:3" x14ac:dyDescent="0.25">
      <c r="A183">
        <v>182</v>
      </c>
      <c r="B183">
        <v>-0.2759697682998038</v>
      </c>
      <c r="C183">
        <f t="shared" si="3"/>
        <v>3.8904250766950699E-2</v>
      </c>
    </row>
    <row r="184" spans="1:3" x14ac:dyDescent="0.25">
      <c r="A184">
        <v>183</v>
      </c>
      <c r="B184">
        <v>0.45323607757793449</v>
      </c>
      <c r="C184">
        <f t="shared" si="3"/>
        <v>-0.2759697682998038</v>
      </c>
    </row>
    <row r="185" spans="1:3" x14ac:dyDescent="0.25">
      <c r="A185">
        <v>184</v>
      </c>
      <c r="B185">
        <v>-0.48264302119330715</v>
      </c>
      <c r="C185">
        <f t="shared" si="3"/>
        <v>0.45323607757793449</v>
      </c>
    </row>
    <row r="186" spans="1:3" x14ac:dyDescent="0.25">
      <c r="A186">
        <v>185</v>
      </c>
      <c r="B186">
        <v>-0.2082100684976198</v>
      </c>
      <c r="C186">
        <f t="shared" si="3"/>
        <v>-0.48264302119330715</v>
      </c>
    </row>
    <row r="187" spans="1:3" x14ac:dyDescent="0.25">
      <c r="A187">
        <v>186</v>
      </c>
      <c r="B187">
        <v>-0.37662242443306992</v>
      </c>
      <c r="C187">
        <f t="shared" si="3"/>
        <v>-0.2082100684976198</v>
      </c>
    </row>
    <row r="188" spans="1:3" x14ac:dyDescent="0.25">
      <c r="A188">
        <v>187</v>
      </c>
      <c r="B188">
        <v>-3.0206597491165277E-2</v>
      </c>
      <c r="C188">
        <f t="shared" si="3"/>
        <v>-0.37662242443306992</v>
      </c>
    </row>
    <row r="189" spans="1:3" x14ac:dyDescent="0.25">
      <c r="A189">
        <v>188</v>
      </c>
      <c r="B189">
        <v>-0.24825038266974786</v>
      </c>
      <c r="C189">
        <f t="shared" si="3"/>
        <v>-3.0206597491165277E-2</v>
      </c>
    </row>
    <row r="190" spans="1:3" x14ac:dyDescent="0.25">
      <c r="A190">
        <v>189</v>
      </c>
      <c r="B190">
        <v>-0.38540011722330902</v>
      </c>
      <c r="C190">
        <f t="shared" si="3"/>
        <v>-0.24825038266974786</v>
      </c>
    </row>
    <row r="191" spans="1:3" x14ac:dyDescent="0.25">
      <c r="A191">
        <v>190</v>
      </c>
      <c r="B191">
        <v>-0.11253843416138232</v>
      </c>
      <c r="C191">
        <f t="shared" si="3"/>
        <v>-0.38540011722330902</v>
      </c>
    </row>
    <row r="192" spans="1:3" x14ac:dyDescent="0.25">
      <c r="A192">
        <v>191</v>
      </c>
      <c r="B192">
        <v>-0.12157826954042961</v>
      </c>
      <c r="C192">
        <f t="shared" si="3"/>
        <v>-0.11253843416138232</v>
      </c>
    </row>
    <row r="193" spans="1:3" x14ac:dyDescent="0.25">
      <c r="A193">
        <v>192</v>
      </c>
      <c r="B193">
        <v>0.21223166143475614</v>
      </c>
      <c r="C193">
        <f t="shared" si="3"/>
        <v>-0.12157826954042961</v>
      </c>
    </row>
    <row r="194" spans="1:3" x14ac:dyDescent="0.25">
      <c r="A194">
        <v>193</v>
      </c>
      <c r="B194">
        <v>0.22315675871661433</v>
      </c>
      <c r="C194">
        <f t="shared" si="3"/>
        <v>0.21223166143475614</v>
      </c>
    </row>
    <row r="195" spans="1:3" x14ac:dyDescent="0.25">
      <c r="A195">
        <v>194</v>
      </c>
      <c r="B195">
        <v>0.25305212792434284</v>
      </c>
      <c r="C195">
        <f t="shared" si="3"/>
        <v>0.22315675871661433</v>
      </c>
    </row>
    <row r="196" spans="1:3" x14ac:dyDescent="0.25">
      <c r="A196">
        <v>195</v>
      </c>
      <c r="B196">
        <v>-0.47013624820310862</v>
      </c>
      <c r="C196">
        <f t="shared" si="3"/>
        <v>0.25305212792434284</v>
      </c>
    </row>
    <row r="197" spans="1:3" x14ac:dyDescent="0.25">
      <c r="A197">
        <v>196</v>
      </c>
      <c r="B197">
        <v>0.39860660585255103</v>
      </c>
      <c r="C197">
        <f t="shared" si="3"/>
        <v>-0.47013624820310862</v>
      </c>
    </row>
    <row r="198" spans="1:3" x14ac:dyDescent="0.25">
      <c r="A198">
        <v>197</v>
      </c>
      <c r="B198">
        <v>-0.17990804445653774</v>
      </c>
      <c r="C198">
        <f t="shared" si="3"/>
        <v>0.39860660585255103</v>
      </c>
    </row>
    <row r="199" spans="1:3" x14ac:dyDescent="0.25">
      <c r="A199">
        <v>198</v>
      </c>
      <c r="B199">
        <v>0.34966822669366493</v>
      </c>
      <c r="C199">
        <f t="shared" si="3"/>
        <v>-0.17990804445653774</v>
      </c>
    </row>
    <row r="200" spans="1:3" x14ac:dyDescent="0.25">
      <c r="A200">
        <v>199</v>
      </c>
      <c r="B200">
        <v>-0.25665557461730071</v>
      </c>
      <c r="C200">
        <f t="shared" si="3"/>
        <v>0.34966822669366493</v>
      </c>
    </row>
    <row r="201" spans="1:3" x14ac:dyDescent="0.25">
      <c r="A201">
        <v>200</v>
      </c>
      <c r="B201">
        <v>-0.38074085201723518</v>
      </c>
      <c r="C201">
        <f t="shared" si="3"/>
        <v>-0.25665557461730071</v>
      </c>
    </row>
    <row r="202" spans="1:3" x14ac:dyDescent="0.25">
      <c r="A202">
        <v>201</v>
      </c>
      <c r="B202">
        <v>0.26398796393893054</v>
      </c>
      <c r="C202">
        <f t="shared" ref="C202:C229" si="4">B201</f>
        <v>-0.38074085201723518</v>
      </c>
    </row>
    <row r="203" spans="1:3" x14ac:dyDescent="0.25">
      <c r="A203">
        <v>202</v>
      </c>
      <c r="B203">
        <v>0.1437081022132306</v>
      </c>
      <c r="C203">
        <f t="shared" si="4"/>
        <v>0.26398796393893054</v>
      </c>
    </row>
    <row r="204" spans="1:3" x14ac:dyDescent="0.25">
      <c r="A204">
        <v>203</v>
      </c>
      <c r="B204">
        <v>-0.47197848641321904</v>
      </c>
      <c r="C204">
        <f t="shared" si="4"/>
        <v>0.1437081022132306</v>
      </c>
    </row>
    <row r="205" spans="1:3" x14ac:dyDescent="0.25">
      <c r="A205">
        <v>204</v>
      </c>
      <c r="B205">
        <v>0.11425658116651916</v>
      </c>
      <c r="C205">
        <f t="shared" si="4"/>
        <v>-0.47197848641321904</v>
      </c>
    </row>
    <row r="206" spans="1:3" x14ac:dyDescent="0.25">
      <c r="A206">
        <v>205</v>
      </c>
      <c r="B206">
        <v>-0.17402092304994721</v>
      </c>
      <c r="C206">
        <f t="shared" si="4"/>
        <v>0.11425658116651916</v>
      </c>
    </row>
    <row r="207" spans="1:3" x14ac:dyDescent="0.25">
      <c r="A207">
        <v>206</v>
      </c>
      <c r="B207">
        <v>-0.40888322404161503</v>
      </c>
      <c r="C207">
        <f t="shared" si="4"/>
        <v>-0.17402092304994721</v>
      </c>
    </row>
    <row r="208" spans="1:3" x14ac:dyDescent="0.25">
      <c r="A208">
        <v>207</v>
      </c>
      <c r="B208">
        <v>-0.26303751352306848</v>
      </c>
      <c r="C208">
        <f t="shared" si="4"/>
        <v>-0.40888322404161503</v>
      </c>
    </row>
    <row r="209" spans="1:3" x14ac:dyDescent="0.25">
      <c r="A209">
        <v>208</v>
      </c>
      <c r="B209">
        <v>-0.39705093094211641</v>
      </c>
      <c r="C209">
        <f t="shared" si="4"/>
        <v>-0.26303751352306848</v>
      </c>
    </row>
    <row r="210" spans="1:3" x14ac:dyDescent="0.25">
      <c r="A210">
        <v>209</v>
      </c>
      <c r="B210">
        <v>0.38725804458131319</v>
      </c>
      <c r="C210">
        <f t="shared" si="4"/>
        <v>-0.39705093094211641</v>
      </c>
    </row>
    <row r="211" spans="1:3" x14ac:dyDescent="0.25">
      <c r="A211">
        <v>210</v>
      </c>
      <c r="B211">
        <v>0.38566136173531818</v>
      </c>
      <c r="C211">
        <f t="shared" si="4"/>
        <v>0.38725804458131319</v>
      </c>
    </row>
    <row r="212" spans="1:3" x14ac:dyDescent="0.25">
      <c r="A212">
        <v>211</v>
      </c>
      <c r="B212">
        <v>-3.775544349952531E-3</v>
      </c>
      <c r="C212">
        <f t="shared" si="4"/>
        <v>0.38566136173531818</v>
      </c>
    </row>
    <row r="213" spans="1:3" x14ac:dyDescent="0.25">
      <c r="A213">
        <v>212</v>
      </c>
      <c r="B213">
        <v>-0.43236228264786614</v>
      </c>
      <c r="C213">
        <f t="shared" si="4"/>
        <v>-3.775544349952531E-3</v>
      </c>
    </row>
    <row r="214" spans="1:3" x14ac:dyDescent="0.25">
      <c r="A214">
        <v>213</v>
      </c>
      <c r="B214">
        <v>2.0198897619459699E-2</v>
      </c>
      <c r="C214">
        <f t="shared" si="4"/>
        <v>-0.43236228264786614</v>
      </c>
    </row>
    <row r="215" spans="1:3" x14ac:dyDescent="0.25">
      <c r="A215">
        <v>214</v>
      </c>
      <c r="B215">
        <v>-0.3793416264003322</v>
      </c>
      <c r="C215">
        <f t="shared" si="4"/>
        <v>2.0198897619459699E-2</v>
      </c>
    </row>
    <row r="216" spans="1:3" x14ac:dyDescent="0.25">
      <c r="A216">
        <v>215</v>
      </c>
      <c r="B216">
        <v>0.49476342545901619</v>
      </c>
      <c r="C216">
        <f t="shared" si="4"/>
        <v>-0.3793416264003322</v>
      </c>
    </row>
    <row r="217" spans="1:3" x14ac:dyDescent="0.25">
      <c r="A217">
        <v>216</v>
      </c>
      <c r="B217">
        <v>0.42469291412993271</v>
      </c>
      <c r="C217">
        <f t="shared" si="4"/>
        <v>0.49476342545901619</v>
      </c>
    </row>
    <row r="218" spans="1:3" x14ac:dyDescent="0.25">
      <c r="A218">
        <v>217</v>
      </c>
      <c r="B218">
        <v>2.6740531102367959E-2</v>
      </c>
      <c r="C218">
        <f t="shared" si="4"/>
        <v>0.42469291412993271</v>
      </c>
    </row>
    <row r="219" spans="1:3" x14ac:dyDescent="0.25">
      <c r="A219">
        <v>218</v>
      </c>
      <c r="B219">
        <v>0.36237898600898211</v>
      </c>
      <c r="C219">
        <f t="shared" si="4"/>
        <v>2.6740531102367959E-2</v>
      </c>
    </row>
    <row r="220" spans="1:3" x14ac:dyDescent="0.25">
      <c r="A220">
        <v>219</v>
      </c>
      <c r="B220">
        <v>0.35951624223323597</v>
      </c>
      <c r="C220">
        <f t="shared" si="4"/>
        <v>0.36237898600898211</v>
      </c>
    </row>
    <row r="221" spans="1:3" x14ac:dyDescent="0.25">
      <c r="A221">
        <v>220</v>
      </c>
      <c r="B221">
        <v>-0.19813396884154688</v>
      </c>
      <c r="C221">
        <f t="shared" si="4"/>
        <v>0.35951624223323597</v>
      </c>
    </row>
    <row r="222" spans="1:3" x14ac:dyDescent="0.25">
      <c r="A222">
        <v>221</v>
      </c>
      <c r="B222">
        <v>0.36504673962220668</v>
      </c>
      <c r="C222">
        <f t="shared" si="4"/>
        <v>-0.19813396884154688</v>
      </c>
    </row>
    <row r="223" spans="1:3" x14ac:dyDescent="0.25">
      <c r="A223">
        <v>222</v>
      </c>
      <c r="B223">
        <v>-0.17841936548784221</v>
      </c>
      <c r="C223">
        <f t="shared" si="4"/>
        <v>0.36504673962220668</v>
      </c>
    </row>
    <row r="224" spans="1:3" x14ac:dyDescent="0.25">
      <c r="A224">
        <v>223</v>
      </c>
      <c r="B224">
        <v>0.12815175069806428</v>
      </c>
      <c r="C224">
        <f t="shared" si="4"/>
        <v>-0.17841936548784221</v>
      </c>
    </row>
    <row r="225" spans="1:3" x14ac:dyDescent="0.25">
      <c r="A225">
        <v>224</v>
      </c>
      <c r="B225">
        <v>0.44055482880854635</v>
      </c>
      <c r="C225">
        <f t="shared" si="4"/>
        <v>0.12815175069806428</v>
      </c>
    </row>
    <row r="226" spans="1:3" x14ac:dyDescent="0.25">
      <c r="A226">
        <v>225</v>
      </c>
      <c r="B226">
        <v>0.29343488628253578</v>
      </c>
      <c r="C226">
        <f t="shared" si="4"/>
        <v>0.44055482880854635</v>
      </c>
    </row>
    <row r="227" spans="1:3" x14ac:dyDescent="0.25">
      <c r="A227">
        <v>226</v>
      </c>
      <c r="B227">
        <v>-0.35039599981039427</v>
      </c>
      <c r="C227">
        <f t="shared" si="4"/>
        <v>0.29343488628253578</v>
      </c>
    </row>
    <row r="228" spans="1:3" x14ac:dyDescent="0.25">
      <c r="A228">
        <v>227</v>
      </c>
      <c r="B228">
        <v>-0.27205847410360873</v>
      </c>
      <c r="C228">
        <f t="shared" si="4"/>
        <v>-0.35039599981039427</v>
      </c>
    </row>
    <row r="229" spans="1:3" x14ac:dyDescent="0.25">
      <c r="A229">
        <v>228</v>
      </c>
      <c r="B229">
        <v>-0.24806932185415964</v>
      </c>
      <c r="C229">
        <f t="shared" si="4"/>
        <v>-0.27205847410360873</v>
      </c>
    </row>
    <row r="230" spans="1:3" x14ac:dyDescent="0.25">
      <c r="A230">
        <v>229</v>
      </c>
      <c r="B230">
        <v>-0.23926608255302662</v>
      </c>
      <c r="C230">
        <f t="shared" ref="C230:C293" si="5">B229</f>
        <v>-0.24806932185415964</v>
      </c>
    </row>
    <row r="231" spans="1:3" x14ac:dyDescent="0.25">
      <c r="A231">
        <v>230</v>
      </c>
      <c r="B231">
        <v>0.10710763317788963</v>
      </c>
      <c r="C231">
        <f t="shared" si="5"/>
        <v>-0.23926608255302662</v>
      </c>
    </row>
    <row r="232" spans="1:3" x14ac:dyDescent="0.25">
      <c r="A232">
        <v>231</v>
      </c>
      <c r="B232">
        <v>0.47719619391261692</v>
      </c>
      <c r="C232">
        <f t="shared" si="5"/>
        <v>0.10710763317788963</v>
      </c>
    </row>
    <row r="233" spans="1:3" x14ac:dyDescent="0.25">
      <c r="A233">
        <v>232</v>
      </c>
      <c r="B233">
        <v>-0.30324480284837441</v>
      </c>
      <c r="C233">
        <f t="shared" si="5"/>
        <v>0.47719619391261692</v>
      </c>
    </row>
    <row r="234" spans="1:3" x14ac:dyDescent="0.25">
      <c r="A234">
        <v>233</v>
      </c>
      <c r="B234">
        <v>-0.28513936151945618</v>
      </c>
      <c r="C234">
        <f t="shared" si="5"/>
        <v>-0.30324480284837441</v>
      </c>
    </row>
    <row r="235" spans="1:3" x14ac:dyDescent="0.25">
      <c r="A235">
        <v>234</v>
      </c>
      <c r="B235">
        <v>0.40790764390904632</v>
      </c>
      <c r="C235">
        <f t="shared" si="5"/>
        <v>-0.28513936151945618</v>
      </c>
    </row>
    <row r="236" spans="1:3" x14ac:dyDescent="0.25">
      <c r="A236">
        <v>235</v>
      </c>
      <c r="B236">
        <v>-7.7130792940713233E-2</v>
      </c>
      <c r="C236">
        <f t="shared" si="5"/>
        <v>0.40790764390904632</v>
      </c>
    </row>
    <row r="237" spans="1:3" x14ac:dyDescent="0.25">
      <c r="A237">
        <v>236</v>
      </c>
      <c r="B237">
        <v>6.5306943942814999E-2</v>
      </c>
      <c r="C237">
        <f t="shared" si="5"/>
        <v>-7.7130792940713233E-2</v>
      </c>
    </row>
    <row r="238" spans="1:3" x14ac:dyDescent="0.25">
      <c r="A238">
        <v>237</v>
      </c>
      <c r="B238">
        <v>0.22468395629197668</v>
      </c>
      <c r="C238">
        <f t="shared" si="5"/>
        <v>6.5306943942814999E-2</v>
      </c>
    </row>
    <row r="239" spans="1:3" x14ac:dyDescent="0.25">
      <c r="A239">
        <v>238</v>
      </c>
      <c r="B239">
        <v>-0.13232852737184697</v>
      </c>
      <c r="C239">
        <f t="shared" si="5"/>
        <v>0.22468395629197668</v>
      </c>
    </row>
    <row r="240" spans="1:3" x14ac:dyDescent="0.25">
      <c r="A240">
        <v>239</v>
      </c>
      <c r="B240">
        <v>5.1393422615744977E-2</v>
      </c>
      <c r="C240">
        <f t="shared" si="5"/>
        <v>-0.13232852737184697</v>
      </c>
    </row>
    <row r="241" spans="1:3" x14ac:dyDescent="0.25">
      <c r="A241">
        <v>240</v>
      </c>
      <c r="B241">
        <v>-0.16996650127716728</v>
      </c>
      <c r="C241">
        <f t="shared" si="5"/>
        <v>5.1393422615744977E-2</v>
      </c>
    </row>
    <row r="242" spans="1:3" x14ac:dyDescent="0.25">
      <c r="A242">
        <v>241</v>
      </c>
      <c r="B242">
        <v>0.36646363712205066</v>
      </c>
      <c r="C242">
        <f t="shared" si="5"/>
        <v>-0.16996650127716728</v>
      </c>
    </row>
    <row r="243" spans="1:3" x14ac:dyDescent="0.25">
      <c r="A243">
        <v>242</v>
      </c>
      <c r="B243">
        <v>-0.47659418804400422</v>
      </c>
      <c r="C243">
        <f t="shared" si="5"/>
        <v>0.36646363712205066</v>
      </c>
    </row>
    <row r="244" spans="1:3" x14ac:dyDescent="0.25">
      <c r="A244">
        <v>243</v>
      </c>
      <c r="B244">
        <v>-0.27918330358137111</v>
      </c>
      <c r="C244">
        <f t="shared" si="5"/>
        <v>-0.47659418804400422</v>
      </c>
    </row>
    <row r="245" spans="1:3" x14ac:dyDescent="0.25">
      <c r="A245">
        <v>244</v>
      </c>
      <c r="B245">
        <v>0.2363354401917187</v>
      </c>
      <c r="C245">
        <f t="shared" si="5"/>
        <v>-0.27918330358137111</v>
      </c>
    </row>
    <row r="246" spans="1:3" x14ac:dyDescent="0.25">
      <c r="A246">
        <v>245</v>
      </c>
      <c r="B246">
        <v>0.17574888761099028</v>
      </c>
      <c r="C246">
        <f t="shared" si="5"/>
        <v>0.2363354401917187</v>
      </c>
    </row>
    <row r="247" spans="1:3" x14ac:dyDescent="0.25">
      <c r="A247">
        <v>246</v>
      </c>
      <c r="B247">
        <v>0.10680646137648553</v>
      </c>
      <c r="C247">
        <f t="shared" si="5"/>
        <v>0.17574888761099028</v>
      </c>
    </row>
    <row r="248" spans="1:3" x14ac:dyDescent="0.25">
      <c r="A248">
        <v>247</v>
      </c>
      <c r="B248">
        <v>0.14790494965051437</v>
      </c>
      <c r="C248">
        <f t="shared" si="5"/>
        <v>0.10680646137648553</v>
      </c>
    </row>
    <row r="249" spans="1:3" x14ac:dyDescent="0.25">
      <c r="A249">
        <v>248</v>
      </c>
      <c r="B249">
        <v>-5.902324131283132E-2</v>
      </c>
      <c r="C249">
        <f t="shared" si="5"/>
        <v>0.14790494965051437</v>
      </c>
    </row>
    <row r="250" spans="1:3" x14ac:dyDescent="0.25">
      <c r="A250">
        <v>249</v>
      </c>
      <c r="B250">
        <v>0.34834828893593062</v>
      </c>
      <c r="C250">
        <f t="shared" si="5"/>
        <v>-5.902324131283132E-2</v>
      </c>
    </row>
    <row r="251" spans="1:3" x14ac:dyDescent="0.25">
      <c r="A251">
        <v>250</v>
      </c>
      <c r="B251">
        <v>3.7805045738806609E-2</v>
      </c>
      <c r="C251">
        <f t="shared" si="5"/>
        <v>0.34834828893593062</v>
      </c>
    </row>
    <row r="252" spans="1:3" x14ac:dyDescent="0.25">
      <c r="A252">
        <v>251</v>
      </c>
      <c r="B252">
        <v>7.4672967812296265E-2</v>
      </c>
      <c r="C252">
        <f t="shared" si="5"/>
        <v>3.7805045738806609E-2</v>
      </c>
    </row>
    <row r="253" spans="1:3" x14ac:dyDescent="0.25">
      <c r="A253">
        <v>252</v>
      </c>
      <c r="B253">
        <v>0.13514045711754274</v>
      </c>
      <c r="C253">
        <f t="shared" si="5"/>
        <v>7.4672967812296265E-2</v>
      </c>
    </row>
    <row r="254" spans="1:3" x14ac:dyDescent="0.25">
      <c r="A254">
        <v>253</v>
      </c>
      <c r="B254">
        <v>0.11750582021899314</v>
      </c>
      <c r="C254">
        <f t="shared" si="5"/>
        <v>0.13514045711754274</v>
      </c>
    </row>
    <row r="255" spans="1:3" x14ac:dyDescent="0.25">
      <c r="A255">
        <v>254</v>
      </c>
      <c r="B255">
        <v>-0.23092935933530856</v>
      </c>
      <c r="C255">
        <f t="shared" si="5"/>
        <v>0.11750582021899314</v>
      </c>
    </row>
    <row r="256" spans="1:3" x14ac:dyDescent="0.25">
      <c r="A256">
        <v>255</v>
      </c>
      <c r="B256">
        <v>-0.30640233543410578</v>
      </c>
      <c r="C256">
        <f t="shared" si="5"/>
        <v>-0.23092935933530856</v>
      </c>
    </row>
    <row r="257" spans="1:3" x14ac:dyDescent="0.25">
      <c r="A257">
        <v>256</v>
      </c>
      <c r="B257">
        <v>0.33216208176678175</v>
      </c>
      <c r="C257">
        <f t="shared" si="5"/>
        <v>-0.30640233543410578</v>
      </c>
    </row>
    <row r="258" spans="1:3" x14ac:dyDescent="0.25">
      <c r="A258">
        <v>257</v>
      </c>
      <c r="B258">
        <v>-0.4266027772337424</v>
      </c>
      <c r="C258">
        <f t="shared" si="5"/>
        <v>0.33216208176678175</v>
      </c>
    </row>
    <row r="259" spans="1:3" x14ac:dyDescent="0.25">
      <c r="A259">
        <v>258</v>
      </c>
      <c r="B259">
        <v>-0.45773909666051016</v>
      </c>
      <c r="C259">
        <f t="shared" si="5"/>
        <v>-0.4266027772337424</v>
      </c>
    </row>
    <row r="260" spans="1:3" x14ac:dyDescent="0.25">
      <c r="A260">
        <v>259</v>
      </c>
      <c r="B260">
        <v>0.44589793015674095</v>
      </c>
      <c r="C260">
        <f t="shared" si="5"/>
        <v>-0.45773909666051016</v>
      </c>
    </row>
    <row r="261" spans="1:3" x14ac:dyDescent="0.25">
      <c r="A261">
        <v>260</v>
      </c>
      <c r="B261">
        <v>0.43561675740965633</v>
      </c>
      <c r="C261">
        <f t="shared" si="5"/>
        <v>0.44589793015674095</v>
      </c>
    </row>
    <row r="262" spans="1:3" x14ac:dyDescent="0.25">
      <c r="A262">
        <v>261</v>
      </c>
      <c r="B262">
        <v>0.33391862970180064</v>
      </c>
      <c r="C262">
        <f t="shared" si="5"/>
        <v>0.43561675740965633</v>
      </c>
    </row>
    <row r="263" spans="1:3" x14ac:dyDescent="0.25">
      <c r="A263">
        <v>262</v>
      </c>
      <c r="B263">
        <v>-2.8258143455303864E-2</v>
      </c>
      <c r="C263">
        <f t="shared" si="5"/>
        <v>0.33391862970180064</v>
      </c>
    </row>
    <row r="264" spans="1:3" x14ac:dyDescent="0.25">
      <c r="A264">
        <v>263</v>
      </c>
      <c r="B264">
        <v>-0.43129675600629369</v>
      </c>
      <c r="C264">
        <f t="shared" si="5"/>
        <v>-2.8258143455303864E-2</v>
      </c>
    </row>
    <row r="265" spans="1:3" x14ac:dyDescent="0.25">
      <c r="A265">
        <v>264</v>
      </c>
      <c r="B265">
        <v>-0.32716850781308593</v>
      </c>
      <c r="C265">
        <f t="shared" si="5"/>
        <v>-0.43129675600629369</v>
      </c>
    </row>
    <row r="266" spans="1:3" x14ac:dyDescent="0.25">
      <c r="A266">
        <v>265</v>
      </c>
      <c r="B266">
        <v>-0.46401666202850356</v>
      </c>
      <c r="C266">
        <f t="shared" si="5"/>
        <v>-0.32716850781308593</v>
      </c>
    </row>
    <row r="267" spans="1:3" x14ac:dyDescent="0.25">
      <c r="A267">
        <v>266</v>
      </c>
      <c r="B267">
        <v>-0.15496576102350956</v>
      </c>
      <c r="C267">
        <f t="shared" si="5"/>
        <v>-0.46401666202850356</v>
      </c>
    </row>
    <row r="268" spans="1:3" x14ac:dyDescent="0.25">
      <c r="A268">
        <v>267</v>
      </c>
      <c r="B268">
        <v>0.40800571891269544</v>
      </c>
      <c r="C268">
        <f t="shared" si="5"/>
        <v>-0.15496576102350956</v>
      </c>
    </row>
    <row r="269" spans="1:3" x14ac:dyDescent="0.25">
      <c r="A269">
        <v>268</v>
      </c>
      <c r="B269">
        <v>7.6080272015619621E-2</v>
      </c>
      <c r="C269">
        <f t="shared" si="5"/>
        <v>0.40800571891269544</v>
      </c>
    </row>
    <row r="270" spans="1:3" x14ac:dyDescent="0.25">
      <c r="A270">
        <v>269</v>
      </c>
      <c r="B270">
        <v>-0.47624301928857871</v>
      </c>
      <c r="C270">
        <f t="shared" si="5"/>
        <v>7.6080272015619621E-2</v>
      </c>
    </row>
    <row r="271" spans="1:3" x14ac:dyDescent="0.25">
      <c r="A271">
        <v>270</v>
      </c>
      <c r="B271">
        <v>7.0526284421611019E-2</v>
      </c>
      <c r="C271">
        <f t="shared" si="5"/>
        <v>-0.47624301928857871</v>
      </c>
    </row>
    <row r="272" spans="1:3" x14ac:dyDescent="0.25">
      <c r="A272">
        <v>271</v>
      </c>
      <c r="B272">
        <v>0.15726084598633239</v>
      </c>
      <c r="C272">
        <f t="shared" si="5"/>
        <v>7.0526284421611019E-2</v>
      </c>
    </row>
    <row r="273" spans="1:3" x14ac:dyDescent="0.25">
      <c r="A273">
        <v>272</v>
      </c>
      <c r="B273">
        <v>-1.5920171704477681E-3</v>
      </c>
      <c r="C273">
        <f t="shared" si="5"/>
        <v>0.15726084598633239</v>
      </c>
    </row>
    <row r="274" spans="1:3" x14ac:dyDescent="0.25">
      <c r="A274">
        <v>273</v>
      </c>
      <c r="B274">
        <v>0.12945511162966239</v>
      </c>
      <c r="C274">
        <f t="shared" si="5"/>
        <v>-1.5920171704477681E-3</v>
      </c>
    </row>
    <row r="275" spans="1:3" x14ac:dyDescent="0.25">
      <c r="A275">
        <v>274</v>
      </c>
      <c r="B275">
        <v>0.23476421266497105</v>
      </c>
      <c r="C275">
        <f t="shared" si="5"/>
        <v>0.12945511162966239</v>
      </c>
    </row>
    <row r="276" spans="1:3" x14ac:dyDescent="0.25">
      <c r="A276">
        <v>275</v>
      </c>
      <c r="B276">
        <v>0.41896197750666564</v>
      </c>
      <c r="C276">
        <f t="shared" si="5"/>
        <v>0.23476421266497105</v>
      </c>
    </row>
    <row r="277" spans="1:3" x14ac:dyDescent="0.25">
      <c r="A277">
        <v>276</v>
      </c>
      <c r="B277">
        <v>0.33128781452546718</v>
      </c>
      <c r="C277">
        <f t="shared" si="5"/>
        <v>0.41896197750666564</v>
      </c>
    </row>
    <row r="278" spans="1:3" x14ac:dyDescent="0.25">
      <c r="A278">
        <v>277</v>
      </c>
      <c r="B278">
        <v>0.26724789340761756</v>
      </c>
      <c r="C278">
        <f t="shared" si="5"/>
        <v>0.33128781452546718</v>
      </c>
    </row>
    <row r="279" spans="1:3" x14ac:dyDescent="0.25">
      <c r="A279">
        <v>278</v>
      </c>
      <c r="B279">
        <v>0.19495981503667437</v>
      </c>
      <c r="C279">
        <f t="shared" si="5"/>
        <v>0.26724789340761756</v>
      </c>
    </row>
    <row r="280" spans="1:3" x14ac:dyDescent="0.25">
      <c r="A280">
        <v>279</v>
      </c>
      <c r="B280">
        <v>-5.5265502872549055E-3</v>
      </c>
      <c r="C280">
        <f t="shared" si="5"/>
        <v>0.19495981503667437</v>
      </c>
    </row>
    <row r="281" spans="1:3" x14ac:dyDescent="0.25">
      <c r="A281">
        <v>280</v>
      </c>
      <c r="B281">
        <v>-6.8480058605191685E-2</v>
      </c>
      <c r="C281">
        <f t="shared" si="5"/>
        <v>-5.5265502872549055E-3</v>
      </c>
    </row>
    <row r="282" spans="1:3" x14ac:dyDescent="0.25">
      <c r="A282">
        <v>281</v>
      </c>
      <c r="B282">
        <v>-0.12577456449003288</v>
      </c>
      <c r="C282">
        <f t="shared" si="5"/>
        <v>-6.8480058605191685E-2</v>
      </c>
    </row>
    <row r="283" spans="1:3" x14ac:dyDescent="0.25">
      <c r="A283">
        <v>282</v>
      </c>
      <c r="B283">
        <v>7.9118231450929666E-2</v>
      </c>
      <c r="C283">
        <f t="shared" si="5"/>
        <v>-0.12577456449003288</v>
      </c>
    </row>
    <row r="284" spans="1:3" x14ac:dyDescent="0.25">
      <c r="A284">
        <v>283</v>
      </c>
      <c r="B284">
        <v>0.18240796740901988</v>
      </c>
      <c r="C284">
        <f t="shared" si="5"/>
        <v>7.9118231450929666E-2</v>
      </c>
    </row>
    <row r="285" spans="1:3" x14ac:dyDescent="0.25">
      <c r="A285">
        <v>284</v>
      </c>
      <c r="B285">
        <v>-0.31214700893790737</v>
      </c>
      <c r="C285">
        <f t="shared" si="5"/>
        <v>0.18240796740901988</v>
      </c>
    </row>
    <row r="286" spans="1:3" x14ac:dyDescent="0.25">
      <c r="A286">
        <v>285</v>
      </c>
      <c r="B286">
        <v>0.12897743278239127</v>
      </c>
      <c r="C286">
        <f t="shared" si="5"/>
        <v>-0.31214700893790737</v>
      </c>
    </row>
    <row r="287" spans="1:3" x14ac:dyDescent="0.25">
      <c r="A287">
        <v>286</v>
      </c>
      <c r="B287">
        <v>0.41475255507712561</v>
      </c>
      <c r="C287">
        <f t="shared" si="5"/>
        <v>0.12897743278239127</v>
      </c>
    </row>
    <row r="288" spans="1:3" x14ac:dyDescent="0.25">
      <c r="A288">
        <v>287</v>
      </c>
      <c r="B288">
        <v>0.11620665799833796</v>
      </c>
      <c r="C288">
        <f t="shared" si="5"/>
        <v>0.41475255507712561</v>
      </c>
    </row>
    <row r="289" spans="1:3" x14ac:dyDescent="0.25">
      <c r="A289">
        <v>288</v>
      </c>
      <c r="B289">
        <v>-0.31414769391149777</v>
      </c>
      <c r="C289">
        <f t="shared" si="5"/>
        <v>0.11620665799833796</v>
      </c>
    </row>
    <row r="290" spans="1:3" x14ac:dyDescent="0.25">
      <c r="A290">
        <v>289</v>
      </c>
      <c r="B290">
        <v>0.20522303820516574</v>
      </c>
      <c r="C290">
        <f t="shared" si="5"/>
        <v>-0.31414769391149777</v>
      </c>
    </row>
    <row r="291" spans="1:3" x14ac:dyDescent="0.25">
      <c r="A291">
        <v>290</v>
      </c>
      <c r="B291">
        <v>0.12918368679686398</v>
      </c>
      <c r="C291">
        <f t="shared" si="5"/>
        <v>0.20522303820516574</v>
      </c>
    </row>
    <row r="292" spans="1:3" x14ac:dyDescent="0.25">
      <c r="A292">
        <v>291</v>
      </c>
      <c r="B292">
        <v>0.32352836326719103</v>
      </c>
      <c r="C292">
        <f t="shared" si="5"/>
        <v>0.12918368679686398</v>
      </c>
    </row>
    <row r="293" spans="1:3" x14ac:dyDescent="0.25">
      <c r="A293">
        <v>292</v>
      </c>
      <c r="B293">
        <v>0.34511029324214026</v>
      </c>
      <c r="C293">
        <f t="shared" si="5"/>
        <v>0.32352836326719103</v>
      </c>
    </row>
    <row r="294" spans="1:3" x14ac:dyDescent="0.25">
      <c r="A294">
        <v>293</v>
      </c>
      <c r="B294">
        <v>7.3399882043040376E-3</v>
      </c>
      <c r="C294">
        <f t="shared" ref="C294:C301" si="6">B293</f>
        <v>0.34511029324214026</v>
      </c>
    </row>
    <row r="295" spans="1:3" x14ac:dyDescent="0.25">
      <c r="A295">
        <v>294</v>
      </c>
      <c r="B295">
        <v>-6.867201647378296E-2</v>
      </c>
      <c r="C295">
        <f t="shared" si="6"/>
        <v>7.3399882043040376E-3</v>
      </c>
    </row>
    <row r="296" spans="1:3" x14ac:dyDescent="0.25">
      <c r="A296">
        <v>295</v>
      </c>
      <c r="B296">
        <v>-0.33695353935754591</v>
      </c>
      <c r="C296">
        <f t="shared" si="6"/>
        <v>-6.867201647378296E-2</v>
      </c>
    </row>
    <row r="297" spans="1:3" x14ac:dyDescent="0.25">
      <c r="A297">
        <v>296</v>
      </c>
      <c r="B297">
        <v>-0.34324713738496959</v>
      </c>
      <c r="C297">
        <f t="shared" si="6"/>
        <v>-0.33695353935754591</v>
      </c>
    </row>
    <row r="298" spans="1:3" x14ac:dyDescent="0.25">
      <c r="A298">
        <v>297</v>
      </c>
      <c r="B298">
        <v>0.48510666612647402</v>
      </c>
      <c r="C298">
        <f t="shared" si="6"/>
        <v>-0.34324713738496959</v>
      </c>
    </row>
    <row r="299" spans="1:3" x14ac:dyDescent="0.25">
      <c r="A299">
        <v>298</v>
      </c>
      <c r="B299">
        <v>4.6810228288057698E-2</v>
      </c>
      <c r="C299">
        <f t="shared" si="6"/>
        <v>0.48510666612647402</v>
      </c>
    </row>
    <row r="300" spans="1:3" x14ac:dyDescent="0.25">
      <c r="A300">
        <v>299</v>
      </c>
      <c r="B300">
        <v>7.5027235508996371E-2</v>
      </c>
      <c r="C300">
        <f t="shared" si="6"/>
        <v>4.6810228288057698E-2</v>
      </c>
    </row>
    <row r="301" spans="1:3" x14ac:dyDescent="0.25">
      <c r="A301">
        <v>300</v>
      </c>
      <c r="B301">
        <v>0.49155369862425169</v>
      </c>
      <c r="C301">
        <f t="shared" si="6"/>
        <v>7.5027235508996371E-2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798C-D14E-441E-A6D3-6BE0AF298763}">
  <dimension ref="A1:K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 x14ac:dyDescent="0.25"/>
  <sheetData>
    <row r="1" spans="1:11" x14ac:dyDescent="0.25">
      <c r="A1" s="3" t="s">
        <v>0</v>
      </c>
      <c r="B1" s="3" t="s">
        <v>4</v>
      </c>
      <c r="C1" s="3" t="s">
        <v>7</v>
      </c>
      <c r="D1" s="3" t="s">
        <v>8</v>
      </c>
      <c r="E1" s="3" t="s">
        <v>6</v>
      </c>
      <c r="F1" s="3">
        <v>0.9</v>
      </c>
      <c r="G1" s="3"/>
    </row>
    <row r="2" spans="1:11" x14ac:dyDescent="0.25">
      <c r="A2">
        <v>1</v>
      </c>
      <c r="B2">
        <f>WN_PDF_graph!B2</f>
        <v>9.332947453606677E-2</v>
      </c>
      <c r="C2">
        <f>B2</f>
        <v>9.332947453606677E-2</v>
      </c>
      <c r="I2" s="2" t="s">
        <v>1</v>
      </c>
      <c r="K2" s="1">
        <f>AVERAGE(C2:C301)</f>
        <v>-4.1875281058508983E-2</v>
      </c>
    </row>
    <row r="3" spans="1:11" x14ac:dyDescent="0.25">
      <c r="A3">
        <v>2</v>
      </c>
      <c r="B3">
        <f>WN_PDF_graph!B3</f>
        <v>-0.42237338628056853</v>
      </c>
      <c r="C3">
        <f>$F$1*C2+B3</f>
        <v>-0.33837685919810845</v>
      </c>
      <c r="D3">
        <f>C2</f>
        <v>9.332947453606677E-2</v>
      </c>
      <c r="I3" s="2" t="s">
        <v>2</v>
      </c>
      <c r="K3" s="1">
        <f>_xlfn.VAR.P(C2:C301)</f>
        <v>0.47343596411125227</v>
      </c>
    </row>
    <row r="4" spans="1:11" x14ac:dyDescent="0.25">
      <c r="A4">
        <v>3</v>
      </c>
      <c r="B4">
        <f>WN_PDF_graph!B4</f>
        <v>0.46982961628756925</v>
      </c>
      <c r="C4">
        <f t="shared" ref="C4:C67" si="0">$F$1*C3+B4</f>
        <v>0.16529044300927165</v>
      </c>
      <c r="D4">
        <f t="shared" ref="D4:D67" si="1">C3</f>
        <v>-0.33837685919810845</v>
      </c>
      <c r="I4" s="2" t="s">
        <v>3</v>
      </c>
      <c r="K4" s="1">
        <f>CORREL(C3:C301,D3:D301)</f>
        <v>0.90967608087822049</v>
      </c>
    </row>
    <row r="5" spans="1:11" x14ac:dyDescent="0.25">
      <c r="A5">
        <v>4</v>
      </c>
      <c r="B5">
        <f>WN_PDF_graph!B5</f>
        <v>-2.1810620388422963E-2</v>
      </c>
      <c r="C5">
        <f t="shared" si="0"/>
        <v>0.12695077831992152</v>
      </c>
      <c r="D5">
        <f t="shared" si="1"/>
        <v>0.16529044300927165</v>
      </c>
      <c r="I5" s="2"/>
    </row>
    <row r="6" spans="1:11" x14ac:dyDescent="0.25">
      <c r="A6">
        <v>5</v>
      </c>
      <c r="B6">
        <f>WN_PDF_graph!B6</f>
        <v>-0.31130703359087042</v>
      </c>
      <c r="C6">
        <f t="shared" si="0"/>
        <v>-0.19705133310294104</v>
      </c>
      <c r="D6">
        <f t="shared" si="1"/>
        <v>0.12695077831992152</v>
      </c>
    </row>
    <row r="7" spans="1:11" x14ac:dyDescent="0.25">
      <c r="A7">
        <v>6</v>
      </c>
      <c r="B7">
        <f>WN_PDF_graph!B7</f>
        <v>0.32818851763298984</v>
      </c>
      <c r="C7">
        <f t="shared" si="0"/>
        <v>0.15084231784034291</v>
      </c>
      <c r="D7">
        <f t="shared" si="1"/>
        <v>-0.19705133310294104</v>
      </c>
    </row>
    <row r="8" spans="1:11" x14ac:dyDescent="0.25">
      <c r="A8">
        <v>7</v>
      </c>
      <c r="B8">
        <f>WN_PDF_graph!B8</f>
        <v>-0.31031592181760181</v>
      </c>
      <c r="C8">
        <f t="shared" si="0"/>
        <v>-0.17455783576129319</v>
      </c>
      <c r="D8">
        <f t="shared" si="1"/>
        <v>0.15084231784034291</v>
      </c>
    </row>
    <row r="9" spans="1:11" x14ac:dyDescent="0.25">
      <c r="A9">
        <v>8</v>
      </c>
      <c r="B9">
        <f>WN_PDF_graph!B9</f>
        <v>-0.42051045698542866</v>
      </c>
      <c r="C9">
        <f t="shared" si="0"/>
        <v>-0.57761250917059259</v>
      </c>
      <c r="D9">
        <f t="shared" si="1"/>
        <v>-0.17455783576129319</v>
      </c>
    </row>
    <row r="10" spans="1:11" x14ac:dyDescent="0.25">
      <c r="A10">
        <v>9</v>
      </c>
      <c r="B10">
        <f>WN_PDF_graph!B10</f>
        <v>4.9086431781759532E-2</v>
      </c>
      <c r="C10">
        <f t="shared" si="0"/>
        <v>-0.47076482647177387</v>
      </c>
      <c r="D10">
        <f t="shared" si="1"/>
        <v>-0.57761250917059259</v>
      </c>
    </row>
    <row r="11" spans="1:11" x14ac:dyDescent="0.25">
      <c r="A11">
        <v>10</v>
      </c>
      <c r="B11">
        <f>WN_PDF_graph!B11</f>
        <v>-1.9937509742617432E-2</v>
      </c>
      <c r="C11">
        <f t="shared" si="0"/>
        <v>-0.4436258535672139</v>
      </c>
      <c r="D11">
        <f t="shared" si="1"/>
        <v>-0.47076482647177387</v>
      </c>
    </row>
    <row r="12" spans="1:11" x14ac:dyDescent="0.25">
      <c r="A12">
        <v>11</v>
      </c>
      <c r="B12">
        <f>WN_PDF_graph!B12</f>
        <v>0.30967717683881102</v>
      </c>
      <c r="C12">
        <f t="shared" si="0"/>
        <v>-8.9586091371681498E-2</v>
      </c>
      <c r="D12">
        <f t="shared" si="1"/>
        <v>-0.4436258535672139</v>
      </c>
    </row>
    <row r="13" spans="1:11" x14ac:dyDescent="0.25">
      <c r="A13">
        <v>12</v>
      </c>
      <c r="B13">
        <f>WN_PDF_graph!B13</f>
        <v>-0.19693004747723541</v>
      </c>
      <c r="C13">
        <f t="shared" si="0"/>
        <v>-0.27755752971174874</v>
      </c>
      <c r="D13">
        <f t="shared" si="1"/>
        <v>-8.9586091371681498E-2</v>
      </c>
    </row>
    <row r="14" spans="1:11" x14ac:dyDescent="0.25">
      <c r="A14">
        <v>13</v>
      </c>
      <c r="B14">
        <f>WN_PDF_graph!B14</f>
        <v>0.25279137801626983</v>
      </c>
      <c r="C14">
        <f t="shared" si="0"/>
        <v>2.9896012756959467E-3</v>
      </c>
      <c r="D14">
        <f t="shared" si="1"/>
        <v>-0.27755752971174874</v>
      </c>
    </row>
    <row r="15" spans="1:11" x14ac:dyDescent="0.25">
      <c r="A15">
        <v>14</v>
      </c>
      <c r="B15">
        <f>WN_PDF_graph!B15</f>
        <v>0.42007147459442784</v>
      </c>
      <c r="C15">
        <f t="shared" si="0"/>
        <v>0.42276211574255418</v>
      </c>
      <c r="D15">
        <f t="shared" si="1"/>
        <v>2.9896012756959467E-3</v>
      </c>
    </row>
    <row r="16" spans="1:11" x14ac:dyDescent="0.25">
      <c r="A16">
        <v>15</v>
      </c>
      <c r="B16">
        <f>WN_PDF_graph!B16</f>
        <v>-0.39884034230614041</v>
      </c>
      <c r="C16">
        <f t="shared" si="0"/>
        <v>-1.8354438137841655E-2</v>
      </c>
      <c r="D16">
        <f t="shared" si="1"/>
        <v>0.42276211574255418</v>
      </c>
    </row>
    <row r="17" spans="1:4" x14ac:dyDescent="0.25">
      <c r="A17">
        <v>16</v>
      </c>
      <c r="B17">
        <f>WN_PDF_graph!B17</f>
        <v>0.10018072919418508</v>
      </c>
      <c r="C17">
        <f t="shared" si="0"/>
        <v>8.3661734870127596E-2</v>
      </c>
      <c r="D17">
        <f t="shared" si="1"/>
        <v>-1.8354438137841655E-2</v>
      </c>
    </row>
    <row r="18" spans="1:4" x14ac:dyDescent="0.25">
      <c r="A18">
        <v>17</v>
      </c>
      <c r="B18">
        <f>WN_PDF_graph!B18</f>
        <v>0.2567348713121923</v>
      </c>
      <c r="C18">
        <f t="shared" si="0"/>
        <v>0.33203043269530713</v>
      </c>
      <c r="D18">
        <f t="shared" si="1"/>
        <v>8.3661734870127596E-2</v>
      </c>
    </row>
    <row r="19" spans="1:4" x14ac:dyDescent="0.25">
      <c r="A19">
        <v>18</v>
      </c>
      <c r="B19">
        <f>WN_PDF_graph!B19</f>
        <v>-0.19948018042480786</v>
      </c>
      <c r="C19">
        <f t="shared" si="0"/>
        <v>9.934720900096855E-2</v>
      </c>
      <c r="D19">
        <f t="shared" si="1"/>
        <v>0.33203043269530713</v>
      </c>
    </row>
    <row r="20" spans="1:4" x14ac:dyDescent="0.25">
      <c r="A20">
        <v>19</v>
      </c>
      <c r="B20">
        <f>WN_PDF_graph!B20</f>
        <v>0.16282631537288239</v>
      </c>
      <c r="C20">
        <f t="shared" si="0"/>
        <v>0.2522388034737541</v>
      </c>
      <c r="D20">
        <f t="shared" si="1"/>
        <v>9.934720900096855E-2</v>
      </c>
    </row>
    <row r="21" spans="1:4" x14ac:dyDescent="0.25">
      <c r="A21">
        <v>20</v>
      </c>
      <c r="B21">
        <f>WN_PDF_graph!B21</f>
        <v>-0.27514140419981381</v>
      </c>
      <c r="C21">
        <f t="shared" si="0"/>
        <v>-4.8126481073435118E-2</v>
      </c>
      <c r="D21">
        <f t="shared" si="1"/>
        <v>0.2522388034737541</v>
      </c>
    </row>
    <row r="22" spans="1:4" x14ac:dyDescent="0.25">
      <c r="A22">
        <v>21</v>
      </c>
      <c r="B22">
        <f>WN_PDF_graph!B22</f>
        <v>0.34724039623269831</v>
      </c>
      <c r="C22">
        <f t="shared" si="0"/>
        <v>0.30392656326660672</v>
      </c>
      <c r="D22">
        <f t="shared" si="1"/>
        <v>-4.8126481073435118E-2</v>
      </c>
    </row>
    <row r="23" spans="1:4" x14ac:dyDescent="0.25">
      <c r="A23">
        <v>22</v>
      </c>
      <c r="B23">
        <f>WN_PDF_graph!B23</f>
        <v>-0.4863428506656734</v>
      </c>
      <c r="C23">
        <f t="shared" si="0"/>
        <v>-0.21280894372572734</v>
      </c>
      <c r="D23">
        <f t="shared" si="1"/>
        <v>0.30392656326660672</v>
      </c>
    </row>
    <row r="24" spans="1:4" x14ac:dyDescent="0.25">
      <c r="A24">
        <v>23</v>
      </c>
      <c r="B24">
        <f>WN_PDF_graph!B24</f>
        <v>5.6543449677948998E-2</v>
      </c>
      <c r="C24">
        <f t="shared" si="0"/>
        <v>-0.13498459967520562</v>
      </c>
      <c r="D24">
        <f t="shared" si="1"/>
        <v>-0.21280894372572734</v>
      </c>
    </row>
    <row r="25" spans="1:4" x14ac:dyDescent="0.25">
      <c r="A25">
        <v>24</v>
      </c>
      <c r="B25">
        <f>WN_PDF_graph!B25</f>
        <v>0.21047228898237269</v>
      </c>
      <c r="C25">
        <f t="shared" si="0"/>
        <v>8.898614927468762E-2</v>
      </c>
      <c r="D25">
        <f t="shared" si="1"/>
        <v>-0.13498459967520562</v>
      </c>
    </row>
    <row r="26" spans="1:4" x14ac:dyDescent="0.25">
      <c r="A26">
        <v>25</v>
      </c>
      <c r="B26">
        <f>WN_PDF_graph!B26</f>
        <v>0.38642129725231289</v>
      </c>
      <c r="C26">
        <f t="shared" si="0"/>
        <v>0.46650883159953177</v>
      </c>
      <c r="D26">
        <f t="shared" si="1"/>
        <v>8.898614927468762E-2</v>
      </c>
    </row>
    <row r="27" spans="1:4" x14ac:dyDescent="0.25">
      <c r="A27">
        <v>26</v>
      </c>
      <c r="B27">
        <f>WN_PDF_graph!B27</f>
        <v>-0.26428985126078386</v>
      </c>
      <c r="C27">
        <f t="shared" si="0"/>
        <v>0.15556809717879472</v>
      </c>
      <c r="D27">
        <f t="shared" si="1"/>
        <v>0.46650883159953177</v>
      </c>
    </row>
    <row r="28" spans="1:4" x14ac:dyDescent="0.25">
      <c r="A28">
        <v>27</v>
      </c>
      <c r="B28">
        <f>WN_PDF_graph!B28</f>
        <v>0.41533159049848001</v>
      </c>
      <c r="C28">
        <f t="shared" si="0"/>
        <v>0.5553428779593953</v>
      </c>
      <c r="D28">
        <f t="shared" si="1"/>
        <v>0.15556809717879472</v>
      </c>
    </row>
    <row r="29" spans="1:4" x14ac:dyDescent="0.25">
      <c r="A29">
        <v>28</v>
      </c>
      <c r="B29">
        <f>WN_PDF_graph!B29</f>
        <v>-0.12450073348249324</v>
      </c>
      <c r="C29">
        <f t="shared" si="0"/>
        <v>0.37530785668096256</v>
      </c>
      <c r="D29">
        <f t="shared" si="1"/>
        <v>0.5553428779593953</v>
      </c>
    </row>
    <row r="30" spans="1:4" x14ac:dyDescent="0.25">
      <c r="A30">
        <v>29</v>
      </c>
      <c r="B30">
        <f>WN_PDF_graph!B30</f>
        <v>-0.11448564026970531</v>
      </c>
      <c r="C30">
        <f t="shared" si="0"/>
        <v>0.22329143074316099</v>
      </c>
      <c r="D30">
        <f t="shared" si="1"/>
        <v>0.37530785668096256</v>
      </c>
    </row>
    <row r="31" spans="1:4" x14ac:dyDescent="0.25">
      <c r="A31">
        <v>30</v>
      </c>
      <c r="B31">
        <f>WN_PDF_graph!B31</f>
        <v>-0.22805139938832653</v>
      </c>
      <c r="C31">
        <f t="shared" si="0"/>
        <v>-2.708911171948164E-2</v>
      </c>
      <c r="D31">
        <f t="shared" si="1"/>
        <v>0.22329143074316099</v>
      </c>
    </row>
    <row r="32" spans="1:4" x14ac:dyDescent="0.25">
      <c r="A32">
        <v>31</v>
      </c>
      <c r="B32">
        <f>WN_PDF_graph!B32</f>
        <v>-0.45018824813053582</v>
      </c>
      <c r="C32">
        <f t="shared" si="0"/>
        <v>-0.4745684486780693</v>
      </c>
      <c r="D32">
        <f t="shared" si="1"/>
        <v>-2.708911171948164E-2</v>
      </c>
    </row>
    <row r="33" spans="1:4" x14ac:dyDescent="0.25">
      <c r="A33">
        <v>32</v>
      </c>
      <c r="B33">
        <f>WN_PDF_graph!B33</f>
        <v>2.3960136027663337E-2</v>
      </c>
      <c r="C33">
        <f t="shared" si="0"/>
        <v>-0.40315146778259903</v>
      </c>
      <c r="D33">
        <f t="shared" si="1"/>
        <v>-0.4745684486780693</v>
      </c>
    </row>
    <row r="34" spans="1:4" x14ac:dyDescent="0.25">
      <c r="A34">
        <v>33</v>
      </c>
      <c r="B34">
        <f>WN_PDF_graph!B34</f>
        <v>-0.21979745619234181</v>
      </c>
      <c r="C34">
        <f t="shared" si="0"/>
        <v>-0.58263377719668097</v>
      </c>
      <c r="D34">
        <f t="shared" si="1"/>
        <v>-0.40315146778259903</v>
      </c>
    </row>
    <row r="35" spans="1:4" x14ac:dyDescent="0.25">
      <c r="A35">
        <v>34</v>
      </c>
      <c r="B35">
        <f>WN_PDF_graph!B35</f>
        <v>2.4690126962863768E-2</v>
      </c>
      <c r="C35">
        <f t="shared" si="0"/>
        <v>-0.49968027251414915</v>
      </c>
      <c r="D35">
        <f t="shared" si="1"/>
        <v>-0.58263377719668097</v>
      </c>
    </row>
    <row r="36" spans="1:4" x14ac:dyDescent="0.25">
      <c r="A36">
        <v>35</v>
      </c>
      <c r="B36">
        <f>WN_PDF_graph!B36</f>
        <v>-0.34558774706791395</v>
      </c>
      <c r="C36">
        <f t="shared" si="0"/>
        <v>-0.79529999233064819</v>
      </c>
      <c r="D36">
        <f t="shared" si="1"/>
        <v>-0.49968027251414915</v>
      </c>
    </row>
    <row r="37" spans="1:4" x14ac:dyDescent="0.25">
      <c r="A37">
        <v>36</v>
      </c>
      <c r="B37">
        <f>WN_PDF_graph!B37</f>
        <v>0.32027574676190251</v>
      </c>
      <c r="C37">
        <f t="shared" si="0"/>
        <v>-0.39549424633568087</v>
      </c>
      <c r="D37">
        <f t="shared" si="1"/>
        <v>-0.79529999233064819</v>
      </c>
    </row>
    <row r="38" spans="1:4" x14ac:dyDescent="0.25">
      <c r="A38">
        <v>37</v>
      </c>
      <c r="B38">
        <f>WN_PDF_graph!B38</f>
        <v>-0.44491967269993371</v>
      </c>
      <c r="C38">
        <f t="shared" si="0"/>
        <v>-0.80086449440204643</v>
      </c>
      <c r="D38">
        <f t="shared" si="1"/>
        <v>-0.39549424633568087</v>
      </c>
    </row>
    <row r="39" spans="1:4" x14ac:dyDescent="0.25">
      <c r="A39">
        <v>38</v>
      </c>
      <c r="B39">
        <f>WN_PDF_graph!B39</f>
        <v>-0.40288896457048951</v>
      </c>
      <c r="C39">
        <f t="shared" si="0"/>
        <v>-1.1236670095323313</v>
      </c>
      <c r="D39">
        <f t="shared" si="1"/>
        <v>-0.80086449440204643</v>
      </c>
    </row>
    <row r="40" spans="1:4" x14ac:dyDescent="0.25">
      <c r="A40">
        <v>39</v>
      </c>
      <c r="B40">
        <f>WN_PDF_graph!B40</f>
        <v>-0.44851846382224381</v>
      </c>
      <c r="C40">
        <f t="shared" si="0"/>
        <v>-1.4598187724013418</v>
      </c>
      <c r="D40">
        <f t="shared" si="1"/>
        <v>-1.1236670095323313</v>
      </c>
    </row>
    <row r="41" spans="1:4" x14ac:dyDescent="0.25">
      <c r="A41">
        <v>40</v>
      </c>
      <c r="B41">
        <f>WN_PDF_graph!B41</f>
        <v>0.43700681217698134</v>
      </c>
      <c r="C41">
        <f t="shared" si="0"/>
        <v>-0.87683008298422627</v>
      </c>
      <c r="D41">
        <f t="shared" si="1"/>
        <v>-1.4598187724013418</v>
      </c>
    </row>
    <row r="42" spans="1:4" x14ac:dyDescent="0.25">
      <c r="A42">
        <v>41</v>
      </c>
      <c r="B42">
        <f>WN_PDF_graph!B42</f>
        <v>-0.35085602714438335</v>
      </c>
      <c r="C42">
        <f t="shared" si="0"/>
        <v>-1.140003101830187</v>
      </c>
      <c r="D42">
        <f t="shared" si="1"/>
        <v>-0.87683008298422627</v>
      </c>
    </row>
    <row r="43" spans="1:4" x14ac:dyDescent="0.25">
      <c r="A43">
        <v>42</v>
      </c>
      <c r="B43">
        <f>WN_PDF_graph!B43</f>
        <v>0.32940811408393322</v>
      </c>
      <c r="C43">
        <f t="shared" si="0"/>
        <v>-0.69659467756323512</v>
      </c>
      <c r="D43">
        <f t="shared" si="1"/>
        <v>-1.140003101830187</v>
      </c>
    </row>
    <row r="44" spans="1:4" x14ac:dyDescent="0.25">
      <c r="A44">
        <v>43</v>
      </c>
      <c r="B44">
        <f>WN_PDF_graph!B44</f>
        <v>0.32220933453106104</v>
      </c>
      <c r="C44">
        <f t="shared" si="0"/>
        <v>-0.3047258752758506</v>
      </c>
      <c r="D44">
        <f t="shared" si="1"/>
        <v>-0.69659467756323512</v>
      </c>
    </row>
    <row r="45" spans="1:4" x14ac:dyDescent="0.25">
      <c r="A45">
        <v>44</v>
      </c>
      <c r="B45">
        <f>WN_PDF_graph!B45</f>
        <v>0.15065479070760024</v>
      </c>
      <c r="C45">
        <f t="shared" si="0"/>
        <v>-0.12359849704066533</v>
      </c>
      <c r="D45">
        <f t="shared" si="1"/>
        <v>-0.3047258752758506</v>
      </c>
    </row>
    <row r="46" spans="1:4" x14ac:dyDescent="0.25">
      <c r="A46">
        <v>45</v>
      </c>
      <c r="B46">
        <f>WN_PDF_graph!B46</f>
        <v>0.15306908967161714</v>
      </c>
      <c r="C46">
        <f t="shared" si="0"/>
        <v>4.1830442335018342E-2</v>
      </c>
      <c r="D46">
        <f t="shared" si="1"/>
        <v>-0.12359849704066533</v>
      </c>
    </row>
    <row r="47" spans="1:4" x14ac:dyDescent="0.25">
      <c r="A47">
        <v>46</v>
      </c>
      <c r="B47">
        <f>WN_PDF_graph!B47</f>
        <v>0.20217328006222124</v>
      </c>
      <c r="C47">
        <f t="shared" si="0"/>
        <v>0.23982067816373775</v>
      </c>
      <c r="D47">
        <f t="shared" si="1"/>
        <v>4.1830442335018342E-2</v>
      </c>
    </row>
    <row r="48" spans="1:4" x14ac:dyDescent="0.25">
      <c r="A48">
        <v>47</v>
      </c>
      <c r="B48">
        <f>WN_PDF_graph!B48</f>
        <v>-8.0574350639102787E-2</v>
      </c>
      <c r="C48">
        <f t="shared" si="0"/>
        <v>0.1352642597082612</v>
      </c>
      <c r="D48">
        <f t="shared" si="1"/>
        <v>0.23982067816373775</v>
      </c>
    </row>
    <row r="49" spans="1:4" x14ac:dyDescent="0.25">
      <c r="A49">
        <v>48</v>
      </c>
      <c r="B49">
        <f>WN_PDF_graph!B49</f>
        <v>-0.19101069578837448</v>
      </c>
      <c r="C49">
        <f t="shared" si="0"/>
        <v>-6.927286205093941E-2</v>
      </c>
      <c r="D49">
        <f t="shared" si="1"/>
        <v>0.1352642597082612</v>
      </c>
    </row>
    <row r="50" spans="1:4" x14ac:dyDescent="0.25">
      <c r="A50">
        <v>49</v>
      </c>
      <c r="B50">
        <f>WN_PDF_graph!B50</f>
        <v>-0.36359371094824433</v>
      </c>
      <c r="C50">
        <f t="shared" si="0"/>
        <v>-0.42593928679408982</v>
      </c>
      <c r="D50">
        <f t="shared" si="1"/>
        <v>-6.927286205093941E-2</v>
      </c>
    </row>
    <row r="51" spans="1:4" x14ac:dyDescent="0.25">
      <c r="A51">
        <v>50</v>
      </c>
      <c r="B51">
        <f>WN_PDF_graph!B51</f>
        <v>-0.47732684926544156</v>
      </c>
      <c r="C51">
        <f t="shared" si="0"/>
        <v>-0.8606722073801224</v>
      </c>
      <c r="D51">
        <f t="shared" si="1"/>
        <v>-0.42593928679408982</v>
      </c>
    </row>
    <row r="52" spans="1:4" x14ac:dyDescent="0.25">
      <c r="A52">
        <v>51</v>
      </c>
      <c r="B52">
        <f>WN_PDF_graph!B52</f>
        <v>0.10988876546760984</v>
      </c>
      <c r="C52">
        <f t="shared" si="0"/>
        <v>-0.66471622117450035</v>
      </c>
      <c r="D52">
        <f t="shared" si="1"/>
        <v>-0.8606722073801224</v>
      </c>
    </row>
    <row r="53" spans="1:4" x14ac:dyDescent="0.25">
      <c r="A53">
        <v>52</v>
      </c>
      <c r="B53">
        <f>WN_PDF_graph!B53</f>
        <v>-0.28958034620105388</v>
      </c>
      <c r="C53">
        <f t="shared" si="0"/>
        <v>-0.88782494525810418</v>
      </c>
      <c r="D53">
        <f t="shared" si="1"/>
        <v>-0.66471622117450035</v>
      </c>
    </row>
    <row r="54" spans="1:4" x14ac:dyDescent="0.25">
      <c r="A54">
        <v>53</v>
      </c>
      <c r="B54">
        <f>WN_PDF_graph!B54</f>
        <v>0.3782047013670039</v>
      </c>
      <c r="C54">
        <f t="shared" si="0"/>
        <v>-0.42083774936528984</v>
      </c>
      <c r="D54">
        <f t="shared" si="1"/>
        <v>-0.88782494525810418</v>
      </c>
    </row>
    <row r="55" spans="1:4" x14ac:dyDescent="0.25">
      <c r="A55">
        <v>54</v>
      </c>
      <c r="B55">
        <f>WN_PDF_graph!B55</f>
        <v>0.472745353980631</v>
      </c>
      <c r="C55">
        <f t="shared" si="0"/>
        <v>9.3991379551870147E-2</v>
      </c>
      <c r="D55">
        <f t="shared" si="1"/>
        <v>-0.42083774936528984</v>
      </c>
    </row>
    <row r="56" spans="1:4" x14ac:dyDescent="0.25">
      <c r="A56">
        <v>55</v>
      </c>
      <c r="B56">
        <f>WN_PDF_graph!B56</f>
        <v>0.30644906512553693</v>
      </c>
      <c r="C56">
        <f t="shared" si="0"/>
        <v>0.39104130672222004</v>
      </c>
      <c r="D56">
        <f t="shared" si="1"/>
        <v>9.3991379551870147E-2</v>
      </c>
    </row>
    <row r="57" spans="1:4" x14ac:dyDescent="0.25">
      <c r="A57">
        <v>56</v>
      </c>
      <c r="B57">
        <f>WN_PDF_graph!B57</f>
        <v>0.19363944934748623</v>
      </c>
      <c r="C57">
        <f t="shared" si="0"/>
        <v>0.5455766253974843</v>
      </c>
      <c r="D57">
        <f t="shared" si="1"/>
        <v>0.39104130672222004</v>
      </c>
    </row>
    <row r="58" spans="1:4" x14ac:dyDescent="0.25">
      <c r="A58">
        <v>57</v>
      </c>
      <c r="B58">
        <f>WN_PDF_graph!B58</f>
        <v>-0.32566818788377871</v>
      </c>
      <c r="C58">
        <f t="shared" si="0"/>
        <v>0.16535077497395717</v>
      </c>
      <c r="D58">
        <f t="shared" si="1"/>
        <v>0.5455766253974843</v>
      </c>
    </row>
    <row r="59" spans="1:4" x14ac:dyDescent="0.25">
      <c r="A59">
        <v>58</v>
      </c>
      <c r="B59">
        <f>WN_PDF_graph!B59</f>
        <v>0.46469420219299962</v>
      </c>
      <c r="C59">
        <f t="shared" si="0"/>
        <v>0.61350989966956104</v>
      </c>
      <c r="D59">
        <f t="shared" si="1"/>
        <v>0.16535077497395717</v>
      </c>
    </row>
    <row r="60" spans="1:4" x14ac:dyDescent="0.25">
      <c r="A60">
        <v>59</v>
      </c>
      <c r="B60">
        <f>WN_PDF_graph!B60</f>
        <v>3.9550033725839762E-2</v>
      </c>
      <c r="C60">
        <f t="shared" si="0"/>
        <v>0.59170894342844471</v>
      </c>
      <c r="D60">
        <f t="shared" si="1"/>
        <v>0.61350989966956104</v>
      </c>
    </row>
    <row r="61" spans="1:4" x14ac:dyDescent="0.25">
      <c r="A61">
        <v>60</v>
      </c>
      <c r="B61">
        <f>WN_PDF_graph!B61</f>
        <v>-4.5097901175172872E-2</v>
      </c>
      <c r="C61">
        <f t="shared" si="0"/>
        <v>0.48744014791042733</v>
      </c>
      <c r="D61">
        <f t="shared" si="1"/>
        <v>0.59170894342844471</v>
      </c>
    </row>
    <row r="62" spans="1:4" x14ac:dyDescent="0.25">
      <c r="A62">
        <v>61</v>
      </c>
      <c r="B62">
        <f>WN_PDF_graph!B62</f>
        <v>0.37383569241271586</v>
      </c>
      <c r="C62">
        <f t="shared" si="0"/>
        <v>0.81253182553210046</v>
      </c>
      <c r="D62">
        <f t="shared" si="1"/>
        <v>0.48744014791042733</v>
      </c>
    </row>
    <row r="63" spans="1:4" x14ac:dyDescent="0.25">
      <c r="A63">
        <v>62</v>
      </c>
      <c r="B63">
        <f>WN_PDF_graph!B63</f>
        <v>0.25470777214006768</v>
      </c>
      <c r="C63">
        <f t="shared" si="0"/>
        <v>0.98598641511895813</v>
      </c>
      <c r="D63">
        <f t="shared" si="1"/>
        <v>0.81253182553210046</v>
      </c>
    </row>
    <row r="64" spans="1:4" x14ac:dyDescent="0.25">
      <c r="A64">
        <v>63</v>
      </c>
      <c r="B64">
        <f>WN_PDF_graph!B64</f>
        <v>-0.22207514959514008</v>
      </c>
      <c r="C64">
        <f t="shared" si="0"/>
        <v>0.66531262401192226</v>
      </c>
      <c r="D64">
        <f t="shared" si="1"/>
        <v>0.98598641511895813</v>
      </c>
    </row>
    <row r="65" spans="1:4" x14ac:dyDescent="0.25">
      <c r="A65">
        <v>64</v>
      </c>
      <c r="B65">
        <f>WN_PDF_graph!B65</f>
        <v>0.39531094818824042</v>
      </c>
      <c r="C65">
        <f t="shared" si="0"/>
        <v>0.99409230979897045</v>
      </c>
      <c r="D65">
        <f t="shared" si="1"/>
        <v>0.66531262401192226</v>
      </c>
    </row>
    <row r="66" spans="1:4" x14ac:dyDescent="0.25">
      <c r="A66">
        <v>65</v>
      </c>
      <c r="B66">
        <f>WN_PDF_graph!B66</f>
        <v>0.38923277838415127</v>
      </c>
      <c r="C66">
        <f t="shared" si="0"/>
        <v>1.2839158572032248</v>
      </c>
      <c r="D66">
        <f t="shared" si="1"/>
        <v>0.99409230979897045</v>
      </c>
    </row>
    <row r="67" spans="1:4" x14ac:dyDescent="0.25">
      <c r="A67">
        <v>66</v>
      </c>
      <c r="B67">
        <f>WN_PDF_graph!B67</f>
        <v>-0.31353903496280011</v>
      </c>
      <c r="C67">
        <f t="shared" si="0"/>
        <v>0.84198523652010226</v>
      </c>
      <c r="D67">
        <f t="shared" si="1"/>
        <v>1.2839158572032248</v>
      </c>
    </row>
    <row r="68" spans="1:4" x14ac:dyDescent="0.25">
      <c r="A68">
        <v>67</v>
      </c>
      <c r="B68">
        <f>WN_PDF_graph!B68</f>
        <v>-0.32601452841656708</v>
      </c>
      <c r="C68">
        <f t="shared" ref="C68:C131" si="2">$F$1*C67+B68</f>
        <v>0.43177218445152499</v>
      </c>
      <c r="D68">
        <f t="shared" ref="D68:D131" si="3">C67</f>
        <v>0.84198523652010226</v>
      </c>
    </row>
    <row r="69" spans="1:4" x14ac:dyDescent="0.25">
      <c r="A69">
        <v>68</v>
      </c>
      <c r="B69">
        <f>WN_PDF_graph!B69</f>
        <v>0.16405815716173511</v>
      </c>
      <c r="C69">
        <f t="shared" si="2"/>
        <v>0.55265312316810755</v>
      </c>
      <c r="D69">
        <f t="shared" si="3"/>
        <v>0.43177218445152499</v>
      </c>
    </row>
    <row r="70" spans="1:4" x14ac:dyDescent="0.25">
      <c r="A70">
        <v>69</v>
      </c>
      <c r="B70">
        <f>WN_PDF_graph!B70</f>
        <v>0.21418503517381027</v>
      </c>
      <c r="C70">
        <f t="shared" si="2"/>
        <v>0.71157284602510706</v>
      </c>
      <c r="D70">
        <f t="shared" si="3"/>
        <v>0.55265312316810755</v>
      </c>
    </row>
    <row r="71" spans="1:4" x14ac:dyDescent="0.25">
      <c r="A71">
        <v>70</v>
      </c>
      <c r="B71">
        <f>WN_PDF_graph!B71</f>
        <v>7.5809654031066653E-2</v>
      </c>
      <c r="C71">
        <f t="shared" si="2"/>
        <v>0.71622521545366302</v>
      </c>
      <c r="D71">
        <f t="shared" si="3"/>
        <v>0.71157284602510706</v>
      </c>
    </row>
    <row r="72" spans="1:4" x14ac:dyDescent="0.25">
      <c r="A72">
        <v>71</v>
      </c>
      <c r="B72">
        <f>WN_PDF_graph!B72</f>
        <v>2.2450730752983983E-2</v>
      </c>
      <c r="C72">
        <f t="shared" si="2"/>
        <v>0.6670534246612807</v>
      </c>
      <c r="D72">
        <f t="shared" si="3"/>
        <v>0.71622521545366302</v>
      </c>
    </row>
    <row r="73" spans="1:4" x14ac:dyDescent="0.25">
      <c r="A73">
        <v>72</v>
      </c>
      <c r="B73">
        <f>WN_PDF_graph!B73</f>
        <v>-0.24193218833603991</v>
      </c>
      <c r="C73">
        <f t="shared" si="2"/>
        <v>0.35841589385911277</v>
      </c>
      <c r="D73">
        <f t="shared" si="3"/>
        <v>0.6670534246612807</v>
      </c>
    </row>
    <row r="74" spans="1:4" x14ac:dyDescent="0.25">
      <c r="A74">
        <v>73</v>
      </c>
      <c r="B74">
        <f>WN_PDF_graph!B74</f>
        <v>0.20591481943335999</v>
      </c>
      <c r="C74">
        <f t="shared" si="2"/>
        <v>0.52848912390656144</v>
      </c>
      <c r="D74">
        <f t="shared" si="3"/>
        <v>0.35841589385911277</v>
      </c>
    </row>
    <row r="75" spans="1:4" x14ac:dyDescent="0.25">
      <c r="A75">
        <v>74</v>
      </c>
      <c r="B75">
        <f>WN_PDF_graph!B75</f>
        <v>0.18309932567895737</v>
      </c>
      <c r="C75">
        <f t="shared" si="2"/>
        <v>0.65873953719486267</v>
      </c>
      <c r="D75">
        <f t="shared" si="3"/>
        <v>0.52848912390656144</v>
      </c>
    </row>
    <row r="76" spans="1:4" x14ac:dyDescent="0.25">
      <c r="A76">
        <v>75</v>
      </c>
      <c r="B76">
        <f>WN_PDF_graph!B76</f>
        <v>0.19662482969419515</v>
      </c>
      <c r="C76">
        <f t="shared" si="2"/>
        <v>0.78949041316957158</v>
      </c>
      <c r="D76">
        <f t="shared" si="3"/>
        <v>0.65873953719486267</v>
      </c>
    </row>
    <row r="77" spans="1:4" x14ac:dyDescent="0.25">
      <c r="A77">
        <v>76</v>
      </c>
      <c r="B77">
        <f>WN_PDF_graph!B77</f>
        <v>-0.34031495697705771</v>
      </c>
      <c r="C77">
        <f t="shared" si="2"/>
        <v>0.37022641487555674</v>
      </c>
      <c r="D77">
        <f t="shared" si="3"/>
        <v>0.78949041316957158</v>
      </c>
    </row>
    <row r="78" spans="1:4" x14ac:dyDescent="0.25">
      <c r="A78">
        <v>77</v>
      </c>
      <c r="B78">
        <f>WN_PDF_graph!B78</f>
        <v>-1.7748113667491627E-2</v>
      </c>
      <c r="C78">
        <f t="shared" si="2"/>
        <v>0.31545565972050943</v>
      </c>
      <c r="D78">
        <f t="shared" si="3"/>
        <v>0.37022641487555674</v>
      </c>
    </row>
    <row r="79" spans="1:4" x14ac:dyDescent="0.25">
      <c r="A79">
        <v>78</v>
      </c>
      <c r="B79">
        <f>WN_PDF_graph!B79</f>
        <v>-0.12226452714894875</v>
      </c>
      <c r="C79">
        <f t="shared" si="2"/>
        <v>0.16164556659950974</v>
      </c>
      <c r="D79">
        <f t="shared" si="3"/>
        <v>0.31545565972050943</v>
      </c>
    </row>
    <row r="80" spans="1:4" x14ac:dyDescent="0.25">
      <c r="A80">
        <v>79</v>
      </c>
      <c r="B80">
        <f>WN_PDF_graph!B80</f>
        <v>-0.14786754791625778</v>
      </c>
      <c r="C80">
        <f t="shared" si="2"/>
        <v>-2.3865379766990213E-3</v>
      </c>
      <c r="D80">
        <f t="shared" si="3"/>
        <v>0.16164556659950974</v>
      </c>
    </row>
    <row r="81" spans="1:4" x14ac:dyDescent="0.25">
      <c r="A81">
        <v>80</v>
      </c>
      <c r="B81">
        <f>WN_PDF_graph!B81</f>
        <v>-0.4209882940158205</v>
      </c>
      <c r="C81">
        <f t="shared" si="2"/>
        <v>-0.42313617819484961</v>
      </c>
      <c r="D81">
        <f t="shared" si="3"/>
        <v>-2.3865379766990213E-3</v>
      </c>
    </row>
    <row r="82" spans="1:4" x14ac:dyDescent="0.25">
      <c r="A82">
        <v>81</v>
      </c>
      <c r="B82">
        <f>WN_PDF_graph!B82</f>
        <v>0.24056837030397293</v>
      </c>
      <c r="C82">
        <f t="shared" si="2"/>
        <v>-0.14025419007139173</v>
      </c>
      <c r="D82">
        <f t="shared" si="3"/>
        <v>-0.42313617819484961</v>
      </c>
    </row>
    <row r="83" spans="1:4" x14ac:dyDescent="0.25">
      <c r="A83">
        <v>82</v>
      </c>
      <c r="B83">
        <f>WN_PDF_graph!B83</f>
        <v>-0.10914806035855829</v>
      </c>
      <c r="C83">
        <f t="shared" si="2"/>
        <v>-0.23537683142281085</v>
      </c>
      <c r="D83">
        <f t="shared" si="3"/>
        <v>-0.14025419007139173</v>
      </c>
    </row>
    <row r="84" spans="1:4" x14ac:dyDescent="0.25">
      <c r="A84">
        <v>83</v>
      </c>
      <c r="B84">
        <f>WN_PDF_graph!B84</f>
        <v>-0.42069132008096588</v>
      </c>
      <c r="C84">
        <f t="shared" si="2"/>
        <v>-0.63253046836149562</v>
      </c>
      <c r="D84">
        <f t="shared" si="3"/>
        <v>-0.23537683142281085</v>
      </c>
    </row>
    <row r="85" spans="1:4" x14ac:dyDescent="0.25">
      <c r="A85">
        <v>84</v>
      </c>
      <c r="B85">
        <f>WN_PDF_graph!B85</f>
        <v>0.37437339055046914</v>
      </c>
      <c r="C85">
        <f t="shared" si="2"/>
        <v>-0.19490403097487696</v>
      </c>
      <c r="D85">
        <f t="shared" si="3"/>
        <v>-0.63253046836149562</v>
      </c>
    </row>
    <row r="86" spans="1:4" x14ac:dyDescent="0.25">
      <c r="A86">
        <v>85</v>
      </c>
      <c r="B86">
        <f>WN_PDF_graph!B86</f>
        <v>0.28677589446071117</v>
      </c>
      <c r="C86">
        <f t="shared" si="2"/>
        <v>0.11136226658332191</v>
      </c>
      <c r="D86">
        <f t="shared" si="3"/>
        <v>-0.19490403097487696</v>
      </c>
    </row>
    <row r="87" spans="1:4" x14ac:dyDescent="0.25">
      <c r="A87">
        <v>86</v>
      </c>
      <c r="B87">
        <f>WN_PDF_graph!B87</f>
        <v>-0.20275669254613837</v>
      </c>
      <c r="C87">
        <f t="shared" si="2"/>
        <v>-0.10253065262114866</v>
      </c>
      <c r="D87">
        <f t="shared" si="3"/>
        <v>0.11136226658332191</v>
      </c>
    </row>
    <row r="88" spans="1:4" x14ac:dyDescent="0.25">
      <c r="A88">
        <v>87</v>
      </c>
      <c r="B88">
        <f>WN_PDF_graph!B88</f>
        <v>-0.19420522836199117</v>
      </c>
      <c r="C88">
        <f t="shared" si="2"/>
        <v>-0.28648281572102496</v>
      </c>
      <c r="D88">
        <f t="shared" si="3"/>
        <v>-0.10253065262114866</v>
      </c>
    </row>
    <row r="89" spans="1:4" x14ac:dyDescent="0.25">
      <c r="A89">
        <v>88</v>
      </c>
      <c r="B89">
        <f>WN_PDF_graph!B89</f>
        <v>0.47370734170965267</v>
      </c>
      <c r="C89">
        <f t="shared" si="2"/>
        <v>0.21587280756073018</v>
      </c>
      <c r="D89">
        <f t="shared" si="3"/>
        <v>-0.28648281572102496</v>
      </c>
    </row>
    <row r="90" spans="1:4" x14ac:dyDescent="0.25">
      <c r="A90">
        <v>89</v>
      </c>
      <c r="B90">
        <f>WN_PDF_graph!B90</f>
        <v>0.35615665553790865</v>
      </c>
      <c r="C90">
        <f t="shared" si="2"/>
        <v>0.55044218234256581</v>
      </c>
      <c r="D90">
        <f t="shared" si="3"/>
        <v>0.21587280756073018</v>
      </c>
    </row>
    <row r="91" spans="1:4" x14ac:dyDescent="0.25">
      <c r="A91">
        <v>90</v>
      </c>
      <c r="B91">
        <f>WN_PDF_graph!B91</f>
        <v>-8.2064547362706963E-2</v>
      </c>
      <c r="C91">
        <f t="shared" si="2"/>
        <v>0.41333341674560226</v>
      </c>
      <c r="D91">
        <f t="shared" si="3"/>
        <v>0.55044218234256581</v>
      </c>
    </row>
    <row r="92" spans="1:4" x14ac:dyDescent="0.25">
      <c r="A92">
        <v>91</v>
      </c>
      <c r="B92">
        <f>WN_PDF_graph!B92</f>
        <v>0.13683731683555711</v>
      </c>
      <c r="C92">
        <f t="shared" si="2"/>
        <v>0.50883739190659916</v>
      </c>
      <c r="D92">
        <f t="shared" si="3"/>
        <v>0.41333341674560226</v>
      </c>
    </row>
    <row r="93" spans="1:4" x14ac:dyDescent="0.25">
      <c r="A93">
        <v>92</v>
      </c>
      <c r="B93">
        <f>WN_PDF_graph!B93</f>
        <v>-0.14023776744055816</v>
      </c>
      <c r="C93">
        <f t="shared" si="2"/>
        <v>0.31771588527538108</v>
      </c>
      <c r="D93">
        <f t="shared" si="3"/>
        <v>0.50883739190659916</v>
      </c>
    </row>
    <row r="94" spans="1:4" x14ac:dyDescent="0.25">
      <c r="A94">
        <v>93</v>
      </c>
      <c r="B94">
        <f>WN_PDF_graph!B94</f>
        <v>-0.10380042115673205</v>
      </c>
      <c r="C94">
        <f t="shared" si="2"/>
        <v>0.18214387559111095</v>
      </c>
      <c r="D94">
        <f t="shared" si="3"/>
        <v>0.31771588527538108</v>
      </c>
    </row>
    <row r="95" spans="1:4" x14ac:dyDescent="0.25">
      <c r="A95">
        <v>94</v>
      </c>
      <c r="B95">
        <f>WN_PDF_graph!B95</f>
        <v>7.5891016905431874E-2</v>
      </c>
      <c r="C95">
        <f t="shared" si="2"/>
        <v>0.23982050493743173</v>
      </c>
      <c r="D95">
        <f t="shared" si="3"/>
        <v>0.18214387559111095</v>
      </c>
    </row>
    <row r="96" spans="1:4" x14ac:dyDescent="0.25">
      <c r="A96">
        <v>95</v>
      </c>
      <c r="B96">
        <f>WN_PDF_graph!B96</f>
        <v>0.3629959372667475</v>
      </c>
      <c r="C96">
        <f t="shared" si="2"/>
        <v>0.57883439171043605</v>
      </c>
      <c r="D96">
        <f t="shared" si="3"/>
        <v>0.23982050493743173</v>
      </c>
    </row>
    <row r="97" spans="1:4" x14ac:dyDescent="0.25">
      <c r="A97">
        <v>96</v>
      </c>
      <c r="B97">
        <f>WN_PDF_graph!B97</f>
        <v>8.5540905415447011E-2</v>
      </c>
      <c r="C97">
        <f t="shared" si="2"/>
        <v>0.60649185795483951</v>
      </c>
      <c r="D97">
        <f t="shared" si="3"/>
        <v>0.57883439171043605</v>
      </c>
    </row>
    <row r="98" spans="1:4" x14ac:dyDescent="0.25">
      <c r="A98">
        <v>97</v>
      </c>
      <c r="B98">
        <f>WN_PDF_graph!B98</f>
        <v>-0.25550820774681915</v>
      </c>
      <c r="C98">
        <f t="shared" si="2"/>
        <v>0.29033446441253641</v>
      </c>
      <c r="D98">
        <f t="shared" si="3"/>
        <v>0.60649185795483951</v>
      </c>
    </row>
    <row r="99" spans="1:4" x14ac:dyDescent="0.25">
      <c r="A99">
        <v>98</v>
      </c>
      <c r="B99">
        <f>WN_PDF_graph!B99</f>
        <v>0.48893027208140494</v>
      </c>
      <c r="C99">
        <f t="shared" si="2"/>
        <v>0.75023129005268774</v>
      </c>
      <c r="D99">
        <f t="shared" si="3"/>
        <v>0.29033446441253641</v>
      </c>
    </row>
    <row r="100" spans="1:4" x14ac:dyDescent="0.25">
      <c r="A100">
        <v>99</v>
      </c>
      <c r="B100">
        <f>WN_PDF_graph!B100</f>
        <v>0.23234610666268063</v>
      </c>
      <c r="C100">
        <f t="shared" si="2"/>
        <v>0.90755426771009962</v>
      </c>
      <c r="D100">
        <f t="shared" si="3"/>
        <v>0.75023129005268774</v>
      </c>
    </row>
    <row r="101" spans="1:4" x14ac:dyDescent="0.25">
      <c r="A101">
        <v>100</v>
      </c>
      <c r="B101">
        <f>WN_PDF_graph!B101</f>
        <v>0.27967229302747876</v>
      </c>
      <c r="C101">
        <f t="shared" si="2"/>
        <v>1.0964711339665685</v>
      </c>
      <c r="D101">
        <f t="shared" si="3"/>
        <v>0.90755426771009962</v>
      </c>
    </row>
    <row r="102" spans="1:4" x14ac:dyDescent="0.25">
      <c r="A102">
        <v>101</v>
      </c>
      <c r="B102">
        <f>WN_PDF_graph!B102</f>
        <v>-0.38769120554284564</v>
      </c>
      <c r="C102">
        <f t="shared" si="2"/>
        <v>0.59913281502706606</v>
      </c>
      <c r="D102">
        <f t="shared" si="3"/>
        <v>1.0964711339665685</v>
      </c>
    </row>
    <row r="103" spans="1:4" x14ac:dyDescent="0.25">
      <c r="A103">
        <v>102</v>
      </c>
      <c r="B103">
        <f>WN_PDF_graph!B103</f>
        <v>0.18187522038524251</v>
      </c>
      <c r="C103">
        <f t="shared" si="2"/>
        <v>0.72109475390960198</v>
      </c>
      <c r="D103">
        <f t="shared" si="3"/>
        <v>0.59913281502706606</v>
      </c>
    </row>
    <row r="104" spans="1:4" x14ac:dyDescent="0.25">
      <c r="A104">
        <v>103</v>
      </c>
      <c r="B104">
        <f>WN_PDF_graph!B104</f>
        <v>0.21511588412546678</v>
      </c>
      <c r="C104">
        <f t="shared" si="2"/>
        <v>0.86410116264410863</v>
      </c>
      <c r="D104">
        <f t="shared" si="3"/>
        <v>0.72109475390960198</v>
      </c>
    </row>
    <row r="105" spans="1:4" x14ac:dyDescent="0.25">
      <c r="A105">
        <v>104</v>
      </c>
      <c r="B105">
        <f>WN_PDF_graph!B105</f>
        <v>0.17422960275412314</v>
      </c>
      <c r="C105">
        <f t="shared" si="2"/>
        <v>0.95192064913382091</v>
      </c>
      <c r="D105">
        <f t="shared" si="3"/>
        <v>0.86410116264410863</v>
      </c>
    </row>
    <row r="106" spans="1:4" x14ac:dyDescent="0.25">
      <c r="A106">
        <v>105</v>
      </c>
      <c r="B106">
        <f>WN_PDF_graph!B106</f>
        <v>-0.35108617229736194</v>
      </c>
      <c r="C106">
        <f t="shared" si="2"/>
        <v>0.50564241192307691</v>
      </c>
      <c r="D106">
        <f t="shared" si="3"/>
        <v>0.95192064913382091</v>
      </c>
    </row>
    <row r="107" spans="1:4" x14ac:dyDescent="0.25">
      <c r="A107">
        <v>106</v>
      </c>
      <c r="B107">
        <f>WN_PDF_graph!B107</f>
        <v>0.29508095986814709</v>
      </c>
      <c r="C107">
        <f t="shared" si="2"/>
        <v>0.75015913059891637</v>
      </c>
      <c r="D107">
        <f t="shared" si="3"/>
        <v>0.50564241192307691</v>
      </c>
    </row>
    <row r="108" spans="1:4" x14ac:dyDescent="0.25">
      <c r="A108">
        <v>107</v>
      </c>
      <c r="B108">
        <f>WN_PDF_graph!B108</f>
        <v>-0.27652637507186872</v>
      </c>
      <c r="C108">
        <f t="shared" si="2"/>
        <v>0.39861684246715601</v>
      </c>
      <c r="D108">
        <f t="shared" si="3"/>
        <v>0.75015913059891637</v>
      </c>
    </row>
    <row r="109" spans="1:4" x14ac:dyDescent="0.25">
      <c r="A109">
        <v>108</v>
      </c>
      <c r="B109">
        <f>WN_PDF_graph!B109</f>
        <v>-0.4591695501733245</v>
      </c>
      <c r="C109">
        <f t="shared" si="2"/>
        <v>-0.1004143919528841</v>
      </c>
      <c r="D109">
        <f t="shared" si="3"/>
        <v>0.39861684246715601</v>
      </c>
    </row>
    <row r="110" spans="1:4" x14ac:dyDescent="0.25">
      <c r="A110">
        <v>109</v>
      </c>
      <c r="B110">
        <f>WN_PDF_graph!B110</f>
        <v>-2.4420591536661318E-2</v>
      </c>
      <c r="C110">
        <f t="shared" si="2"/>
        <v>-0.11479354429425701</v>
      </c>
      <c r="D110">
        <f t="shared" si="3"/>
        <v>-0.1004143919528841</v>
      </c>
    </row>
    <row r="111" spans="1:4" x14ac:dyDescent="0.25">
      <c r="A111">
        <v>110</v>
      </c>
      <c r="B111">
        <f>WN_PDF_graph!B111</f>
        <v>-0.36394132144125524</v>
      </c>
      <c r="C111">
        <f t="shared" si="2"/>
        <v>-0.46725551130608656</v>
      </c>
      <c r="D111">
        <f t="shared" si="3"/>
        <v>-0.11479354429425701</v>
      </c>
    </row>
    <row r="112" spans="1:4" x14ac:dyDescent="0.25">
      <c r="A112">
        <v>111</v>
      </c>
      <c r="B112">
        <f>WN_PDF_graph!B112</f>
        <v>-0.15871820203944131</v>
      </c>
      <c r="C112">
        <f t="shared" si="2"/>
        <v>-0.57924816221491926</v>
      </c>
      <c r="D112">
        <f t="shared" si="3"/>
        <v>-0.46725551130608656</v>
      </c>
    </row>
    <row r="113" spans="1:4" x14ac:dyDescent="0.25">
      <c r="A113">
        <v>112</v>
      </c>
      <c r="B113">
        <f>WN_PDF_graph!B113</f>
        <v>0.27154114207130031</v>
      </c>
      <c r="C113">
        <f t="shared" si="2"/>
        <v>-0.24978220392212702</v>
      </c>
      <c r="D113">
        <f t="shared" si="3"/>
        <v>-0.57924816221491926</v>
      </c>
    </row>
    <row r="114" spans="1:4" x14ac:dyDescent="0.25">
      <c r="A114">
        <v>113</v>
      </c>
      <c r="B114">
        <f>WN_PDF_graph!B114</f>
        <v>-0.25206985477224997</v>
      </c>
      <c r="C114">
        <f t="shared" si="2"/>
        <v>-0.47687383830216429</v>
      </c>
      <c r="D114">
        <f t="shared" si="3"/>
        <v>-0.24978220392212702</v>
      </c>
    </row>
    <row r="115" spans="1:4" x14ac:dyDescent="0.25">
      <c r="A115">
        <v>114</v>
      </c>
      <c r="B115">
        <f>WN_PDF_graph!B115</f>
        <v>-0.14702805013032405</v>
      </c>
      <c r="C115">
        <f t="shared" si="2"/>
        <v>-0.57621450460227197</v>
      </c>
      <c r="D115">
        <f t="shared" si="3"/>
        <v>-0.47687383830216429</v>
      </c>
    </row>
    <row r="116" spans="1:4" x14ac:dyDescent="0.25">
      <c r="A116">
        <v>115</v>
      </c>
      <c r="B116">
        <f>WN_PDF_graph!B116</f>
        <v>0.10507000019496471</v>
      </c>
      <c r="C116">
        <f t="shared" si="2"/>
        <v>-0.41352305394708011</v>
      </c>
      <c r="D116">
        <f t="shared" si="3"/>
        <v>-0.57621450460227197</v>
      </c>
    </row>
    <row r="117" spans="1:4" x14ac:dyDescent="0.25">
      <c r="A117">
        <v>116</v>
      </c>
      <c r="B117">
        <f>WN_PDF_graph!B117</f>
        <v>9.2517033375033142E-2</v>
      </c>
      <c r="C117">
        <f t="shared" si="2"/>
        <v>-0.27965371517733895</v>
      </c>
      <c r="D117">
        <f t="shared" si="3"/>
        <v>-0.41352305394708011</v>
      </c>
    </row>
    <row r="118" spans="1:4" x14ac:dyDescent="0.25">
      <c r="A118">
        <v>117</v>
      </c>
      <c r="B118">
        <f>WN_PDF_graph!B118</f>
        <v>1.7840827635355216E-2</v>
      </c>
      <c r="C118">
        <f t="shared" si="2"/>
        <v>-0.23384751602424986</v>
      </c>
      <c r="D118">
        <f t="shared" si="3"/>
        <v>-0.27965371517733895</v>
      </c>
    </row>
    <row r="119" spans="1:4" x14ac:dyDescent="0.25">
      <c r="A119">
        <v>118</v>
      </c>
      <c r="B119">
        <f>WN_PDF_graph!B119</f>
        <v>-0.48186279843198221</v>
      </c>
      <c r="C119">
        <f t="shared" si="2"/>
        <v>-0.69232556285380709</v>
      </c>
      <c r="D119">
        <f t="shared" si="3"/>
        <v>-0.23384751602424986</v>
      </c>
    </row>
    <row r="120" spans="1:4" x14ac:dyDescent="0.25">
      <c r="A120">
        <v>119</v>
      </c>
      <c r="B120">
        <f>WN_PDF_graph!B120</f>
        <v>-0.21198240775095911</v>
      </c>
      <c r="C120">
        <f t="shared" si="2"/>
        <v>-0.83507541431938548</v>
      </c>
      <c r="D120">
        <f t="shared" si="3"/>
        <v>-0.69232556285380709</v>
      </c>
    </row>
    <row r="121" spans="1:4" x14ac:dyDescent="0.25">
      <c r="A121">
        <v>120</v>
      </c>
      <c r="B121">
        <f>WN_PDF_graph!B121</f>
        <v>0.35560400306350792</v>
      </c>
      <c r="C121">
        <f t="shared" si="2"/>
        <v>-0.39596386982393905</v>
      </c>
      <c r="D121">
        <f t="shared" si="3"/>
        <v>-0.83507541431938548</v>
      </c>
    </row>
    <row r="122" spans="1:4" x14ac:dyDescent="0.25">
      <c r="A122">
        <v>121</v>
      </c>
      <c r="B122">
        <f>WN_PDF_graph!B122</f>
        <v>-3.7850657743501603E-2</v>
      </c>
      <c r="C122">
        <f t="shared" si="2"/>
        <v>-0.39421814058504678</v>
      </c>
      <c r="D122">
        <f t="shared" si="3"/>
        <v>-0.39596386982393905</v>
      </c>
    </row>
    <row r="123" spans="1:4" x14ac:dyDescent="0.25">
      <c r="A123">
        <v>122</v>
      </c>
      <c r="B123">
        <f>WN_PDF_graph!B123</f>
        <v>0.45847149661604469</v>
      </c>
      <c r="C123">
        <f t="shared" si="2"/>
        <v>0.10367517008950256</v>
      </c>
      <c r="D123">
        <f t="shared" si="3"/>
        <v>-0.39421814058504678</v>
      </c>
    </row>
    <row r="124" spans="1:4" x14ac:dyDescent="0.25">
      <c r="A124">
        <v>123</v>
      </c>
      <c r="B124">
        <f>WN_PDF_graph!B124</f>
        <v>0.35974700458734998</v>
      </c>
      <c r="C124">
        <f t="shared" si="2"/>
        <v>0.45305465766790232</v>
      </c>
      <c r="D124">
        <f t="shared" si="3"/>
        <v>0.10367517008950256</v>
      </c>
    </row>
    <row r="125" spans="1:4" x14ac:dyDescent="0.25">
      <c r="A125">
        <v>124</v>
      </c>
      <c r="B125">
        <f>WN_PDF_graph!B125</f>
        <v>-0.28853520601625415</v>
      </c>
      <c r="C125">
        <f t="shared" si="2"/>
        <v>0.11921398588485793</v>
      </c>
      <c r="D125">
        <f t="shared" si="3"/>
        <v>0.45305465766790232</v>
      </c>
    </row>
    <row r="126" spans="1:4" x14ac:dyDescent="0.25">
      <c r="A126">
        <v>125</v>
      </c>
      <c r="B126">
        <f>WN_PDF_graph!B126</f>
        <v>7.1685792185270047E-2</v>
      </c>
      <c r="C126">
        <f t="shared" si="2"/>
        <v>0.17897837948164219</v>
      </c>
      <c r="D126">
        <f t="shared" si="3"/>
        <v>0.11921398588485793</v>
      </c>
    </row>
    <row r="127" spans="1:4" x14ac:dyDescent="0.25">
      <c r="A127">
        <v>126</v>
      </c>
      <c r="B127">
        <f>WN_PDF_graph!B127</f>
        <v>0.32291467904160576</v>
      </c>
      <c r="C127">
        <f t="shared" si="2"/>
        <v>0.48399522057508371</v>
      </c>
      <c r="D127">
        <f t="shared" si="3"/>
        <v>0.17897837948164219</v>
      </c>
    </row>
    <row r="128" spans="1:4" x14ac:dyDescent="0.25">
      <c r="A128">
        <v>127</v>
      </c>
      <c r="B128">
        <f>WN_PDF_graph!B128</f>
        <v>0.4897331132128343</v>
      </c>
      <c r="C128">
        <f t="shared" si="2"/>
        <v>0.92532881173040971</v>
      </c>
      <c r="D128">
        <f t="shared" si="3"/>
        <v>0.48399522057508371</v>
      </c>
    </row>
    <row r="129" spans="1:4" x14ac:dyDescent="0.25">
      <c r="A129">
        <v>128</v>
      </c>
      <c r="B129">
        <f>WN_PDF_graph!B129</f>
        <v>-0.46376817694374162</v>
      </c>
      <c r="C129">
        <f t="shared" si="2"/>
        <v>0.36902775361362716</v>
      </c>
      <c r="D129">
        <f t="shared" si="3"/>
        <v>0.92532881173040971</v>
      </c>
    </row>
    <row r="130" spans="1:4" x14ac:dyDescent="0.25">
      <c r="A130">
        <v>129</v>
      </c>
      <c r="B130">
        <f>WN_PDF_graph!B130</f>
        <v>0.1800814676782061</v>
      </c>
      <c r="C130">
        <f t="shared" si="2"/>
        <v>0.51220644593047049</v>
      </c>
      <c r="D130">
        <f t="shared" si="3"/>
        <v>0.36902775361362716</v>
      </c>
    </row>
    <row r="131" spans="1:4" x14ac:dyDescent="0.25">
      <c r="A131">
        <v>130</v>
      </c>
      <c r="B131">
        <f>WN_PDF_graph!B131</f>
        <v>0.30734733043403295</v>
      </c>
      <c r="C131">
        <f t="shared" si="2"/>
        <v>0.76833313177145635</v>
      </c>
      <c r="D131">
        <f t="shared" si="3"/>
        <v>0.51220644593047049</v>
      </c>
    </row>
    <row r="132" spans="1:4" x14ac:dyDescent="0.25">
      <c r="A132">
        <v>131</v>
      </c>
      <c r="B132">
        <f>WN_PDF_graph!B132</f>
        <v>-5.1370861855547512E-2</v>
      </c>
      <c r="C132">
        <f t="shared" ref="C132:C195" si="4">$F$1*C131+B132</f>
        <v>0.64012895673876324</v>
      </c>
      <c r="D132">
        <f t="shared" ref="D132:D195" si="5">C131</f>
        <v>0.76833313177145635</v>
      </c>
    </row>
    <row r="133" spans="1:4" x14ac:dyDescent="0.25">
      <c r="A133">
        <v>132</v>
      </c>
      <c r="B133">
        <f>WN_PDF_graph!B133</f>
        <v>5.7897256156361987E-2</v>
      </c>
      <c r="C133">
        <f t="shared" si="4"/>
        <v>0.63401331722124887</v>
      </c>
      <c r="D133">
        <f t="shared" si="5"/>
        <v>0.64012895673876324</v>
      </c>
    </row>
    <row r="134" spans="1:4" x14ac:dyDescent="0.25">
      <c r="A134">
        <v>133</v>
      </c>
      <c r="B134">
        <f>WN_PDF_graph!B134</f>
        <v>1.2037601100650663E-3</v>
      </c>
      <c r="C134">
        <f t="shared" si="4"/>
        <v>0.57181574560918902</v>
      </c>
      <c r="D134">
        <f t="shared" si="5"/>
        <v>0.63401331722124887</v>
      </c>
    </row>
    <row r="135" spans="1:4" x14ac:dyDescent="0.25">
      <c r="A135">
        <v>134</v>
      </c>
      <c r="B135">
        <f>WN_PDF_graph!B135</f>
        <v>0.32019711550727326</v>
      </c>
      <c r="C135">
        <f t="shared" si="4"/>
        <v>0.83483128655554339</v>
      </c>
      <c r="D135">
        <f t="shared" si="5"/>
        <v>0.57181574560918902</v>
      </c>
    </row>
    <row r="136" spans="1:4" x14ac:dyDescent="0.25">
      <c r="A136">
        <v>135</v>
      </c>
      <c r="B136">
        <f>WN_PDF_graph!B136</f>
        <v>-0.15511175241170383</v>
      </c>
      <c r="C136">
        <f t="shared" si="4"/>
        <v>0.59623640548828527</v>
      </c>
      <c r="D136">
        <f t="shared" si="5"/>
        <v>0.83483128655554339</v>
      </c>
    </row>
    <row r="137" spans="1:4" x14ac:dyDescent="0.25">
      <c r="A137">
        <v>136</v>
      </c>
      <c r="B137">
        <f>WN_PDF_graph!B137</f>
        <v>0.38754608466352658</v>
      </c>
      <c r="C137">
        <f t="shared" si="4"/>
        <v>0.92415884960298333</v>
      </c>
      <c r="D137">
        <f t="shared" si="5"/>
        <v>0.59623640548828527</v>
      </c>
    </row>
    <row r="138" spans="1:4" x14ac:dyDescent="0.25">
      <c r="A138">
        <v>137</v>
      </c>
      <c r="B138">
        <f>WN_PDF_graph!B138</f>
        <v>-0.30657733040662227</v>
      </c>
      <c r="C138">
        <f t="shared" si="4"/>
        <v>0.52516563423606277</v>
      </c>
      <c r="D138">
        <f t="shared" si="5"/>
        <v>0.92415884960298333</v>
      </c>
    </row>
    <row r="139" spans="1:4" x14ac:dyDescent="0.25">
      <c r="A139">
        <v>138</v>
      </c>
      <c r="B139">
        <f>WN_PDF_graph!B139</f>
        <v>5.6078003228441475E-2</v>
      </c>
      <c r="C139">
        <f t="shared" si="4"/>
        <v>0.52872707404089803</v>
      </c>
      <c r="D139">
        <f t="shared" si="5"/>
        <v>0.52516563423606277</v>
      </c>
    </row>
    <row r="140" spans="1:4" x14ac:dyDescent="0.25">
      <c r="A140">
        <v>139</v>
      </c>
      <c r="B140">
        <f>WN_PDF_graph!B140</f>
        <v>5.5231735573066931E-3</v>
      </c>
      <c r="C140">
        <f t="shared" si="4"/>
        <v>0.48137754019411494</v>
      </c>
      <c r="D140">
        <f t="shared" si="5"/>
        <v>0.52872707404089803</v>
      </c>
    </row>
    <row r="141" spans="1:4" x14ac:dyDescent="0.25">
      <c r="A141">
        <v>140</v>
      </c>
      <c r="B141">
        <f>WN_PDF_graph!B141</f>
        <v>-0.4223077129320103</v>
      </c>
      <c r="C141">
        <f t="shared" si="4"/>
        <v>1.093207324269313E-2</v>
      </c>
      <c r="D141">
        <f t="shared" si="5"/>
        <v>0.48137754019411494</v>
      </c>
    </row>
    <row r="142" spans="1:4" x14ac:dyDescent="0.25">
      <c r="A142">
        <v>141</v>
      </c>
      <c r="B142">
        <f>WN_PDF_graph!B142</f>
        <v>0.16808279258460657</v>
      </c>
      <c r="C142">
        <f t="shared" si="4"/>
        <v>0.17792165850303038</v>
      </c>
      <c r="D142">
        <f t="shared" si="5"/>
        <v>1.093207324269313E-2</v>
      </c>
    </row>
    <row r="143" spans="1:4" x14ac:dyDescent="0.25">
      <c r="A143">
        <v>142</v>
      </c>
      <c r="B143">
        <f>WN_PDF_graph!B143</f>
        <v>0.29700011151441275</v>
      </c>
      <c r="C143">
        <f t="shared" si="4"/>
        <v>0.4571296041671401</v>
      </c>
      <c r="D143">
        <f t="shared" si="5"/>
        <v>0.17792165850303038</v>
      </c>
    </row>
    <row r="144" spans="1:4" x14ac:dyDescent="0.25">
      <c r="A144">
        <v>143</v>
      </c>
      <c r="B144">
        <f>WN_PDF_graph!B144</f>
        <v>0.45858050653987714</v>
      </c>
      <c r="C144">
        <f t="shared" si="4"/>
        <v>0.86999715029030322</v>
      </c>
      <c r="D144">
        <f t="shared" si="5"/>
        <v>0.4571296041671401</v>
      </c>
    </row>
    <row r="145" spans="1:4" x14ac:dyDescent="0.25">
      <c r="A145">
        <v>144</v>
      </c>
      <c r="B145">
        <f>WN_PDF_graph!B145</f>
        <v>0.18671382007418602</v>
      </c>
      <c r="C145">
        <f t="shared" si="4"/>
        <v>0.96971125533545899</v>
      </c>
      <c r="D145">
        <f t="shared" si="5"/>
        <v>0.86999715029030322</v>
      </c>
    </row>
    <row r="146" spans="1:4" x14ac:dyDescent="0.25">
      <c r="A146">
        <v>145</v>
      </c>
      <c r="B146">
        <f>WN_PDF_graph!B146</f>
        <v>-0.19562507486573755</v>
      </c>
      <c r="C146">
        <f t="shared" si="4"/>
        <v>0.67711505493617552</v>
      </c>
      <c r="D146">
        <f t="shared" si="5"/>
        <v>0.96971125533545899</v>
      </c>
    </row>
    <row r="147" spans="1:4" x14ac:dyDescent="0.25">
      <c r="A147">
        <v>146</v>
      </c>
      <c r="B147">
        <f>WN_PDF_graph!B147</f>
        <v>7.6511001778547638E-2</v>
      </c>
      <c r="C147">
        <f t="shared" si="4"/>
        <v>0.68591455122110567</v>
      </c>
      <c r="D147">
        <f t="shared" si="5"/>
        <v>0.67711505493617552</v>
      </c>
    </row>
    <row r="148" spans="1:4" x14ac:dyDescent="0.25">
      <c r="A148">
        <v>147</v>
      </c>
      <c r="B148">
        <f>WN_PDF_graph!B148</f>
        <v>-0.30435502107105394</v>
      </c>
      <c r="C148">
        <f t="shared" si="4"/>
        <v>0.31296807502794122</v>
      </c>
      <c r="D148">
        <f t="shared" si="5"/>
        <v>0.68591455122110567</v>
      </c>
    </row>
    <row r="149" spans="1:4" x14ac:dyDescent="0.25">
      <c r="A149">
        <v>148</v>
      </c>
      <c r="B149">
        <f>WN_PDF_graph!B149</f>
        <v>-0.27629595946171415</v>
      </c>
      <c r="C149">
        <f t="shared" si="4"/>
        <v>5.3753080634329486E-3</v>
      </c>
      <c r="D149">
        <f t="shared" si="5"/>
        <v>0.31296807502794122</v>
      </c>
    </row>
    <row r="150" spans="1:4" x14ac:dyDescent="0.25">
      <c r="A150">
        <v>149</v>
      </c>
      <c r="B150">
        <f>WN_PDF_graph!B150</f>
        <v>-0.27490836796591778</v>
      </c>
      <c r="C150">
        <f t="shared" si="4"/>
        <v>-0.27007059070882811</v>
      </c>
      <c r="D150">
        <f t="shared" si="5"/>
        <v>5.3753080634329486E-3</v>
      </c>
    </row>
    <row r="151" spans="1:4" x14ac:dyDescent="0.25">
      <c r="A151">
        <v>150</v>
      </c>
      <c r="B151">
        <f>WN_PDF_graph!B151</f>
        <v>-0.48517436565850358</v>
      </c>
      <c r="C151">
        <f t="shared" si="4"/>
        <v>-0.72823789729644894</v>
      </c>
      <c r="D151">
        <f t="shared" si="5"/>
        <v>-0.27007059070882811</v>
      </c>
    </row>
    <row r="152" spans="1:4" x14ac:dyDescent="0.25">
      <c r="A152">
        <v>151</v>
      </c>
      <c r="B152">
        <f>WN_PDF_graph!B152</f>
        <v>1.3067186044511292E-2</v>
      </c>
      <c r="C152">
        <f t="shared" si="4"/>
        <v>-0.64234692152229278</v>
      </c>
      <c r="D152">
        <f t="shared" si="5"/>
        <v>-0.72823789729644894</v>
      </c>
    </row>
    <row r="153" spans="1:4" x14ac:dyDescent="0.25">
      <c r="A153">
        <v>152</v>
      </c>
      <c r="B153">
        <f>WN_PDF_graph!B153</f>
        <v>0.31857793053579919</v>
      </c>
      <c r="C153">
        <f t="shared" si="4"/>
        <v>-0.25953429883426438</v>
      </c>
      <c r="D153">
        <f t="shared" si="5"/>
        <v>-0.64234692152229278</v>
      </c>
    </row>
    <row r="154" spans="1:4" x14ac:dyDescent="0.25">
      <c r="A154">
        <v>153</v>
      </c>
      <c r="B154">
        <f>WN_PDF_graph!B154</f>
        <v>-0.41943215130516609</v>
      </c>
      <c r="C154">
        <f t="shared" si="4"/>
        <v>-0.65301302025600405</v>
      </c>
      <c r="D154">
        <f t="shared" si="5"/>
        <v>-0.25953429883426438</v>
      </c>
    </row>
    <row r="155" spans="1:4" x14ac:dyDescent="0.25">
      <c r="A155">
        <v>154</v>
      </c>
      <c r="B155">
        <f>WN_PDF_graph!B155</f>
        <v>-6.0136905112576633E-2</v>
      </c>
      <c r="C155">
        <f t="shared" si="4"/>
        <v>-0.64784862334298032</v>
      </c>
      <c r="D155">
        <f t="shared" si="5"/>
        <v>-0.65301302025600405</v>
      </c>
    </row>
    <row r="156" spans="1:4" x14ac:dyDescent="0.25">
      <c r="A156">
        <v>155</v>
      </c>
      <c r="B156">
        <f>WN_PDF_graph!B156</f>
        <v>-0.30727564106671601</v>
      </c>
      <c r="C156">
        <f t="shared" si="4"/>
        <v>-0.8903394020753983</v>
      </c>
      <c r="D156">
        <f t="shared" si="5"/>
        <v>-0.64784862334298032</v>
      </c>
    </row>
    <row r="157" spans="1:4" x14ac:dyDescent="0.25">
      <c r="A157">
        <v>156</v>
      </c>
      <c r="B157">
        <f>WN_PDF_graph!B157</f>
        <v>-0.27714057100888412</v>
      </c>
      <c r="C157">
        <f t="shared" si="4"/>
        <v>-1.0784460328767427</v>
      </c>
      <c r="D157">
        <f t="shared" si="5"/>
        <v>-0.8903394020753983</v>
      </c>
    </row>
    <row r="158" spans="1:4" x14ac:dyDescent="0.25">
      <c r="A158">
        <v>157</v>
      </c>
      <c r="B158">
        <f>WN_PDF_graph!B158</f>
        <v>-0.10426207453797698</v>
      </c>
      <c r="C158">
        <f t="shared" si="4"/>
        <v>-1.0748635041270456</v>
      </c>
      <c r="D158">
        <f t="shared" si="5"/>
        <v>-1.0784460328767427</v>
      </c>
    </row>
    <row r="159" spans="1:4" x14ac:dyDescent="0.25">
      <c r="A159">
        <v>158</v>
      </c>
      <c r="B159">
        <f>WN_PDF_graph!B159</f>
        <v>-0.31049347079606793</v>
      </c>
      <c r="C159">
        <f t="shared" si="4"/>
        <v>-1.277870624510409</v>
      </c>
      <c r="D159">
        <f t="shared" si="5"/>
        <v>-1.0748635041270456</v>
      </c>
    </row>
    <row r="160" spans="1:4" x14ac:dyDescent="0.25">
      <c r="A160">
        <v>159</v>
      </c>
      <c r="B160">
        <f>WN_PDF_graph!B160</f>
        <v>-0.30390726696007686</v>
      </c>
      <c r="C160">
        <f t="shared" si="4"/>
        <v>-1.453990829019445</v>
      </c>
      <c r="D160">
        <f t="shared" si="5"/>
        <v>-1.277870624510409</v>
      </c>
    </row>
    <row r="161" spans="1:4" x14ac:dyDescent="0.25">
      <c r="A161">
        <v>160</v>
      </c>
      <c r="B161">
        <f>WN_PDF_graph!B161</f>
        <v>0.24272468354029952</v>
      </c>
      <c r="C161">
        <f t="shared" si="4"/>
        <v>-1.0658670625772011</v>
      </c>
      <c r="D161">
        <f t="shared" si="5"/>
        <v>-1.453990829019445</v>
      </c>
    </row>
    <row r="162" spans="1:4" x14ac:dyDescent="0.25">
      <c r="A162">
        <v>161</v>
      </c>
      <c r="B162">
        <f>WN_PDF_graph!B162</f>
        <v>-0.35865856764853377</v>
      </c>
      <c r="C162">
        <f t="shared" si="4"/>
        <v>-1.3179389239680148</v>
      </c>
      <c r="D162">
        <f t="shared" si="5"/>
        <v>-1.0658670625772011</v>
      </c>
    </row>
    <row r="163" spans="1:4" x14ac:dyDescent="0.25">
      <c r="A163">
        <v>162</v>
      </c>
      <c r="B163">
        <f>WN_PDF_graph!B163</f>
        <v>-0.37500346649652161</v>
      </c>
      <c r="C163">
        <f t="shared" si="4"/>
        <v>-1.561148498067735</v>
      </c>
      <c r="D163">
        <f t="shared" si="5"/>
        <v>-1.3179389239680148</v>
      </c>
    </row>
    <row r="164" spans="1:4" x14ac:dyDescent="0.25">
      <c r="A164">
        <v>163</v>
      </c>
      <c r="B164">
        <f>WN_PDF_graph!B164</f>
        <v>-5.8045659510357672E-2</v>
      </c>
      <c r="C164">
        <f t="shared" si="4"/>
        <v>-1.4630793077713191</v>
      </c>
      <c r="D164">
        <f t="shared" si="5"/>
        <v>-1.561148498067735</v>
      </c>
    </row>
    <row r="165" spans="1:4" x14ac:dyDescent="0.25">
      <c r="A165">
        <v>164</v>
      </c>
      <c r="B165">
        <f>WN_PDF_graph!B165</f>
        <v>-1.2880347096770328E-2</v>
      </c>
      <c r="C165">
        <f t="shared" si="4"/>
        <v>-1.3296517240909576</v>
      </c>
      <c r="D165">
        <f t="shared" si="5"/>
        <v>-1.4630793077713191</v>
      </c>
    </row>
    <row r="166" spans="1:4" x14ac:dyDescent="0.25">
      <c r="A166">
        <v>165</v>
      </c>
      <c r="B166">
        <f>WN_PDF_graph!B166</f>
        <v>-0.3080319669215037</v>
      </c>
      <c r="C166">
        <f t="shared" si="4"/>
        <v>-1.5047185186033656</v>
      </c>
      <c r="D166">
        <f t="shared" si="5"/>
        <v>-1.3296517240909576</v>
      </c>
    </row>
    <row r="167" spans="1:4" x14ac:dyDescent="0.25">
      <c r="A167">
        <v>166</v>
      </c>
      <c r="B167">
        <f>WN_PDF_graph!B167</f>
        <v>0.20992981233672381</v>
      </c>
      <c r="C167">
        <f t="shared" si="4"/>
        <v>-1.1443168544063052</v>
      </c>
      <c r="D167">
        <f t="shared" si="5"/>
        <v>-1.5047185186033656</v>
      </c>
    </row>
    <row r="168" spans="1:4" x14ac:dyDescent="0.25">
      <c r="A168">
        <v>167</v>
      </c>
      <c r="B168">
        <f>WN_PDF_graph!B168</f>
        <v>-0.32233010015325503</v>
      </c>
      <c r="C168">
        <f t="shared" si="4"/>
        <v>-1.3522152691189298</v>
      </c>
      <c r="D168">
        <f t="shared" si="5"/>
        <v>-1.1443168544063052</v>
      </c>
    </row>
    <row r="169" spans="1:4" x14ac:dyDescent="0.25">
      <c r="A169">
        <v>168</v>
      </c>
      <c r="B169">
        <f>WN_PDF_graph!B169</f>
        <v>-0.46774386037961846</v>
      </c>
      <c r="C169">
        <f t="shared" si="4"/>
        <v>-1.6847376025866552</v>
      </c>
      <c r="D169">
        <f t="shared" si="5"/>
        <v>-1.3522152691189298</v>
      </c>
    </row>
    <row r="170" spans="1:4" x14ac:dyDescent="0.25">
      <c r="A170">
        <v>169</v>
      </c>
      <c r="B170">
        <f>WN_PDF_graph!B170</f>
        <v>-0.20063056395598378</v>
      </c>
      <c r="C170">
        <f t="shared" si="4"/>
        <v>-1.7168944062839735</v>
      </c>
      <c r="D170">
        <f t="shared" si="5"/>
        <v>-1.6847376025866552</v>
      </c>
    </row>
    <row r="171" spans="1:4" x14ac:dyDescent="0.25">
      <c r="A171">
        <v>170</v>
      </c>
      <c r="B171">
        <f>WN_PDF_graph!B171</f>
        <v>-1.3790227499495877E-2</v>
      </c>
      <c r="C171">
        <f t="shared" si="4"/>
        <v>-1.5589951931550721</v>
      </c>
      <c r="D171">
        <f t="shared" si="5"/>
        <v>-1.7168944062839735</v>
      </c>
    </row>
    <row r="172" spans="1:4" x14ac:dyDescent="0.25">
      <c r="A172">
        <v>171</v>
      </c>
      <c r="B172">
        <f>WN_PDF_graph!B172</f>
        <v>-0.19841889932343437</v>
      </c>
      <c r="C172">
        <f t="shared" si="4"/>
        <v>-1.6015145731629992</v>
      </c>
      <c r="D172">
        <f t="shared" si="5"/>
        <v>-1.5589951931550721</v>
      </c>
    </row>
    <row r="173" spans="1:4" x14ac:dyDescent="0.25">
      <c r="A173">
        <v>172</v>
      </c>
      <c r="B173">
        <f>WN_PDF_graph!B173</f>
        <v>-0.15733377811386506</v>
      </c>
      <c r="C173">
        <f t="shared" si="4"/>
        <v>-1.5986968939605644</v>
      </c>
      <c r="D173">
        <f t="shared" si="5"/>
        <v>-1.6015145731629992</v>
      </c>
    </row>
    <row r="174" spans="1:4" x14ac:dyDescent="0.25">
      <c r="A174">
        <v>173</v>
      </c>
      <c r="B174">
        <f>WN_PDF_graph!B174</f>
        <v>0.42741546763837535</v>
      </c>
      <c r="C174">
        <f t="shared" si="4"/>
        <v>-1.0114117369261324</v>
      </c>
      <c r="D174">
        <f t="shared" si="5"/>
        <v>-1.5986968939605644</v>
      </c>
    </row>
    <row r="175" spans="1:4" x14ac:dyDescent="0.25">
      <c r="A175">
        <v>174</v>
      </c>
      <c r="B175">
        <f>WN_PDF_graph!B175</f>
        <v>-0.32190118716646854</v>
      </c>
      <c r="C175">
        <f t="shared" si="4"/>
        <v>-1.2321717503999876</v>
      </c>
      <c r="D175">
        <f t="shared" si="5"/>
        <v>-1.0114117369261324</v>
      </c>
    </row>
    <row r="176" spans="1:4" x14ac:dyDescent="0.25">
      <c r="A176">
        <v>175</v>
      </c>
      <c r="B176">
        <f>WN_PDF_graph!B176</f>
        <v>-2.9442588733539887E-2</v>
      </c>
      <c r="C176">
        <f t="shared" si="4"/>
        <v>-1.1383971640935289</v>
      </c>
      <c r="D176">
        <f t="shared" si="5"/>
        <v>-1.2321717503999876</v>
      </c>
    </row>
    <row r="177" spans="1:4" x14ac:dyDescent="0.25">
      <c r="A177">
        <v>176</v>
      </c>
      <c r="B177">
        <f>WN_PDF_graph!B177</f>
        <v>-9.591138359019824E-2</v>
      </c>
      <c r="C177">
        <f t="shared" si="4"/>
        <v>-1.1204688312743745</v>
      </c>
      <c r="D177">
        <f t="shared" si="5"/>
        <v>-1.1383971640935289</v>
      </c>
    </row>
    <row r="178" spans="1:4" x14ac:dyDescent="0.25">
      <c r="A178">
        <v>177</v>
      </c>
      <c r="B178">
        <f>WN_PDF_graph!B178</f>
        <v>-3.4207478092928012E-2</v>
      </c>
      <c r="C178">
        <f t="shared" si="4"/>
        <v>-1.042629426239865</v>
      </c>
      <c r="D178">
        <f t="shared" si="5"/>
        <v>-1.1204688312743745</v>
      </c>
    </row>
    <row r="179" spans="1:4" x14ac:dyDescent="0.25">
      <c r="A179">
        <v>178</v>
      </c>
      <c r="B179">
        <f>WN_PDF_graph!B179</f>
        <v>-0.19539718325333932</v>
      </c>
      <c r="C179">
        <f t="shared" si="4"/>
        <v>-1.1337636668692177</v>
      </c>
      <c r="D179">
        <f t="shared" si="5"/>
        <v>-1.042629426239865</v>
      </c>
    </row>
    <row r="180" spans="1:4" x14ac:dyDescent="0.25">
      <c r="A180">
        <v>179</v>
      </c>
      <c r="B180">
        <f>WN_PDF_graph!B180</f>
        <v>0.18044444495651057</v>
      </c>
      <c r="C180">
        <f t="shared" si="4"/>
        <v>-0.83994285522578549</v>
      </c>
      <c r="D180">
        <f t="shared" si="5"/>
        <v>-1.1337636668692177</v>
      </c>
    </row>
    <row r="181" spans="1:4" x14ac:dyDescent="0.25">
      <c r="A181">
        <v>180</v>
      </c>
      <c r="B181">
        <f>WN_PDF_graph!B181</f>
        <v>8.5494329659051571E-3</v>
      </c>
      <c r="C181">
        <f t="shared" si="4"/>
        <v>-0.74739913673730185</v>
      </c>
      <c r="D181">
        <f t="shared" si="5"/>
        <v>-0.83994285522578549</v>
      </c>
    </row>
    <row r="182" spans="1:4" x14ac:dyDescent="0.25">
      <c r="A182">
        <v>181</v>
      </c>
      <c r="B182">
        <f>WN_PDF_graph!B182</f>
        <v>3.8904250766950699E-2</v>
      </c>
      <c r="C182">
        <f t="shared" si="4"/>
        <v>-0.63375497229662103</v>
      </c>
      <c r="D182">
        <f t="shared" si="5"/>
        <v>-0.74739913673730185</v>
      </c>
    </row>
    <row r="183" spans="1:4" x14ac:dyDescent="0.25">
      <c r="A183">
        <v>182</v>
      </c>
      <c r="B183">
        <f>WN_PDF_graph!B183</f>
        <v>-0.2759697682998038</v>
      </c>
      <c r="C183">
        <f t="shared" si="4"/>
        <v>-0.84634924336676276</v>
      </c>
      <c r="D183">
        <f t="shared" si="5"/>
        <v>-0.63375497229662103</v>
      </c>
    </row>
    <row r="184" spans="1:4" x14ac:dyDescent="0.25">
      <c r="A184">
        <v>183</v>
      </c>
      <c r="B184">
        <f>WN_PDF_graph!B184</f>
        <v>0.45323607757793449</v>
      </c>
      <c r="C184">
        <f t="shared" si="4"/>
        <v>-0.30847824145215197</v>
      </c>
      <c r="D184">
        <f t="shared" si="5"/>
        <v>-0.84634924336676276</v>
      </c>
    </row>
    <row r="185" spans="1:4" x14ac:dyDescent="0.25">
      <c r="A185">
        <v>184</v>
      </c>
      <c r="B185">
        <f>WN_PDF_graph!B185</f>
        <v>-0.48264302119330715</v>
      </c>
      <c r="C185">
        <f t="shared" si="4"/>
        <v>-0.76027343850024387</v>
      </c>
      <c r="D185">
        <f t="shared" si="5"/>
        <v>-0.30847824145215197</v>
      </c>
    </row>
    <row r="186" spans="1:4" x14ac:dyDescent="0.25">
      <c r="A186">
        <v>185</v>
      </c>
      <c r="B186">
        <f>WN_PDF_graph!B186</f>
        <v>-0.2082100684976198</v>
      </c>
      <c r="C186">
        <f t="shared" si="4"/>
        <v>-0.89245616314783927</v>
      </c>
      <c r="D186">
        <f t="shared" si="5"/>
        <v>-0.76027343850024387</v>
      </c>
    </row>
    <row r="187" spans="1:4" x14ac:dyDescent="0.25">
      <c r="A187">
        <v>186</v>
      </c>
      <c r="B187">
        <f>WN_PDF_graph!B187</f>
        <v>-0.37662242443306992</v>
      </c>
      <c r="C187">
        <f t="shared" si="4"/>
        <v>-1.1798329712661253</v>
      </c>
      <c r="D187">
        <f t="shared" si="5"/>
        <v>-0.89245616314783927</v>
      </c>
    </row>
    <row r="188" spans="1:4" x14ac:dyDescent="0.25">
      <c r="A188">
        <v>187</v>
      </c>
      <c r="B188">
        <f>WN_PDF_graph!B188</f>
        <v>-3.0206597491165277E-2</v>
      </c>
      <c r="C188">
        <f t="shared" si="4"/>
        <v>-1.0920562716306779</v>
      </c>
      <c r="D188">
        <f t="shared" si="5"/>
        <v>-1.1798329712661253</v>
      </c>
    </row>
    <row r="189" spans="1:4" x14ac:dyDescent="0.25">
      <c r="A189">
        <v>188</v>
      </c>
      <c r="B189">
        <f>WN_PDF_graph!B189</f>
        <v>-0.24825038266974786</v>
      </c>
      <c r="C189">
        <f t="shared" si="4"/>
        <v>-1.2311010271373579</v>
      </c>
      <c r="D189">
        <f t="shared" si="5"/>
        <v>-1.0920562716306779</v>
      </c>
    </row>
    <row r="190" spans="1:4" x14ac:dyDescent="0.25">
      <c r="A190">
        <v>189</v>
      </c>
      <c r="B190">
        <f>WN_PDF_graph!B190</f>
        <v>-0.38540011722330902</v>
      </c>
      <c r="C190">
        <f t="shared" si="4"/>
        <v>-1.4933910416469311</v>
      </c>
      <c r="D190">
        <f t="shared" si="5"/>
        <v>-1.2311010271373579</v>
      </c>
    </row>
    <row r="191" spans="1:4" x14ac:dyDescent="0.25">
      <c r="A191">
        <v>190</v>
      </c>
      <c r="B191">
        <f>WN_PDF_graph!B191</f>
        <v>-0.11253843416138232</v>
      </c>
      <c r="C191">
        <f t="shared" si="4"/>
        <v>-1.4565903716436206</v>
      </c>
      <c r="D191">
        <f t="shared" si="5"/>
        <v>-1.4933910416469311</v>
      </c>
    </row>
    <row r="192" spans="1:4" x14ac:dyDescent="0.25">
      <c r="A192">
        <v>191</v>
      </c>
      <c r="B192">
        <f>WN_PDF_graph!B192</f>
        <v>-0.12157826954042961</v>
      </c>
      <c r="C192">
        <f t="shared" si="4"/>
        <v>-1.4325096040196881</v>
      </c>
      <c r="D192">
        <f t="shared" si="5"/>
        <v>-1.4565903716436206</v>
      </c>
    </row>
    <row r="193" spans="1:4" x14ac:dyDescent="0.25">
      <c r="A193">
        <v>192</v>
      </c>
      <c r="B193">
        <f>WN_PDF_graph!B193</f>
        <v>0.21223166143475614</v>
      </c>
      <c r="C193">
        <f t="shared" si="4"/>
        <v>-1.0770269821829632</v>
      </c>
      <c r="D193">
        <f t="shared" si="5"/>
        <v>-1.4325096040196881</v>
      </c>
    </row>
    <row r="194" spans="1:4" x14ac:dyDescent="0.25">
      <c r="A194">
        <v>193</v>
      </c>
      <c r="B194">
        <f>WN_PDF_graph!B194</f>
        <v>0.22315675871661433</v>
      </c>
      <c r="C194">
        <f t="shared" si="4"/>
        <v>-0.74616752524805263</v>
      </c>
      <c r="D194">
        <f t="shared" si="5"/>
        <v>-1.0770269821829632</v>
      </c>
    </row>
    <row r="195" spans="1:4" x14ac:dyDescent="0.25">
      <c r="A195">
        <v>194</v>
      </c>
      <c r="B195">
        <f>WN_PDF_graph!B195</f>
        <v>0.25305212792434284</v>
      </c>
      <c r="C195">
        <f t="shared" si="4"/>
        <v>-0.41849864479890453</v>
      </c>
      <c r="D195">
        <f t="shared" si="5"/>
        <v>-0.74616752524805263</v>
      </c>
    </row>
    <row r="196" spans="1:4" x14ac:dyDescent="0.25">
      <c r="A196">
        <v>195</v>
      </c>
      <c r="B196">
        <f>WN_PDF_graph!B196</f>
        <v>-0.47013624820310862</v>
      </c>
      <c r="C196">
        <f t="shared" ref="C196:C201" si="6">$F$1*C195+B196</f>
        <v>-0.84678502852212278</v>
      </c>
      <c r="D196">
        <f t="shared" ref="D196:D259" si="7">C195</f>
        <v>-0.41849864479890453</v>
      </c>
    </row>
    <row r="197" spans="1:4" x14ac:dyDescent="0.25">
      <c r="A197">
        <v>196</v>
      </c>
      <c r="B197">
        <f>WN_PDF_graph!B197</f>
        <v>0.39860660585255103</v>
      </c>
      <c r="C197">
        <f t="shared" si="6"/>
        <v>-0.36349991981735952</v>
      </c>
      <c r="D197">
        <f t="shared" si="7"/>
        <v>-0.84678502852212278</v>
      </c>
    </row>
    <row r="198" spans="1:4" x14ac:dyDescent="0.25">
      <c r="A198">
        <v>197</v>
      </c>
      <c r="B198">
        <f>WN_PDF_graph!B198</f>
        <v>-0.17990804445653774</v>
      </c>
      <c r="C198">
        <f t="shared" si="6"/>
        <v>-0.50705797229216132</v>
      </c>
      <c r="D198">
        <f t="shared" si="7"/>
        <v>-0.36349991981735952</v>
      </c>
    </row>
    <row r="199" spans="1:4" x14ac:dyDescent="0.25">
      <c r="A199">
        <v>198</v>
      </c>
      <c r="B199">
        <f>WN_PDF_graph!B199</f>
        <v>0.34966822669366493</v>
      </c>
      <c r="C199">
        <f t="shared" si="6"/>
        <v>-0.10668394836928025</v>
      </c>
      <c r="D199">
        <f t="shared" si="7"/>
        <v>-0.50705797229216132</v>
      </c>
    </row>
    <row r="200" spans="1:4" x14ac:dyDescent="0.25">
      <c r="A200">
        <v>199</v>
      </c>
      <c r="B200">
        <f>WN_PDF_graph!B200</f>
        <v>-0.25665557461730071</v>
      </c>
      <c r="C200">
        <f t="shared" si="6"/>
        <v>-0.35267112814965296</v>
      </c>
      <c r="D200">
        <f t="shared" si="7"/>
        <v>-0.10668394836928025</v>
      </c>
    </row>
    <row r="201" spans="1:4" x14ac:dyDescent="0.25">
      <c r="A201">
        <v>200</v>
      </c>
      <c r="B201">
        <f>WN_PDF_graph!B201</f>
        <v>-0.38074085201723518</v>
      </c>
      <c r="C201">
        <f t="shared" si="6"/>
        <v>-0.69814486735192283</v>
      </c>
      <c r="D201">
        <f t="shared" si="7"/>
        <v>-0.35267112814965296</v>
      </c>
    </row>
    <row r="202" spans="1:4" x14ac:dyDescent="0.25">
      <c r="A202">
        <v>201</v>
      </c>
      <c r="B202">
        <f>WN_PDF_graph!B202</f>
        <v>0.26398796393893054</v>
      </c>
      <c r="C202">
        <f t="shared" ref="C202:C265" si="8">$F$1*C201+B202</f>
        <v>-0.36434241667779999</v>
      </c>
      <c r="D202">
        <f t="shared" si="7"/>
        <v>-0.69814486735192283</v>
      </c>
    </row>
    <row r="203" spans="1:4" x14ac:dyDescent="0.25">
      <c r="A203">
        <v>202</v>
      </c>
      <c r="B203">
        <f>WN_PDF_graph!B203</f>
        <v>0.1437081022132306</v>
      </c>
      <c r="C203">
        <f t="shared" si="8"/>
        <v>-0.1842000727967894</v>
      </c>
      <c r="D203">
        <f t="shared" si="7"/>
        <v>-0.36434241667779999</v>
      </c>
    </row>
    <row r="204" spans="1:4" x14ac:dyDescent="0.25">
      <c r="A204">
        <v>203</v>
      </c>
      <c r="B204">
        <f>WN_PDF_graph!B204</f>
        <v>-0.47197848641321904</v>
      </c>
      <c r="C204">
        <f t="shared" si="8"/>
        <v>-0.63775855193032949</v>
      </c>
      <c r="D204">
        <f t="shared" si="7"/>
        <v>-0.1842000727967894</v>
      </c>
    </row>
    <row r="205" spans="1:4" x14ac:dyDescent="0.25">
      <c r="A205">
        <v>204</v>
      </c>
      <c r="B205">
        <f>WN_PDF_graph!B205</f>
        <v>0.11425658116651916</v>
      </c>
      <c r="C205">
        <f t="shared" si="8"/>
        <v>-0.45972611557077736</v>
      </c>
      <c r="D205">
        <f t="shared" si="7"/>
        <v>-0.63775855193032949</v>
      </c>
    </row>
    <row r="206" spans="1:4" x14ac:dyDescent="0.25">
      <c r="A206">
        <v>205</v>
      </c>
      <c r="B206">
        <f>WN_PDF_graph!B206</f>
        <v>-0.17402092304994721</v>
      </c>
      <c r="C206">
        <f t="shared" si="8"/>
        <v>-0.58777442706364691</v>
      </c>
      <c r="D206">
        <f t="shared" si="7"/>
        <v>-0.45972611557077736</v>
      </c>
    </row>
    <row r="207" spans="1:4" x14ac:dyDescent="0.25">
      <c r="A207">
        <v>206</v>
      </c>
      <c r="B207">
        <f>WN_PDF_graph!B207</f>
        <v>-0.40888322404161503</v>
      </c>
      <c r="C207">
        <f t="shared" si="8"/>
        <v>-0.9378802083988973</v>
      </c>
      <c r="D207">
        <f t="shared" si="7"/>
        <v>-0.58777442706364691</v>
      </c>
    </row>
    <row r="208" spans="1:4" x14ac:dyDescent="0.25">
      <c r="A208">
        <v>207</v>
      </c>
      <c r="B208">
        <f>WN_PDF_graph!B208</f>
        <v>-0.26303751352306848</v>
      </c>
      <c r="C208">
        <f t="shared" si="8"/>
        <v>-1.107129701082076</v>
      </c>
      <c r="D208">
        <f t="shared" si="7"/>
        <v>-0.9378802083988973</v>
      </c>
    </row>
    <row r="209" spans="1:4" x14ac:dyDescent="0.25">
      <c r="A209">
        <v>208</v>
      </c>
      <c r="B209">
        <f>WN_PDF_graph!B209</f>
        <v>-0.39705093094211641</v>
      </c>
      <c r="C209">
        <f t="shared" si="8"/>
        <v>-1.3934676619159849</v>
      </c>
      <c r="D209">
        <f t="shared" si="7"/>
        <v>-1.107129701082076</v>
      </c>
    </row>
    <row r="210" spans="1:4" x14ac:dyDescent="0.25">
      <c r="A210">
        <v>209</v>
      </c>
      <c r="B210">
        <f>WN_PDF_graph!B210</f>
        <v>0.38725804458131319</v>
      </c>
      <c r="C210">
        <f t="shared" si="8"/>
        <v>-0.86686285114307338</v>
      </c>
      <c r="D210">
        <f t="shared" si="7"/>
        <v>-1.3934676619159849</v>
      </c>
    </row>
    <row r="211" spans="1:4" x14ac:dyDescent="0.25">
      <c r="A211">
        <v>210</v>
      </c>
      <c r="B211">
        <f>WN_PDF_graph!B211</f>
        <v>0.38566136173531818</v>
      </c>
      <c r="C211">
        <f t="shared" si="8"/>
        <v>-0.39451520429344789</v>
      </c>
      <c r="D211">
        <f t="shared" si="7"/>
        <v>-0.86686285114307338</v>
      </c>
    </row>
    <row r="212" spans="1:4" x14ac:dyDescent="0.25">
      <c r="A212">
        <v>211</v>
      </c>
      <c r="B212">
        <f>WN_PDF_graph!B212</f>
        <v>-3.775544349952531E-3</v>
      </c>
      <c r="C212">
        <f t="shared" si="8"/>
        <v>-0.35883922821405562</v>
      </c>
      <c r="D212">
        <f t="shared" si="7"/>
        <v>-0.39451520429344789</v>
      </c>
    </row>
    <row r="213" spans="1:4" x14ac:dyDescent="0.25">
      <c r="A213">
        <v>212</v>
      </c>
      <c r="B213">
        <f>WN_PDF_graph!B213</f>
        <v>-0.43236228264786614</v>
      </c>
      <c r="C213">
        <f t="shared" si="8"/>
        <v>-0.75531758804051619</v>
      </c>
      <c r="D213">
        <f t="shared" si="7"/>
        <v>-0.35883922821405562</v>
      </c>
    </row>
    <row r="214" spans="1:4" x14ac:dyDescent="0.25">
      <c r="A214">
        <v>213</v>
      </c>
      <c r="B214">
        <f>WN_PDF_graph!B214</f>
        <v>2.0198897619459699E-2</v>
      </c>
      <c r="C214">
        <f t="shared" si="8"/>
        <v>-0.65958693161700488</v>
      </c>
      <c r="D214">
        <f t="shared" si="7"/>
        <v>-0.75531758804051619</v>
      </c>
    </row>
    <row r="215" spans="1:4" x14ac:dyDescent="0.25">
      <c r="A215">
        <v>214</v>
      </c>
      <c r="B215">
        <f>WN_PDF_graph!B215</f>
        <v>-0.3793416264003322</v>
      </c>
      <c r="C215">
        <f t="shared" si="8"/>
        <v>-0.97296986485563663</v>
      </c>
      <c r="D215">
        <f t="shared" si="7"/>
        <v>-0.65958693161700488</v>
      </c>
    </row>
    <row r="216" spans="1:4" x14ac:dyDescent="0.25">
      <c r="A216">
        <v>215</v>
      </c>
      <c r="B216">
        <f>WN_PDF_graph!B216</f>
        <v>0.49476342545901619</v>
      </c>
      <c r="C216">
        <f t="shared" si="8"/>
        <v>-0.38090945291105682</v>
      </c>
      <c r="D216">
        <f t="shared" si="7"/>
        <v>-0.97296986485563663</v>
      </c>
    </row>
    <row r="217" spans="1:4" x14ac:dyDescent="0.25">
      <c r="A217">
        <v>216</v>
      </c>
      <c r="B217">
        <f>WN_PDF_graph!B217</f>
        <v>0.42469291412993271</v>
      </c>
      <c r="C217">
        <f t="shared" si="8"/>
        <v>8.1874406509981568E-2</v>
      </c>
      <c r="D217">
        <f t="shared" si="7"/>
        <v>-0.38090945291105682</v>
      </c>
    </row>
    <row r="218" spans="1:4" x14ac:dyDescent="0.25">
      <c r="A218">
        <v>217</v>
      </c>
      <c r="B218">
        <f>WN_PDF_graph!B218</f>
        <v>2.6740531102367959E-2</v>
      </c>
      <c r="C218">
        <f t="shared" si="8"/>
        <v>0.10042749696135138</v>
      </c>
      <c r="D218">
        <f t="shared" si="7"/>
        <v>8.1874406509981568E-2</v>
      </c>
    </row>
    <row r="219" spans="1:4" x14ac:dyDescent="0.25">
      <c r="A219">
        <v>218</v>
      </c>
      <c r="B219">
        <f>WN_PDF_graph!B219</f>
        <v>0.36237898600898211</v>
      </c>
      <c r="C219">
        <f t="shared" si="8"/>
        <v>0.45276373327419833</v>
      </c>
      <c r="D219">
        <f t="shared" si="7"/>
        <v>0.10042749696135138</v>
      </c>
    </row>
    <row r="220" spans="1:4" x14ac:dyDescent="0.25">
      <c r="A220">
        <v>219</v>
      </c>
      <c r="B220">
        <f>WN_PDF_graph!B220</f>
        <v>0.35951624223323597</v>
      </c>
      <c r="C220">
        <f t="shared" si="8"/>
        <v>0.7670036021800144</v>
      </c>
      <c r="D220">
        <f t="shared" si="7"/>
        <v>0.45276373327419833</v>
      </c>
    </row>
    <row r="221" spans="1:4" x14ac:dyDescent="0.25">
      <c r="A221">
        <v>220</v>
      </c>
      <c r="B221">
        <f>WN_PDF_graph!B221</f>
        <v>-0.19813396884154688</v>
      </c>
      <c r="C221">
        <f t="shared" si="8"/>
        <v>0.4921692731204661</v>
      </c>
      <c r="D221">
        <f t="shared" si="7"/>
        <v>0.7670036021800144</v>
      </c>
    </row>
    <row r="222" spans="1:4" x14ac:dyDescent="0.25">
      <c r="A222">
        <v>221</v>
      </c>
      <c r="B222">
        <f>WN_PDF_graph!B222</f>
        <v>0.36504673962220668</v>
      </c>
      <c r="C222">
        <f t="shared" si="8"/>
        <v>0.80799908543062626</v>
      </c>
      <c r="D222">
        <f t="shared" si="7"/>
        <v>0.4921692731204661</v>
      </c>
    </row>
    <row r="223" spans="1:4" x14ac:dyDescent="0.25">
      <c r="A223">
        <v>222</v>
      </c>
      <c r="B223">
        <f>WN_PDF_graph!B223</f>
        <v>-0.17841936548784221</v>
      </c>
      <c r="C223">
        <f t="shared" si="8"/>
        <v>0.54877981139972143</v>
      </c>
      <c r="D223">
        <f t="shared" si="7"/>
        <v>0.80799908543062626</v>
      </c>
    </row>
    <row r="224" spans="1:4" x14ac:dyDescent="0.25">
      <c r="A224">
        <v>223</v>
      </c>
      <c r="B224">
        <f>WN_PDF_graph!B224</f>
        <v>0.12815175069806428</v>
      </c>
      <c r="C224">
        <f t="shared" si="8"/>
        <v>0.6220535809578136</v>
      </c>
      <c r="D224">
        <f t="shared" si="7"/>
        <v>0.54877981139972143</v>
      </c>
    </row>
    <row r="225" spans="1:4" x14ac:dyDescent="0.25">
      <c r="A225">
        <v>224</v>
      </c>
      <c r="B225">
        <f>WN_PDF_graph!B225</f>
        <v>0.44055482880854635</v>
      </c>
      <c r="C225">
        <f t="shared" si="8"/>
        <v>1.0004030516705786</v>
      </c>
      <c r="D225">
        <f t="shared" si="7"/>
        <v>0.6220535809578136</v>
      </c>
    </row>
    <row r="226" spans="1:4" x14ac:dyDescent="0.25">
      <c r="A226">
        <v>225</v>
      </c>
      <c r="B226">
        <f>WN_PDF_graph!B226</f>
        <v>0.29343488628253578</v>
      </c>
      <c r="C226">
        <f t="shared" si="8"/>
        <v>1.1937976327860564</v>
      </c>
      <c r="D226">
        <f t="shared" si="7"/>
        <v>1.0004030516705786</v>
      </c>
    </row>
    <row r="227" spans="1:4" x14ac:dyDescent="0.25">
      <c r="A227">
        <v>226</v>
      </c>
      <c r="B227">
        <f>WN_PDF_graph!B227</f>
        <v>-0.35039599981039427</v>
      </c>
      <c r="C227">
        <f t="shared" si="8"/>
        <v>0.72402186969705662</v>
      </c>
      <c r="D227">
        <f t="shared" si="7"/>
        <v>1.1937976327860564</v>
      </c>
    </row>
    <row r="228" spans="1:4" x14ac:dyDescent="0.25">
      <c r="A228">
        <v>227</v>
      </c>
      <c r="B228">
        <f>WN_PDF_graph!B228</f>
        <v>-0.27205847410360873</v>
      </c>
      <c r="C228">
        <f t="shared" si="8"/>
        <v>0.37956120862374221</v>
      </c>
      <c r="D228">
        <f t="shared" si="7"/>
        <v>0.72402186969705662</v>
      </c>
    </row>
    <row r="229" spans="1:4" x14ac:dyDescent="0.25">
      <c r="A229">
        <v>228</v>
      </c>
      <c r="B229">
        <f>WN_PDF_graph!B229</f>
        <v>-0.24806932185415964</v>
      </c>
      <c r="C229">
        <f t="shared" si="8"/>
        <v>9.3535765907208357E-2</v>
      </c>
      <c r="D229">
        <f t="shared" si="7"/>
        <v>0.37956120862374221</v>
      </c>
    </row>
    <row r="230" spans="1:4" x14ac:dyDescent="0.25">
      <c r="A230">
        <v>229</v>
      </c>
      <c r="B230">
        <f>WN_PDF_graph!B230</f>
        <v>-0.23926608255302662</v>
      </c>
      <c r="C230">
        <f t="shared" si="8"/>
        <v>-0.15508389323653909</v>
      </c>
      <c r="D230">
        <f t="shared" si="7"/>
        <v>9.3535765907208357E-2</v>
      </c>
    </row>
    <row r="231" spans="1:4" x14ac:dyDescent="0.25">
      <c r="A231">
        <v>230</v>
      </c>
      <c r="B231">
        <f>WN_PDF_graph!B231</f>
        <v>0.10710763317788963</v>
      </c>
      <c r="C231">
        <f t="shared" si="8"/>
        <v>-3.2467870734995574E-2</v>
      </c>
      <c r="D231">
        <f t="shared" si="7"/>
        <v>-0.15508389323653909</v>
      </c>
    </row>
    <row r="232" spans="1:4" x14ac:dyDescent="0.25">
      <c r="A232">
        <v>231</v>
      </c>
      <c r="B232">
        <f>WN_PDF_graph!B232</f>
        <v>0.47719619391261692</v>
      </c>
      <c r="C232">
        <f t="shared" si="8"/>
        <v>0.44797511025112091</v>
      </c>
      <c r="D232">
        <f t="shared" si="7"/>
        <v>-3.2467870734995574E-2</v>
      </c>
    </row>
    <row r="233" spans="1:4" x14ac:dyDescent="0.25">
      <c r="A233">
        <v>232</v>
      </c>
      <c r="B233">
        <f>WN_PDF_graph!B233</f>
        <v>-0.30324480284837441</v>
      </c>
      <c r="C233">
        <f t="shared" si="8"/>
        <v>9.9932796377634414E-2</v>
      </c>
      <c r="D233">
        <f t="shared" si="7"/>
        <v>0.44797511025112091</v>
      </c>
    </row>
    <row r="234" spans="1:4" x14ac:dyDescent="0.25">
      <c r="A234">
        <v>233</v>
      </c>
      <c r="B234">
        <f>WN_PDF_graph!B234</f>
        <v>-0.28513936151945618</v>
      </c>
      <c r="C234">
        <f t="shared" si="8"/>
        <v>-0.19519984477958519</v>
      </c>
      <c r="D234">
        <f t="shared" si="7"/>
        <v>9.9932796377634414E-2</v>
      </c>
    </row>
    <row r="235" spans="1:4" x14ac:dyDescent="0.25">
      <c r="A235">
        <v>234</v>
      </c>
      <c r="B235">
        <f>WN_PDF_graph!B235</f>
        <v>0.40790764390904632</v>
      </c>
      <c r="C235">
        <f t="shared" si="8"/>
        <v>0.23222778360741966</v>
      </c>
      <c r="D235">
        <f t="shared" si="7"/>
        <v>-0.19519984477958519</v>
      </c>
    </row>
    <row r="236" spans="1:4" x14ac:dyDescent="0.25">
      <c r="A236">
        <v>235</v>
      </c>
      <c r="B236">
        <f>WN_PDF_graph!B236</f>
        <v>-7.7130792940713233E-2</v>
      </c>
      <c r="C236">
        <f t="shared" si="8"/>
        <v>0.13187421230596447</v>
      </c>
      <c r="D236">
        <f t="shared" si="7"/>
        <v>0.23222778360741966</v>
      </c>
    </row>
    <row r="237" spans="1:4" x14ac:dyDescent="0.25">
      <c r="A237">
        <v>236</v>
      </c>
      <c r="B237">
        <f>WN_PDF_graph!B237</f>
        <v>6.5306943942814999E-2</v>
      </c>
      <c r="C237">
        <f t="shared" si="8"/>
        <v>0.183993735018183</v>
      </c>
      <c r="D237">
        <f t="shared" si="7"/>
        <v>0.13187421230596447</v>
      </c>
    </row>
    <row r="238" spans="1:4" x14ac:dyDescent="0.25">
      <c r="A238">
        <v>237</v>
      </c>
      <c r="B238">
        <f>WN_PDF_graph!B238</f>
        <v>0.22468395629197668</v>
      </c>
      <c r="C238">
        <f t="shared" si="8"/>
        <v>0.39027831780834138</v>
      </c>
      <c r="D238">
        <f t="shared" si="7"/>
        <v>0.183993735018183</v>
      </c>
    </row>
    <row r="239" spans="1:4" x14ac:dyDescent="0.25">
      <c r="A239">
        <v>238</v>
      </c>
      <c r="B239">
        <f>WN_PDF_graph!B239</f>
        <v>-0.13232852737184697</v>
      </c>
      <c r="C239">
        <f t="shared" si="8"/>
        <v>0.21892195865566028</v>
      </c>
      <c r="D239">
        <f t="shared" si="7"/>
        <v>0.39027831780834138</v>
      </c>
    </row>
    <row r="240" spans="1:4" x14ac:dyDescent="0.25">
      <c r="A240">
        <v>239</v>
      </c>
      <c r="B240">
        <f>WN_PDF_graph!B240</f>
        <v>5.1393422615744977E-2</v>
      </c>
      <c r="C240">
        <f t="shared" si="8"/>
        <v>0.24842318540583924</v>
      </c>
      <c r="D240">
        <f t="shared" si="7"/>
        <v>0.21892195865566028</v>
      </c>
    </row>
    <row r="241" spans="1:4" x14ac:dyDescent="0.25">
      <c r="A241">
        <v>240</v>
      </c>
      <c r="B241">
        <f>WN_PDF_graph!B241</f>
        <v>-0.16996650127716728</v>
      </c>
      <c r="C241">
        <f t="shared" si="8"/>
        <v>5.3614365588088048E-2</v>
      </c>
      <c r="D241">
        <f t="shared" si="7"/>
        <v>0.24842318540583924</v>
      </c>
    </row>
    <row r="242" spans="1:4" x14ac:dyDescent="0.25">
      <c r="A242">
        <v>241</v>
      </c>
      <c r="B242">
        <f>WN_PDF_graph!B242</f>
        <v>0.36646363712205066</v>
      </c>
      <c r="C242">
        <f t="shared" si="8"/>
        <v>0.4147165661513299</v>
      </c>
      <c r="D242">
        <f t="shared" si="7"/>
        <v>5.3614365588088048E-2</v>
      </c>
    </row>
    <row r="243" spans="1:4" x14ac:dyDescent="0.25">
      <c r="A243">
        <v>242</v>
      </c>
      <c r="B243">
        <f>WN_PDF_graph!B243</f>
        <v>-0.47659418804400422</v>
      </c>
      <c r="C243">
        <f t="shared" si="8"/>
        <v>-0.10334927850780729</v>
      </c>
      <c r="D243">
        <f t="shared" si="7"/>
        <v>0.4147165661513299</v>
      </c>
    </row>
    <row r="244" spans="1:4" x14ac:dyDescent="0.25">
      <c r="A244">
        <v>243</v>
      </c>
      <c r="B244">
        <f>WN_PDF_graph!B244</f>
        <v>-0.27918330358137111</v>
      </c>
      <c r="C244">
        <f t="shared" si="8"/>
        <v>-0.37219765423839768</v>
      </c>
      <c r="D244">
        <f t="shared" si="7"/>
        <v>-0.10334927850780729</v>
      </c>
    </row>
    <row r="245" spans="1:4" x14ac:dyDescent="0.25">
      <c r="A245">
        <v>244</v>
      </c>
      <c r="B245">
        <f>WN_PDF_graph!B245</f>
        <v>0.2363354401917187</v>
      </c>
      <c r="C245">
        <f t="shared" si="8"/>
        <v>-9.8642448622839218E-2</v>
      </c>
      <c r="D245">
        <f t="shared" si="7"/>
        <v>-0.37219765423839768</v>
      </c>
    </row>
    <row r="246" spans="1:4" x14ac:dyDescent="0.25">
      <c r="A246">
        <v>245</v>
      </c>
      <c r="B246">
        <f>WN_PDF_graph!B246</f>
        <v>0.17574888761099028</v>
      </c>
      <c r="C246">
        <f t="shared" si="8"/>
        <v>8.6970683850434979E-2</v>
      </c>
      <c r="D246">
        <f t="shared" si="7"/>
        <v>-9.8642448622839218E-2</v>
      </c>
    </row>
    <row r="247" spans="1:4" x14ac:dyDescent="0.25">
      <c r="A247">
        <v>246</v>
      </c>
      <c r="B247">
        <f>WN_PDF_graph!B247</f>
        <v>0.10680646137648553</v>
      </c>
      <c r="C247">
        <f t="shared" si="8"/>
        <v>0.18508007684187699</v>
      </c>
      <c r="D247">
        <f t="shared" si="7"/>
        <v>8.6970683850434979E-2</v>
      </c>
    </row>
    <row r="248" spans="1:4" x14ac:dyDescent="0.25">
      <c r="A248">
        <v>247</v>
      </c>
      <c r="B248">
        <f>WN_PDF_graph!B248</f>
        <v>0.14790494965051437</v>
      </c>
      <c r="C248">
        <f t="shared" si="8"/>
        <v>0.31447701880820367</v>
      </c>
      <c r="D248">
        <f t="shared" si="7"/>
        <v>0.18508007684187699</v>
      </c>
    </row>
    <row r="249" spans="1:4" x14ac:dyDescent="0.25">
      <c r="A249">
        <v>248</v>
      </c>
      <c r="B249">
        <f>WN_PDF_graph!B249</f>
        <v>-5.902324131283132E-2</v>
      </c>
      <c r="C249">
        <f t="shared" si="8"/>
        <v>0.22400607561455199</v>
      </c>
      <c r="D249">
        <f t="shared" si="7"/>
        <v>0.31447701880820367</v>
      </c>
    </row>
    <row r="250" spans="1:4" x14ac:dyDescent="0.25">
      <c r="A250">
        <v>249</v>
      </c>
      <c r="B250">
        <f>WN_PDF_graph!B250</f>
        <v>0.34834828893593062</v>
      </c>
      <c r="C250">
        <f t="shared" si="8"/>
        <v>0.54995375698902738</v>
      </c>
      <c r="D250">
        <f t="shared" si="7"/>
        <v>0.22400607561455199</v>
      </c>
    </row>
    <row r="251" spans="1:4" x14ac:dyDescent="0.25">
      <c r="A251">
        <v>250</v>
      </c>
      <c r="B251">
        <f>WN_PDF_graph!B251</f>
        <v>3.7805045738806609E-2</v>
      </c>
      <c r="C251">
        <f t="shared" si="8"/>
        <v>0.5327634270289312</v>
      </c>
      <c r="D251">
        <f t="shared" si="7"/>
        <v>0.54995375698902738</v>
      </c>
    </row>
    <row r="252" spans="1:4" x14ac:dyDescent="0.25">
      <c r="A252">
        <v>251</v>
      </c>
      <c r="B252">
        <f>WN_PDF_graph!B252</f>
        <v>7.4672967812296265E-2</v>
      </c>
      <c r="C252">
        <f t="shared" si="8"/>
        <v>0.5541600521383343</v>
      </c>
      <c r="D252">
        <f t="shared" si="7"/>
        <v>0.5327634270289312</v>
      </c>
    </row>
    <row r="253" spans="1:4" x14ac:dyDescent="0.25">
      <c r="A253">
        <v>252</v>
      </c>
      <c r="B253">
        <f>WN_PDF_graph!B253</f>
        <v>0.13514045711754274</v>
      </c>
      <c r="C253">
        <f t="shared" si="8"/>
        <v>0.63388450404204355</v>
      </c>
      <c r="D253">
        <f t="shared" si="7"/>
        <v>0.5541600521383343</v>
      </c>
    </row>
    <row r="254" spans="1:4" x14ac:dyDescent="0.25">
      <c r="A254">
        <v>253</v>
      </c>
      <c r="B254">
        <f>WN_PDF_graph!B254</f>
        <v>0.11750582021899314</v>
      </c>
      <c r="C254">
        <f t="shared" si="8"/>
        <v>0.68800187385683231</v>
      </c>
      <c r="D254">
        <f t="shared" si="7"/>
        <v>0.63388450404204355</v>
      </c>
    </row>
    <row r="255" spans="1:4" x14ac:dyDescent="0.25">
      <c r="A255">
        <v>254</v>
      </c>
      <c r="B255">
        <f>WN_PDF_graph!B255</f>
        <v>-0.23092935933530856</v>
      </c>
      <c r="C255">
        <f t="shared" si="8"/>
        <v>0.38827232713584059</v>
      </c>
      <c r="D255">
        <f t="shared" si="7"/>
        <v>0.68800187385683231</v>
      </c>
    </row>
    <row r="256" spans="1:4" x14ac:dyDescent="0.25">
      <c r="A256">
        <v>255</v>
      </c>
      <c r="B256">
        <f>WN_PDF_graph!B256</f>
        <v>-0.30640233543410578</v>
      </c>
      <c r="C256">
        <f t="shared" si="8"/>
        <v>4.3042758988150742E-2</v>
      </c>
      <c r="D256">
        <f t="shared" si="7"/>
        <v>0.38827232713584059</v>
      </c>
    </row>
    <row r="257" spans="1:4" x14ac:dyDescent="0.25">
      <c r="A257">
        <v>256</v>
      </c>
      <c r="B257">
        <f>WN_PDF_graph!B257</f>
        <v>0.33216208176678175</v>
      </c>
      <c r="C257">
        <f t="shared" si="8"/>
        <v>0.37090056485611744</v>
      </c>
      <c r="D257">
        <f t="shared" si="7"/>
        <v>4.3042758988150742E-2</v>
      </c>
    </row>
    <row r="258" spans="1:4" x14ac:dyDescent="0.25">
      <c r="A258">
        <v>257</v>
      </c>
      <c r="B258">
        <f>WN_PDF_graph!B258</f>
        <v>-0.4266027772337424</v>
      </c>
      <c r="C258">
        <f t="shared" si="8"/>
        <v>-9.2792268863236715E-2</v>
      </c>
      <c r="D258">
        <f t="shared" si="7"/>
        <v>0.37090056485611744</v>
      </c>
    </row>
    <row r="259" spans="1:4" x14ac:dyDescent="0.25">
      <c r="A259">
        <v>258</v>
      </c>
      <c r="B259">
        <f>WN_PDF_graph!B259</f>
        <v>-0.45773909666051016</v>
      </c>
      <c r="C259">
        <f t="shared" si="8"/>
        <v>-0.54125213863742316</v>
      </c>
      <c r="D259">
        <f t="shared" si="7"/>
        <v>-9.2792268863236715E-2</v>
      </c>
    </row>
    <row r="260" spans="1:4" x14ac:dyDescent="0.25">
      <c r="A260">
        <v>259</v>
      </c>
      <c r="B260">
        <f>WN_PDF_graph!B260</f>
        <v>0.44589793015674095</v>
      </c>
      <c r="C260">
        <f t="shared" si="8"/>
        <v>-4.1228994616939907E-2</v>
      </c>
      <c r="D260">
        <f t="shared" ref="D260:D301" si="9">C259</f>
        <v>-0.54125213863742316</v>
      </c>
    </row>
    <row r="261" spans="1:4" x14ac:dyDescent="0.25">
      <c r="A261">
        <v>260</v>
      </c>
      <c r="B261">
        <f>WN_PDF_graph!B261</f>
        <v>0.43561675740965633</v>
      </c>
      <c r="C261">
        <f t="shared" si="8"/>
        <v>0.3985106622544104</v>
      </c>
      <c r="D261">
        <f t="shared" si="9"/>
        <v>-4.1228994616939907E-2</v>
      </c>
    </row>
    <row r="262" spans="1:4" x14ac:dyDescent="0.25">
      <c r="A262">
        <v>261</v>
      </c>
      <c r="B262">
        <f>WN_PDF_graph!B262</f>
        <v>0.33391862970180064</v>
      </c>
      <c r="C262">
        <f t="shared" si="8"/>
        <v>0.69257822573076999</v>
      </c>
      <c r="D262">
        <f t="shared" si="9"/>
        <v>0.3985106622544104</v>
      </c>
    </row>
    <row r="263" spans="1:4" x14ac:dyDescent="0.25">
      <c r="A263">
        <v>262</v>
      </c>
      <c r="B263">
        <f>WN_PDF_graph!B263</f>
        <v>-2.8258143455303864E-2</v>
      </c>
      <c r="C263">
        <f t="shared" si="8"/>
        <v>0.59506225970238913</v>
      </c>
      <c r="D263">
        <f t="shared" si="9"/>
        <v>0.69257822573076999</v>
      </c>
    </row>
    <row r="264" spans="1:4" x14ac:dyDescent="0.25">
      <c r="A264">
        <v>263</v>
      </c>
      <c r="B264">
        <f>WN_PDF_graph!B264</f>
        <v>-0.43129675600629369</v>
      </c>
      <c r="C264">
        <f t="shared" si="8"/>
        <v>0.10425927772585653</v>
      </c>
      <c r="D264">
        <f t="shared" si="9"/>
        <v>0.59506225970238913</v>
      </c>
    </row>
    <row r="265" spans="1:4" x14ac:dyDescent="0.25">
      <c r="A265">
        <v>264</v>
      </c>
      <c r="B265">
        <f>WN_PDF_graph!B265</f>
        <v>-0.32716850781308593</v>
      </c>
      <c r="C265">
        <f t="shared" si="8"/>
        <v>-0.23333515785981507</v>
      </c>
      <c r="D265">
        <f t="shared" si="9"/>
        <v>0.10425927772585653</v>
      </c>
    </row>
    <row r="266" spans="1:4" x14ac:dyDescent="0.25">
      <c r="A266">
        <v>265</v>
      </c>
      <c r="B266">
        <f>WN_PDF_graph!B266</f>
        <v>-0.46401666202850356</v>
      </c>
      <c r="C266">
        <f t="shared" ref="C266:C301" si="10">$F$1*C265+B266</f>
        <v>-0.6740183041023371</v>
      </c>
      <c r="D266">
        <f t="shared" si="9"/>
        <v>-0.23333515785981507</v>
      </c>
    </row>
    <row r="267" spans="1:4" x14ac:dyDescent="0.25">
      <c r="A267">
        <v>266</v>
      </c>
      <c r="B267">
        <f>WN_PDF_graph!B267</f>
        <v>-0.15496576102350956</v>
      </c>
      <c r="C267">
        <f t="shared" si="10"/>
        <v>-0.76158223471561293</v>
      </c>
      <c r="D267">
        <f t="shared" si="9"/>
        <v>-0.6740183041023371</v>
      </c>
    </row>
    <row r="268" spans="1:4" x14ac:dyDescent="0.25">
      <c r="A268">
        <v>267</v>
      </c>
      <c r="B268">
        <f>WN_PDF_graph!B268</f>
        <v>0.40800571891269544</v>
      </c>
      <c r="C268">
        <f t="shared" si="10"/>
        <v>-0.27741829233135618</v>
      </c>
      <c r="D268">
        <f t="shared" si="9"/>
        <v>-0.76158223471561293</v>
      </c>
    </row>
    <row r="269" spans="1:4" x14ac:dyDescent="0.25">
      <c r="A269">
        <v>268</v>
      </c>
      <c r="B269">
        <f>WN_PDF_graph!B269</f>
        <v>7.6080272015619621E-2</v>
      </c>
      <c r="C269">
        <f t="shared" si="10"/>
        <v>-0.17359619108260094</v>
      </c>
      <c r="D269">
        <f t="shared" si="9"/>
        <v>-0.27741829233135618</v>
      </c>
    </row>
    <row r="270" spans="1:4" x14ac:dyDescent="0.25">
      <c r="A270">
        <v>269</v>
      </c>
      <c r="B270">
        <f>WN_PDF_graph!B270</f>
        <v>-0.47624301928857871</v>
      </c>
      <c r="C270">
        <f t="shared" si="10"/>
        <v>-0.63247959126291953</v>
      </c>
      <c r="D270">
        <f t="shared" si="9"/>
        <v>-0.17359619108260094</v>
      </c>
    </row>
    <row r="271" spans="1:4" x14ac:dyDescent="0.25">
      <c r="A271">
        <v>270</v>
      </c>
      <c r="B271">
        <f>WN_PDF_graph!B271</f>
        <v>7.0526284421611019E-2</v>
      </c>
      <c r="C271">
        <f t="shared" si="10"/>
        <v>-0.49870534771501662</v>
      </c>
      <c r="D271">
        <f t="shared" si="9"/>
        <v>-0.63247959126291953</v>
      </c>
    </row>
    <row r="272" spans="1:4" x14ac:dyDescent="0.25">
      <c r="A272">
        <v>271</v>
      </c>
      <c r="B272">
        <f>WN_PDF_graph!B272</f>
        <v>0.15726084598633239</v>
      </c>
      <c r="C272">
        <f t="shared" si="10"/>
        <v>-0.29157396695718257</v>
      </c>
      <c r="D272">
        <f t="shared" si="9"/>
        <v>-0.49870534771501662</v>
      </c>
    </row>
    <row r="273" spans="1:4" x14ac:dyDescent="0.25">
      <c r="A273">
        <v>272</v>
      </c>
      <c r="B273">
        <f>WN_PDF_graph!B273</f>
        <v>-1.5920171704477681E-3</v>
      </c>
      <c r="C273">
        <f t="shared" si="10"/>
        <v>-0.26400858743191208</v>
      </c>
      <c r="D273">
        <f t="shared" si="9"/>
        <v>-0.29157396695718257</v>
      </c>
    </row>
    <row r="274" spans="1:4" x14ac:dyDescent="0.25">
      <c r="A274">
        <v>273</v>
      </c>
      <c r="B274">
        <f>WN_PDF_graph!B274</f>
        <v>0.12945511162966239</v>
      </c>
      <c r="C274">
        <f t="shared" si="10"/>
        <v>-0.10815261705905849</v>
      </c>
      <c r="D274">
        <f t="shared" si="9"/>
        <v>-0.26400858743191208</v>
      </c>
    </row>
    <row r="275" spans="1:4" x14ac:dyDescent="0.25">
      <c r="A275">
        <v>274</v>
      </c>
      <c r="B275">
        <f>WN_PDF_graph!B275</f>
        <v>0.23476421266497105</v>
      </c>
      <c r="C275">
        <f t="shared" si="10"/>
        <v>0.13742685731181842</v>
      </c>
      <c r="D275">
        <f t="shared" si="9"/>
        <v>-0.10815261705905849</v>
      </c>
    </row>
    <row r="276" spans="1:4" x14ac:dyDescent="0.25">
      <c r="A276">
        <v>275</v>
      </c>
      <c r="B276">
        <f>WN_PDF_graph!B276</f>
        <v>0.41896197750666564</v>
      </c>
      <c r="C276">
        <f t="shared" si="10"/>
        <v>0.54264614908730224</v>
      </c>
      <c r="D276">
        <f t="shared" si="9"/>
        <v>0.13742685731181842</v>
      </c>
    </row>
    <row r="277" spans="1:4" x14ac:dyDescent="0.25">
      <c r="A277">
        <v>276</v>
      </c>
      <c r="B277">
        <f>WN_PDF_graph!B277</f>
        <v>0.33128781452546718</v>
      </c>
      <c r="C277">
        <f t="shared" si="10"/>
        <v>0.81966934870403918</v>
      </c>
      <c r="D277">
        <f t="shared" si="9"/>
        <v>0.54264614908730224</v>
      </c>
    </row>
    <row r="278" spans="1:4" x14ac:dyDescent="0.25">
      <c r="A278">
        <v>277</v>
      </c>
      <c r="B278">
        <f>WN_PDF_graph!B278</f>
        <v>0.26724789340761756</v>
      </c>
      <c r="C278">
        <f t="shared" si="10"/>
        <v>1.0049503072412529</v>
      </c>
      <c r="D278">
        <f t="shared" si="9"/>
        <v>0.81966934870403918</v>
      </c>
    </row>
    <row r="279" spans="1:4" x14ac:dyDescent="0.25">
      <c r="A279">
        <v>278</v>
      </c>
      <c r="B279">
        <f>WN_PDF_graph!B279</f>
        <v>0.19495981503667437</v>
      </c>
      <c r="C279">
        <f t="shared" si="10"/>
        <v>1.0994150915538019</v>
      </c>
      <c r="D279">
        <f t="shared" si="9"/>
        <v>1.0049503072412529</v>
      </c>
    </row>
    <row r="280" spans="1:4" x14ac:dyDescent="0.25">
      <c r="A280">
        <v>279</v>
      </c>
      <c r="B280">
        <f>WN_PDF_graph!B280</f>
        <v>-5.5265502872549055E-3</v>
      </c>
      <c r="C280">
        <f t="shared" si="10"/>
        <v>0.98394703211116685</v>
      </c>
      <c r="D280">
        <f t="shared" si="9"/>
        <v>1.0994150915538019</v>
      </c>
    </row>
    <row r="281" spans="1:4" x14ac:dyDescent="0.25">
      <c r="A281">
        <v>280</v>
      </c>
      <c r="B281">
        <f>WN_PDF_graph!B281</f>
        <v>-6.8480058605191685E-2</v>
      </c>
      <c r="C281">
        <f t="shared" si="10"/>
        <v>0.81707227029485852</v>
      </c>
      <c r="D281">
        <f t="shared" si="9"/>
        <v>0.98394703211116685</v>
      </c>
    </row>
    <row r="282" spans="1:4" x14ac:dyDescent="0.25">
      <c r="A282">
        <v>281</v>
      </c>
      <c r="B282">
        <f>WN_PDF_graph!B282</f>
        <v>-0.12577456449003288</v>
      </c>
      <c r="C282">
        <f t="shared" si="10"/>
        <v>0.60959047877533978</v>
      </c>
      <c r="D282">
        <f t="shared" si="9"/>
        <v>0.81707227029485852</v>
      </c>
    </row>
    <row r="283" spans="1:4" x14ac:dyDescent="0.25">
      <c r="A283">
        <v>282</v>
      </c>
      <c r="B283">
        <f>WN_PDF_graph!B283</f>
        <v>7.9118231450929666E-2</v>
      </c>
      <c r="C283">
        <f t="shared" si="10"/>
        <v>0.62774966234873553</v>
      </c>
      <c r="D283">
        <f t="shared" si="9"/>
        <v>0.60959047877533978</v>
      </c>
    </row>
    <row r="284" spans="1:4" x14ac:dyDescent="0.25">
      <c r="A284">
        <v>283</v>
      </c>
      <c r="B284">
        <f>WN_PDF_graph!B284</f>
        <v>0.18240796740901988</v>
      </c>
      <c r="C284">
        <f t="shared" si="10"/>
        <v>0.74738266352288185</v>
      </c>
      <c r="D284">
        <f t="shared" si="9"/>
        <v>0.62774966234873553</v>
      </c>
    </row>
    <row r="285" spans="1:4" x14ac:dyDescent="0.25">
      <c r="A285">
        <v>284</v>
      </c>
      <c r="B285">
        <f>WN_PDF_graph!B285</f>
        <v>-0.31214700893790737</v>
      </c>
      <c r="C285">
        <f t="shared" si="10"/>
        <v>0.36049738823268629</v>
      </c>
      <c r="D285">
        <f t="shared" si="9"/>
        <v>0.74738266352288185</v>
      </c>
    </row>
    <row r="286" spans="1:4" x14ac:dyDescent="0.25">
      <c r="A286">
        <v>285</v>
      </c>
      <c r="B286">
        <f>WN_PDF_graph!B286</f>
        <v>0.12897743278239127</v>
      </c>
      <c r="C286">
        <f t="shared" si="10"/>
        <v>0.45342508219180894</v>
      </c>
      <c r="D286">
        <f t="shared" si="9"/>
        <v>0.36049738823268629</v>
      </c>
    </row>
    <row r="287" spans="1:4" x14ac:dyDescent="0.25">
      <c r="A287">
        <v>286</v>
      </c>
      <c r="B287">
        <f>WN_PDF_graph!B287</f>
        <v>0.41475255507712561</v>
      </c>
      <c r="C287">
        <f t="shared" si="10"/>
        <v>0.82283512904975364</v>
      </c>
      <c r="D287">
        <f t="shared" si="9"/>
        <v>0.45342508219180894</v>
      </c>
    </row>
    <row r="288" spans="1:4" x14ac:dyDescent="0.25">
      <c r="A288">
        <v>287</v>
      </c>
      <c r="B288">
        <f>WN_PDF_graph!B288</f>
        <v>0.11620665799833796</v>
      </c>
      <c r="C288">
        <f t="shared" si="10"/>
        <v>0.85675827414311623</v>
      </c>
      <c r="D288">
        <f t="shared" si="9"/>
        <v>0.82283512904975364</v>
      </c>
    </row>
    <row r="289" spans="1:4" x14ac:dyDescent="0.25">
      <c r="A289">
        <v>288</v>
      </c>
      <c r="B289">
        <f>WN_PDF_graph!B289</f>
        <v>-0.31414769391149777</v>
      </c>
      <c r="C289">
        <f t="shared" si="10"/>
        <v>0.45693475281730689</v>
      </c>
      <c r="D289">
        <f t="shared" si="9"/>
        <v>0.85675827414311623</v>
      </c>
    </row>
    <row r="290" spans="1:4" x14ac:dyDescent="0.25">
      <c r="A290">
        <v>289</v>
      </c>
      <c r="B290">
        <f>WN_PDF_graph!B290</f>
        <v>0.20522303820516574</v>
      </c>
      <c r="C290">
        <f t="shared" si="10"/>
        <v>0.6164643157407419</v>
      </c>
      <c r="D290">
        <f t="shared" si="9"/>
        <v>0.45693475281730689</v>
      </c>
    </row>
    <row r="291" spans="1:4" x14ac:dyDescent="0.25">
      <c r="A291">
        <v>290</v>
      </c>
      <c r="B291">
        <f>WN_PDF_graph!B291</f>
        <v>0.12918368679686398</v>
      </c>
      <c r="C291">
        <f t="shared" si="10"/>
        <v>0.68400157096353176</v>
      </c>
      <c r="D291">
        <f t="shared" si="9"/>
        <v>0.6164643157407419</v>
      </c>
    </row>
    <row r="292" spans="1:4" x14ac:dyDescent="0.25">
      <c r="A292">
        <v>291</v>
      </c>
      <c r="B292">
        <f>WN_PDF_graph!B292</f>
        <v>0.32352836326719103</v>
      </c>
      <c r="C292">
        <f t="shared" si="10"/>
        <v>0.93912977713436963</v>
      </c>
      <c r="D292">
        <f t="shared" si="9"/>
        <v>0.68400157096353176</v>
      </c>
    </row>
    <row r="293" spans="1:4" x14ac:dyDescent="0.25">
      <c r="A293">
        <v>292</v>
      </c>
      <c r="B293">
        <f>WN_PDF_graph!B293</f>
        <v>0.34511029324214026</v>
      </c>
      <c r="C293">
        <f t="shared" si="10"/>
        <v>1.1903270926630729</v>
      </c>
      <c r="D293">
        <f t="shared" si="9"/>
        <v>0.93912977713436963</v>
      </c>
    </row>
    <row r="294" spans="1:4" x14ac:dyDescent="0.25">
      <c r="A294">
        <v>293</v>
      </c>
      <c r="B294">
        <f>WN_PDF_graph!B294</f>
        <v>7.3399882043040376E-3</v>
      </c>
      <c r="C294">
        <f t="shared" si="10"/>
        <v>1.0786343716010696</v>
      </c>
      <c r="D294">
        <f t="shared" si="9"/>
        <v>1.1903270926630729</v>
      </c>
    </row>
    <row r="295" spans="1:4" x14ac:dyDescent="0.25">
      <c r="A295">
        <v>294</v>
      </c>
      <c r="B295">
        <f>WN_PDF_graph!B295</f>
        <v>-6.867201647378296E-2</v>
      </c>
      <c r="C295">
        <f t="shared" si="10"/>
        <v>0.90209891796717967</v>
      </c>
      <c r="D295">
        <f t="shared" si="9"/>
        <v>1.0786343716010696</v>
      </c>
    </row>
    <row r="296" spans="1:4" x14ac:dyDescent="0.25">
      <c r="A296">
        <v>295</v>
      </c>
      <c r="B296">
        <f>WN_PDF_graph!B296</f>
        <v>-0.33695353935754591</v>
      </c>
      <c r="C296">
        <f t="shared" si="10"/>
        <v>0.47493548681291586</v>
      </c>
      <c r="D296">
        <f t="shared" si="9"/>
        <v>0.90209891796717967</v>
      </c>
    </row>
    <row r="297" spans="1:4" x14ac:dyDescent="0.25">
      <c r="A297">
        <v>296</v>
      </c>
      <c r="B297">
        <f>WN_PDF_graph!B297</f>
        <v>-0.34324713738496959</v>
      </c>
      <c r="C297">
        <f t="shared" si="10"/>
        <v>8.4194800746654697E-2</v>
      </c>
      <c r="D297">
        <f t="shared" si="9"/>
        <v>0.47493548681291586</v>
      </c>
    </row>
    <row r="298" spans="1:4" x14ac:dyDescent="0.25">
      <c r="A298">
        <v>297</v>
      </c>
      <c r="B298">
        <f>WN_PDF_graph!B298</f>
        <v>0.48510666612647402</v>
      </c>
      <c r="C298">
        <f t="shared" si="10"/>
        <v>0.56088198679846324</v>
      </c>
      <c r="D298">
        <f t="shared" si="9"/>
        <v>8.4194800746654697E-2</v>
      </c>
    </row>
    <row r="299" spans="1:4" x14ac:dyDescent="0.25">
      <c r="A299">
        <v>298</v>
      </c>
      <c r="B299">
        <f>WN_PDF_graph!B299</f>
        <v>4.6810228288057698E-2</v>
      </c>
      <c r="C299">
        <f t="shared" si="10"/>
        <v>0.55160401640667467</v>
      </c>
      <c r="D299">
        <f t="shared" si="9"/>
        <v>0.56088198679846324</v>
      </c>
    </row>
    <row r="300" spans="1:4" x14ac:dyDescent="0.25">
      <c r="A300">
        <v>299</v>
      </c>
      <c r="B300">
        <f>WN_PDF_graph!B300</f>
        <v>7.5027235508996371E-2</v>
      </c>
      <c r="C300">
        <f t="shared" si="10"/>
        <v>0.57147085027500366</v>
      </c>
      <c r="D300">
        <f t="shared" si="9"/>
        <v>0.55160401640667467</v>
      </c>
    </row>
    <row r="301" spans="1:4" x14ac:dyDescent="0.25">
      <c r="A301">
        <v>300</v>
      </c>
      <c r="B301">
        <f>WN_PDF_graph!B301</f>
        <v>0.49155369862425169</v>
      </c>
      <c r="C301">
        <f t="shared" si="10"/>
        <v>1.0058774638717551</v>
      </c>
      <c r="D301">
        <f t="shared" si="9"/>
        <v>0.57147085027500366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BDAD-3E4F-4C5C-8CA3-5A32BD692E07}">
  <dimension ref="A1:L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 x14ac:dyDescent="0.25"/>
  <sheetData>
    <row r="1" spans="1:12" x14ac:dyDescent="0.25">
      <c r="A1" s="3" t="s">
        <v>0</v>
      </c>
      <c r="B1" s="3" t="s">
        <v>4</v>
      </c>
      <c r="C1" s="3" t="s">
        <v>5</v>
      </c>
      <c r="D1" s="3" t="s">
        <v>7</v>
      </c>
      <c r="E1" s="3" t="s">
        <v>8</v>
      </c>
      <c r="F1" s="3" t="s">
        <v>6</v>
      </c>
      <c r="G1" s="3">
        <v>0.5</v>
      </c>
      <c r="H1" s="3"/>
    </row>
    <row r="2" spans="1:12" x14ac:dyDescent="0.25">
      <c r="A2">
        <v>1</v>
      </c>
      <c r="B2">
        <f>WN_PDF_graph!B2</f>
        <v>9.332947453606677E-2</v>
      </c>
      <c r="J2" s="2" t="s">
        <v>1</v>
      </c>
      <c r="L2" s="1">
        <f>AVERAGE(D2:D301)</f>
        <v>-2.8948474757666339E-3</v>
      </c>
    </row>
    <row r="3" spans="1:12" x14ac:dyDescent="0.25">
      <c r="A3">
        <v>2</v>
      </c>
      <c r="B3">
        <f>WN_PDF_graph!B3</f>
        <v>-0.42237338628056853</v>
      </c>
      <c r="C3">
        <f>B2</f>
        <v>9.332947453606677E-2</v>
      </c>
      <c r="D3">
        <f>B3+$G$1*B2</f>
        <v>-0.37570864901253515</v>
      </c>
      <c r="J3" s="2" t="s">
        <v>2</v>
      </c>
      <c r="L3" s="1">
        <f>_xlfn.VAR.P(D2:D301)</f>
        <v>0.10134924330638161</v>
      </c>
    </row>
    <row r="4" spans="1:12" x14ac:dyDescent="0.25">
      <c r="A4">
        <v>3</v>
      </c>
      <c r="B4">
        <f>WN_PDF_graph!B4</f>
        <v>0.46982961628756925</v>
      </c>
      <c r="C4">
        <f t="shared" ref="C4:C67" si="0">B3</f>
        <v>-0.42237338628056853</v>
      </c>
      <c r="D4">
        <f t="shared" ref="D4:D67" si="1">B4+$G$1*B3</f>
        <v>0.25864292314728499</v>
      </c>
      <c r="E4">
        <f t="shared" ref="E4:E67" si="2">D3</f>
        <v>-0.37570864901253515</v>
      </c>
      <c r="J4" s="2" t="s">
        <v>3</v>
      </c>
      <c r="L4" s="1">
        <f>CORREL(D4:D301,E4:E301)</f>
        <v>0.37822812705884085</v>
      </c>
    </row>
    <row r="5" spans="1:12" x14ac:dyDescent="0.25">
      <c r="A5">
        <v>4</v>
      </c>
      <c r="B5">
        <f>WN_PDF_graph!B5</f>
        <v>-2.1810620388422963E-2</v>
      </c>
      <c r="C5">
        <f t="shared" si="0"/>
        <v>0.46982961628756925</v>
      </c>
      <c r="D5">
        <f t="shared" si="1"/>
        <v>0.21310418775536166</v>
      </c>
      <c r="E5">
        <f t="shared" si="2"/>
        <v>0.25864292314728499</v>
      </c>
      <c r="J5" s="2"/>
    </row>
    <row r="6" spans="1:12" x14ac:dyDescent="0.25">
      <c r="A6">
        <v>5</v>
      </c>
      <c r="B6">
        <f>WN_PDF_graph!B6</f>
        <v>-0.31130703359087042</v>
      </c>
      <c r="C6">
        <f t="shared" si="0"/>
        <v>-2.1810620388422963E-2</v>
      </c>
      <c r="D6">
        <f t="shared" si="1"/>
        <v>-0.3222123437850819</v>
      </c>
      <c r="E6">
        <f t="shared" si="2"/>
        <v>0.21310418775536166</v>
      </c>
    </row>
    <row r="7" spans="1:12" x14ac:dyDescent="0.25">
      <c r="A7">
        <v>6</v>
      </c>
      <c r="B7">
        <f>WN_PDF_graph!B7</f>
        <v>0.32818851763298984</v>
      </c>
      <c r="C7">
        <f t="shared" si="0"/>
        <v>-0.31130703359087042</v>
      </c>
      <c r="D7">
        <f t="shared" si="1"/>
        <v>0.17253500083755463</v>
      </c>
      <c r="E7">
        <f t="shared" si="2"/>
        <v>-0.3222123437850819</v>
      </c>
    </row>
    <row r="8" spans="1:12" x14ac:dyDescent="0.25">
      <c r="A8">
        <v>7</v>
      </c>
      <c r="B8">
        <f>WN_PDF_graph!B8</f>
        <v>-0.31031592181760181</v>
      </c>
      <c r="C8">
        <f t="shared" si="0"/>
        <v>0.32818851763298984</v>
      </c>
      <c r="D8">
        <f t="shared" si="1"/>
        <v>-0.14622166300110689</v>
      </c>
      <c r="E8">
        <f t="shared" si="2"/>
        <v>0.17253500083755463</v>
      </c>
    </row>
    <row r="9" spans="1:12" x14ac:dyDescent="0.25">
      <c r="A9">
        <v>8</v>
      </c>
      <c r="B9">
        <f>WN_PDF_graph!B9</f>
        <v>-0.42051045698542866</v>
      </c>
      <c r="C9">
        <f t="shared" si="0"/>
        <v>-0.31031592181760181</v>
      </c>
      <c r="D9">
        <f t="shared" si="1"/>
        <v>-0.57566841789422951</v>
      </c>
      <c r="E9">
        <f t="shared" si="2"/>
        <v>-0.14622166300110689</v>
      </c>
    </row>
    <row r="10" spans="1:12" x14ac:dyDescent="0.25">
      <c r="A10">
        <v>9</v>
      </c>
      <c r="B10">
        <f>WN_PDF_graph!B10</f>
        <v>4.9086431781759532E-2</v>
      </c>
      <c r="C10">
        <f t="shared" si="0"/>
        <v>-0.42051045698542866</v>
      </c>
      <c r="D10">
        <f t="shared" si="1"/>
        <v>-0.1611687967109548</v>
      </c>
      <c r="E10">
        <f t="shared" si="2"/>
        <v>-0.57566841789422951</v>
      </c>
    </row>
    <row r="11" spans="1:12" x14ac:dyDescent="0.25">
      <c r="A11">
        <v>10</v>
      </c>
      <c r="B11">
        <f>WN_PDF_graph!B11</f>
        <v>-1.9937509742617432E-2</v>
      </c>
      <c r="C11">
        <f t="shared" si="0"/>
        <v>4.9086431781759532E-2</v>
      </c>
      <c r="D11">
        <f t="shared" si="1"/>
        <v>4.605706148262334E-3</v>
      </c>
      <c r="E11">
        <f t="shared" si="2"/>
        <v>-0.1611687967109548</v>
      </c>
    </row>
    <row r="12" spans="1:12" x14ac:dyDescent="0.25">
      <c r="A12">
        <v>11</v>
      </c>
      <c r="B12">
        <f>WN_PDF_graph!B12</f>
        <v>0.30967717683881102</v>
      </c>
      <c r="C12">
        <f t="shared" si="0"/>
        <v>-1.9937509742617432E-2</v>
      </c>
      <c r="D12">
        <f t="shared" si="1"/>
        <v>0.2997084219675023</v>
      </c>
      <c r="E12">
        <f t="shared" si="2"/>
        <v>4.605706148262334E-3</v>
      </c>
    </row>
    <row r="13" spans="1:12" x14ac:dyDescent="0.25">
      <c r="A13">
        <v>12</v>
      </c>
      <c r="B13">
        <f>WN_PDF_graph!B13</f>
        <v>-0.19693004747723541</v>
      </c>
      <c r="C13">
        <f t="shared" si="0"/>
        <v>0.30967717683881102</v>
      </c>
      <c r="D13">
        <f t="shared" si="1"/>
        <v>-4.2091459057829905E-2</v>
      </c>
      <c r="E13">
        <f t="shared" si="2"/>
        <v>0.2997084219675023</v>
      </c>
    </row>
    <row r="14" spans="1:12" x14ac:dyDescent="0.25">
      <c r="A14">
        <v>13</v>
      </c>
      <c r="B14">
        <f>WN_PDF_graph!B14</f>
        <v>0.25279137801626983</v>
      </c>
      <c r="C14">
        <f t="shared" si="0"/>
        <v>-0.19693004747723541</v>
      </c>
      <c r="D14">
        <f t="shared" si="1"/>
        <v>0.15432635427765212</v>
      </c>
      <c r="E14">
        <f t="shared" si="2"/>
        <v>-4.2091459057829905E-2</v>
      </c>
    </row>
    <row r="15" spans="1:12" x14ac:dyDescent="0.25">
      <c r="A15">
        <v>14</v>
      </c>
      <c r="B15">
        <f>WN_PDF_graph!B15</f>
        <v>0.42007147459442784</v>
      </c>
      <c r="C15">
        <f t="shared" si="0"/>
        <v>0.25279137801626983</v>
      </c>
      <c r="D15">
        <f t="shared" si="1"/>
        <v>0.54646716360256276</v>
      </c>
      <c r="E15">
        <f t="shared" si="2"/>
        <v>0.15432635427765212</v>
      </c>
    </row>
    <row r="16" spans="1:12" x14ac:dyDescent="0.25">
      <c r="A16">
        <v>15</v>
      </c>
      <c r="B16">
        <f>WN_PDF_graph!B16</f>
        <v>-0.39884034230614041</v>
      </c>
      <c r="C16">
        <f t="shared" si="0"/>
        <v>0.42007147459442784</v>
      </c>
      <c r="D16">
        <f t="shared" si="1"/>
        <v>-0.18880460500892648</v>
      </c>
      <c r="E16">
        <f t="shared" si="2"/>
        <v>0.54646716360256276</v>
      </c>
    </row>
    <row r="17" spans="1:5" x14ac:dyDescent="0.25">
      <c r="A17">
        <v>16</v>
      </c>
      <c r="B17">
        <f>WN_PDF_graph!B17</f>
        <v>0.10018072919418508</v>
      </c>
      <c r="C17">
        <f t="shared" si="0"/>
        <v>-0.39884034230614041</v>
      </c>
      <c r="D17">
        <f t="shared" si="1"/>
        <v>-9.9239441958885122E-2</v>
      </c>
      <c r="E17">
        <f t="shared" si="2"/>
        <v>-0.18880460500892648</v>
      </c>
    </row>
    <row r="18" spans="1:5" x14ac:dyDescent="0.25">
      <c r="A18">
        <v>17</v>
      </c>
      <c r="B18">
        <f>WN_PDF_graph!B18</f>
        <v>0.2567348713121923</v>
      </c>
      <c r="C18">
        <f t="shared" si="0"/>
        <v>0.10018072919418508</v>
      </c>
      <c r="D18">
        <f t="shared" si="1"/>
        <v>0.30682523590928484</v>
      </c>
      <c r="E18">
        <f t="shared" si="2"/>
        <v>-9.9239441958885122E-2</v>
      </c>
    </row>
    <row r="19" spans="1:5" x14ac:dyDescent="0.25">
      <c r="A19">
        <v>18</v>
      </c>
      <c r="B19">
        <f>WN_PDF_graph!B19</f>
        <v>-0.19948018042480786</v>
      </c>
      <c r="C19">
        <f t="shared" si="0"/>
        <v>0.2567348713121923</v>
      </c>
      <c r="D19">
        <f t="shared" si="1"/>
        <v>-7.1112744768711711E-2</v>
      </c>
      <c r="E19">
        <f t="shared" si="2"/>
        <v>0.30682523590928484</v>
      </c>
    </row>
    <row r="20" spans="1:5" x14ac:dyDescent="0.25">
      <c r="A20">
        <v>19</v>
      </c>
      <c r="B20">
        <f>WN_PDF_graph!B20</f>
        <v>0.16282631537288239</v>
      </c>
      <c r="C20">
        <f t="shared" si="0"/>
        <v>-0.19948018042480786</v>
      </c>
      <c r="D20">
        <f t="shared" si="1"/>
        <v>6.308622516047846E-2</v>
      </c>
      <c r="E20">
        <f t="shared" si="2"/>
        <v>-7.1112744768711711E-2</v>
      </c>
    </row>
    <row r="21" spans="1:5" x14ac:dyDescent="0.25">
      <c r="A21">
        <v>20</v>
      </c>
      <c r="B21">
        <f>WN_PDF_graph!B21</f>
        <v>-0.27514140419981381</v>
      </c>
      <c r="C21">
        <f t="shared" si="0"/>
        <v>0.16282631537288239</v>
      </c>
      <c r="D21">
        <f t="shared" si="1"/>
        <v>-0.19372824651337262</v>
      </c>
      <c r="E21">
        <f t="shared" si="2"/>
        <v>6.308622516047846E-2</v>
      </c>
    </row>
    <row r="22" spans="1:5" x14ac:dyDescent="0.25">
      <c r="A22">
        <v>21</v>
      </c>
      <c r="B22">
        <f>WN_PDF_graph!B22</f>
        <v>0.34724039623269831</v>
      </c>
      <c r="C22">
        <f t="shared" si="0"/>
        <v>-0.27514140419981381</v>
      </c>
      <c r="D22">
        <f t="shared" si="1"/>
        <v>0.20966969413279141</v>
      </c>
      <c r="E22">
        <f t="shared" si="2"/>
        <v>-0.19372824651337262</v>
      </c>
    </row>
    <row r="23" spans="1:5" x14ac:dyDescent="0.25">
      <c r="A23">
        <v>22</v>
      </c>
      <c r="B23">
        <f>WN_PDF_graph!B23</f>
        <v>-0.4863428506656734</v>
      </c>
      <c r="C23">
        <f t="shared" si="0"/>
        <v>0.34724039623269831</v>
      </c>
      <c r="D23">
        <f t="shared" si="1"/>
        <v>-0.31272265254932424</v>
      </c>
      <c r="E23">
        <f t="shared" si="2"/>
        <v>0.20966969413279141</v>
      </c>
    </row>
    <row r="24" spans="1:5" x14ac:dyDescent="0.25">
      <c r="A24">
        <v>23</v>
      </c>
      <c r="B24">
        <f>WN_PDF_graph!B24</f>
        <v>5.6543449677948998E-2</v>
      </c>
      <c r="C24">
        <f t="shared" si="0"/>
        <v>-0.4863428506656734</v>
      </c>
      <c r="D24">
        <f t="shared" si="1"/>
        <v>-0.1866279756548877</v>
      </c>
      <c r="E24">
        <f t="shared" si="2"/>
        <v>-0.31272265254932424</v>
      </c>
    </row>
    <row r="25" spans="1:5" x14ac:dyDescent="0.25">
      <c r="A25">
        <v>24</v>
      </c>
      <c r="B25">
        <f>WN_PDF_graph!B25</f>
        <v>0.21047228898237269</v>
      </c>
      <c r="C25">
        <f t="shared" si="0"/>
        <v>5.6543449677948998E-2</v>
      </c>
      <c r="D25">
        <f t="shared" si="1"/>
        <v>0.23874401382134719</v>
      </c>
      <c r="E25">
        <f t="shared" si="2"/>
        <v>-0.1866279756548877</v>
      </c>
    </row>
    <row r="26" spans="1:5" x14ac:dyDescent="0.25">
      <c r="A26">
        <v>25</v>
      </c>
      <c r="B26">
        <f>WN_PDF_graph!B26</f>
        <v>0.38642129725231289</v>
      </c>
      <c r="C26">
        <f t="shared" si="0"/>
        <v>0.21047228898237269</v>
      </c>
      <c r="D26">
        <f t="shared" si="1"/>
        <v>0.49165744174349924</v>
      </c>
      <c r="E26">
        <f t="shared" si="2"/>
        <v>0.23874401382134719</v>
      </c>
    </row>
    <row r="27" spans="1:5" x14ac:dyDescent="0.25">
      <c r="A27">
        <v>26</v>
      </c>
      <c r="B27">
        <f>WN_PDF_graph!B27</f>
        <v>-0.26428985126078386</v>
      </c>
      <c r="C27">
        <f t="shared" si="0"/>
        <v>0.38642129725231289</v>
      </c>
      <c r="D27">
        <f t="shared" si="1"/>
        <v>-7.1079202634627414E-2</v>
      </c>
      <c r="E27">
        <f t="shared" si="2"/>
        <v>0.49165744174349924</v>
      </c>
    </row>
    <row r="28" spans="1:5" x14ac:dyDescent="0.25">
      <c r="A28">
        <v>27</v>
      </c>
      <c r="B28">
        <f>WN_PDF_graph!B28</f>
        <v>0.41533159049848001</v>
      </c>
      <c r="C28">
        <f t="shared" si="0"/>
        <v>-0.26428985126078386</v>
      </c>
      <c r="D28">
        <f t="shared" si="1"/>
        <v>0.28318666486808808</v>
      </c>
      <c r="E28">
        <f t="shared" si="2"/>
        <v>-7.1079202634627414E-2</v>
      </c>
    </row>
    <row r="29" spans="1:5" x14ac:dyDescent="0.25">
      <c r="A29">
        <v>28</v>
      </c>
      <c r="B29">
        <f>WN_PDF_graph!B29</f>
        <v>-0.12450073348249324</v>
      </c>
      <c r="C29">
        <f t="shared" si="0"/>
        <v>0.41533159049848001</v>
      </c>
      <c r="D29">
        <f t="shared" si="1"/>
        <v>8.3165061766746762E-2</v>
      </c>
      <c r="E29">
        <f t="shared" si="2"/>
        <v>0.28318666486808808</v>
      </c>
    </row>
    <row r="30" spans="1:5" x14ac:dyDescent="0.25">
      <c r="A30">
        <v>29</v>
      </c>
      <c r="B30">
        <f>WN_PDF_graph!B30</f>
        <v>-0.11448564026970531</v>
      </c>
      <c r="C30">
        <f t="shared" si="0"/>
        <v>-0.12450073348249324</v>
      </c>
      <c r="D30">
        <f t="shared" si="1"/>
        <v>-0.17673600701095193</v>
      </c>
      <c r="E30">
        <f t="shared" si="2"/>
        <v>8.3165061766746762E-2</v>
      </c>
    </row>
    <row r="31" spans="1:5" x14ac:dyDescent="0.25">
      <c r="A31">
        <v>30</v>
      </c>
      <c r="B31">
        <f>WN_PDF_graph!B31</f>
        <v>-0.22805139938832653</v>
      </c>
      <c r="C31">
        <f t="shared" si="0"/>
        <v>-0.11448564026970531</v>
      </c>
      <c r="D31">
        <f t="shared" si="1"/>
        <v>-0.28529421952317918</v>
      </c>
      <c r="E31">
        <f t="shared" si="2"/>
        <v>-0.17673600701095193</v>
      </c>
    </row>
    <row r="32" spans="1:5" x14ac:dyDescent="0.25">
      <c r="A32">
        <v>31</v>
      </c>
      <c r="B32">
        <f>WN_PDF_graph!B32</f>
        <v>-0.45018824813053582</v>
      </c>
      <c r="C32">
        <f t="shared" si="0"/>
        <v>-0.22805139938832653</v>
      </c>
      <c r="D32">
        <f t="shared" si="1"/>
        <v>-0.56421394782469902</v>
      </c>
      <c r="E32">
        <f t="shared" si="2"/>
        <v>-0.28529421952317918</v>
      </c>
    </row>
    <row r="33" spans="1:5" x14ac:dyDescent="0.25">
      <c r="A33">
        <v>32</v>
      </c>
      <c r="B33">
        <f>WN_PDF_graph!B33</f>
        <v>2.3960136027663337E-2</v>
      </c>
      <c r="C33">
        <f t="shared" si="0"/>
        <v>-0.45018824813053582</v>
      </c>
      <c r="D33">
        <f t="shared" si="1"/>
        <v>-0.20113398803760457</v>
      </c>
      <c r="E33">
        <f t="shared" si="2"/>
        <v>-0.56421394782469902</v>
      </c>
    </row>
    <row r="34" spans="1:5" x14ac:dyDescent="0.25">
      <c r="A34">
        <v>33</v>
      </c>
      <c r="B34">
        <f>WN_PDF_graph!B34</f>
        <v>-0.21979745619234181</v>
      </c>
      <c r="C34">
        <f t="shared" si="0"/>
        <v>2.3960136027663337E-2</v>
      </c>
      <c r="D34">
        <f t="shared" si="1"/>
        <v>-0.20781738817851014</v>
      </c>
      <c r="E34">
        <f t="shared" si="2"/>
        <v>-0.20113398803760457</v>
      </c>
    </row>
    <row r="35" spans="1:5" x14ac:dyDescent="0.25">
      <c r="A35">
        <v>34</v>
      </c>
      <c r="B35">
        <f>WN_PDF_graph!B35</f>
        <v>2.4690126962863768E-2</v>
      </c>
      <c r="C35">
        <f t="shared" si="0"/>
        <v>-0.21979745619234181</v>
      </c>
      <c r="D35">
        <f t="shared" si="1"/>
        <v>-8.5208601133307138E-2</v>
      </c>
      <c r="E35">
        <f t="shared" si="2"/>
        <v>-0.20781738817851014</v>
      </c>
    </row>
    <row r="36" spans="1:5" x14ac:dyDescent="0.25">
      <c r="A36">
        <v>35</v>
      </c>
      <c r="B36">
        <f>WN_PDF_graph!B36</f>
        <v>-0.34558774706791395</v>
      </c>
      <c r="C36">
        <f t="shared" si="0"/>
        <v>2.4690126962863768E-2</v>
      </c>
      <c r="D36">
        <f t="shared" si="1"/>
        <v>-0.33324268358648207</v>
      </c>
      <c r="E36">
        <f t="shared" si="2"/>
        <v>-8.5208601133307138E-2</v>
      </c>
    </row>
    <row r="37" spans="1:5" x14ac:dyDescent="0.25">
      <c r="A37">
        <v>36</v>
      </c>
      <c r="B37">
        <f>WN_PDF_graph!B37</f>
        <v>0.32027574676190251</v>
      </c>
      <c r="C37">
        <f t="shared" si="0"/>
        <v>-0.34558774706791395</v>
      </c>
      <c r="D37">
        <f t="shared" si="1"/>
        <v>0.14748187322794554</v>
      </c>
      <c r="E37">
        <f t="shared" si="2"/>
        <v>-0.33324268358648207</v>
      </c>
    </row>
    <row r="38" spans="1:5" x14ac:dyDescent="0.25">
      <c r="A38">
        <v>37</v>
      </c>
      <c r="B38">
        <f>WN_PDF_graph!B38</f>
        <v>-0.44491967269993371</v>
      </c>
      <c r="C38">
        <f t="shared" si="0"/>
        <v>0.32027574676190251</v>
      </c>
      <c r="D38">
        <f t="shared" si="1"/>
        <v>-0.28478179931898245</v>
      </c>
      <c r="E38">
        <f t="shared" si="2"/>
        <v>0.14748187322794554</v>
      </c>
    </row>
    <row r="39" spans="1:5" x14ac:dyDescent="0.25">
      <c r="A39">
        <v>38</v>
      </c>
      <c r="B39">
        <f>WN_PDF_graph!B39</f>
        <v>-0.40288896457048951</v>
      </c>
      <c r="C39">
        <f t="shared" si="0"/>
        <v>-0.44491967269993371</v>
      </c>
      <c r="D39">
        <f t="shared" si="1"/>
        <v>-0.62534880092045642</v>
      </c>
      <c r="E39">
        <f t="shared" si="2"/>
        <v>-0.28478179931898245</v>
      </c>
    </row>
    <row r="40" spans="1:5" x14ac:dyDescent="0.25">
      <c r="A40">
        <v>39</v>
      </c>
      <c r="B40">
        <f>WN_PDF_graph!B40</f>
        <v>-0.44851846382224381</v>
      </c>
      <c r="C40">
        <f t="shared" si="0"/>
        <v>-0.40288896457048951</v>
      </c>
      <c r="D40">
        <f t="shared" si="1"/>
        <v>-0.6499629461074885</v>
      </c>
      <c r="E40">
        <f t="shared" si="2"/>
        <v>-0.62534880092045642</v>
      </c>
    </row>
    <row r="41" spans="1:5" x14ac:dyDescent="0.25">
      <c r="A41">
        <v>40</v>
      </c>
      <c r="B41">
        <f>WN_PDF_graph!B41</f>
        <v>0.43700681217698134</v>
      </c>
      <c r="C41">
        <f t="shared" si="0"/>
        <v>-0.44851846382224381</v>
      </c>
      <c r="D41">
        <f t="shared" si="1"/>
        <v>0.21274758026585944</v>
      </c>
      <c r="E41">
        <f t="shared" si="2"/>
        <v>-0.6499629461074885</v>
      </c>
    </row>
    <row r="42" spans="1:5" x14ac:dyDescent="0.25">
      <c r="A42">
        <v>41</v>
      </c>
      <c r="B42">
        <f>WN_PDF_graph!B42</f>
        <v>-0.35085602714438335</v>
      </c>
      <c r="C42">
        <f t="shared" si="0"/>
        <v>0.43700681217698134</v>
      </c>
      <c r="D42">
        <f t="shared" si="1"/>
        <v>-0.13235262105589268</v>
      </c>
      <c r="E42">
        <f t="shared" si="2"/>
        <v>0.21274758026585944</v>
      </c>
    </row>
    <row r="43" spans="1:5" x14ac:dyDescent="0.25">
      <c r="A43">
        <v>42</v>
      </c>
      <c r="B43">
        <f>WN_PDF_graph!B43</f>
        <v>0.32940811408393322</v>
      </c>
      <c r="C43">
        <f t="shared" si="0"/>
        <v>-0.35085602714438335</v>
      </c>
      <c r="D43">
        <f t="shared" si="1"/>
        <v>0.15398010051174155</v>
      </c>
      <c r="E43">
        <f t="shared" si="2"/>
        <v>-0.13235262105589268</v>
      </c>
    </row>
    <row r="44" spans="1:5" x14ac:dyDescent="0.25">
      <c r="A44">
        <v>43</v>
      </c>
      <c r="B44">
        <f>WN_PDF_graph!B44</f>
        <v>0.32220933453106104</v>
      </c>
      <c r="C44">
        <f t="shared" si="0"/>
        <v>0.32940811408393322</v>
      </c>
      <c r="D44">
        <f t="shared" si="1"/>
        <v>0.48691339157302765</v>
      </c>
      <c r="E44">
        <f t="shared" si="2"/>
        <v>0.15398010051174155</v>
      </c>
    </row>
    <row r="45" spans="1:5" x14ac:dyDescent="0.25">
      <c r="A45">
        <v>44</v>
      </c>
      <c r="B45">
        <f>WN_PDF_graph!B45</f>
        <v>0.15065479070760024</v>
      </c>
      <c r="C45">
        <f t="shared" si="0"/>
        <v>0.32220933453106104</v>
      </c>
      <c r="D45">
        <f t="shared" si="1"/>
        <v>0.31175945797313076</v>
      </c>
      <c r="E45">
        <f t="shared" si="2"/>
        <v>0.48691339157302765</v>
      </c>
    </row>
    <row r="46" spans="1:5" x14ac:dyDescent="0.25">
      <c r="A46">
        <v>45</v>
      </c>
      <c r="B46">
        <f>WN_PDF_graph!B46</f>
        <v>0.15306908967161714</v>
      </c>
      <c r="C46">
        <f t="shared" si="0"/>
        <v>0.15065479070760024</v>
      </c>
      <c r="D46">
        <f t="shared" si="1"/>
        <v>0.22839648502541726</v>
      </c>
      <c r="E46">
        <f t="shared" si="2"/>
        <v>0.31175945797313076</v>
      </c>
    </row>
    <row r="47" spans="1:5" x14ac:dyDescent="0.25">
      <c r="A47">
        <v>46</v>
      </c>
      <c r="B47">
        <f>WN_PDF_graph!B47</f>
        <v>0.20217328006222124</v>
      </c>
      <c r="C47">
        <f t="shared" si="0"/>
        <v>0.15306908967161714</v>
      </c>
      <c r="D47">
        <f t="shared" si="1"/>
        <v>0.27870782489802981</v>
      </c>
      <c r="E47">
        <f t="shared" si="2"/>
        <v>0.22839648502541726</v>
      </c>
    </row>
    <row r="48" spans="1:5" x14ac:dyDescent="0.25">
      <c r="A48">
        <v>47</v>
      </c>
      <c r="B48">
        <f>WN_PDF_graph!B48</f>
        <v>-8.0574350639102787E-2</v>
      </c>
      <c r="C48">
        <f t="shared" si="0"/>
        <v>0.20217328006222124</v>
      </c>
      <c r="D48">
        <f t="shared" si="1"/>
        <v>2.0512289392007832E-2</v>
      </c>
      <c r="E48">
        <f t="shared" si="2"/>
        <v>0.27870782489802981</v>
      </c>
    </row>
    <row r="49" spans="1:5" x14ac:dyDescent="0.25">
      <c r="A49">
        <v>48</v>
      </c>
      <c r="B49">
        <f>WN_PDF_graph!B49</f>
        <v>-0.19101069578837448</v>
      </c>
      <c r="C49">
        <f t="shared" si="0"/>
        <v>-8.0574350639102787E-2</v>
      </c>
      <c r="D49">
        <f t="shared" si="1"/>
        <v>-0.23129787110792588</v>
      </c>
      <c r="E49">
        <f t="shared" si="2"/>
        <v>2.0512289392007832E-2</v>
      </c>
    </row>
    <row r="50" spans="1:5" x14ac:dyDescent="0.25">
      <c r="A50">
        <v>49</v>
      </c>
      <c r="B50">
        <f>WN_PDF_graph!B50</f>
        <v>-0.36359371094824433</v>
      </c>
      <c r="C50">
        <f t="shared" si="0"/>
        <v>-0.19101069578837448</v>
      </c>
      <c r="D50">
        <f t="shared" si="1"/>
        <v>-0.45909905884243157</v>
      </c>
      <c r="E50">
        <f t="shared" si="2"/>
        <v>-0.23129787110792588</v>
      </c>
    </row>
    <row r="51" spans="1:5" x14ac:dyDescent="0.25">
      <c r="A51">
        <v>50</v>
      </c>
      <c r="B51">
        <f>WN_PDF_graph!B51</f>
        <v>-0.47732684926544156</v>
      </c>
      <c r="C51">
        <f t="shared" si="0"/>
        <v>-0.36359371094824433</v>
      </c>
      <c r="D51">
        <f t="shared" si="1"/>
        <v>-0.65912370473956372</v>
      </c>
      <c r="E51">
        <f t="shared" si="2"/>
        <v>-0.45909905884243157</v>
      </c>
    </row>
    <row r="52" spans="1:5" x14ac:dyDescent="0.25">
      <c r="A52">
        <v>51</v>
      </c>
      <c r="B52">
        <f>WN_PDF_graph!B52</f>
        <v>0.10988876546760984</v>
      </c>
      <c r="C52">
        <f t="shared" si="0"/>
        <v>-0.47732684926544156</v>
      </c>
      <c r="D52">
        <f t="shared" si="1"/>
        <v>-0.12877465916511094</v>
      </c>
      <c r="E52">
        <f t="shared" si="2"/>
        <v>-0.65912370473956372</v>
      </c>
    </row>
    <row r="53" spans="1:5" x14ac:dyDescent="0.25">
      <c r="A53">
        <v>52</v>
      </c>
      <c r="B53">
        <f>WN_PDF_graph!B53</f>
        <v>-0.28958034620105388</v>
      </c>
      <c r="C53">
        <f t="shared" si="0"/>
        <v>0.10988876546760984</v>
      </c>
      <c r="D53">
        <f t="shared" si="1"/>
        <v>-0.23463596346724896</v>
      </c>
      <c r="E53">
        <f t="shared" si="2"/>
        <v>-0.12877465916511094</v>
      </c>
    </row>
    <row r="54" spans="1:5" x14ac:dyDescent="0.25">
      <c r="A54">
        <v>53</v>
      </c>
      <c r="B54">
        <f>WN_PDF_graph!B54</f>
        <v>0.3782047013670039</v>
      </c>
      <c r="C54">
        <f t="shared" si="0"/>
        <v>-0.28958034620105388</v>
      </c>
      <c r="D54">
        <f t="shared" si="1"/>
        <v>0.23341452826647696</v>
      </c>
      <c r="E54">
        <f t="shared" si="2"/>
        <v>-0.23463596346724896</v>
      </c>
    </row>
    <row r="55" spans="1:5" x14ac:dyDescent="0.25">
      <c r="A55">
        <v>54</v>
      </c>
      <c r="B55">
        <f>WN_PDF_graph!B55</f>
        <v>0.472745353980631</v>
      </c>
      <c r="C55">
        <f t="shared" si="0"/>
        <v>0.3782047013670039</v>
      </c>
      <c r="D55">
        <f t="shared" si="1"/>
        <v>0.6618477046641329</v>
      </c>
      <c r="E55">
        <f t="shared" si="2"/>
        <v>0.23341452826647696</v>
      </c>
    </row>
    <row r="56" spans="1:5" x14ac:dyDescent="0.25">
      <c r="A56">
        <v>55</v>
      </c>
      <c r="B56">
        <f>WN_PDF_graph!B56</f>
        <v>0.30644906512553693</v>
      </c>
      <c r="C56">
        <f t="shared" si="0"/>
        <v>0.472745353980631</v>
      </c>
      <c r="D56">
        <f t="shared" si="1"/>
        <v>0.54282174211585243</v>
      </c>
      <c r="E56">
        <f t="shared" si="2"/>
        <v>0.6618477046641329</v>
      </c>
    </row>
    <row r="57" spans="1:5" x14ac:dyDescent="0.25">
      <c r="A57">
        <v>56</v>
      </c>
      <c r="B57">
        <f>WN_PDF_graph!B57</f>
        <v>0.19363944934748623</v>
      </c>
      <c r="C57">
        <f t="shared" si="0"/>
        <v>0.30644906512553693</v>
      </c>
      <c r="D57">
        <f t="shared" si="1"/>
        <v>0.34686398191025469</v>
      </c>
      <c r="E57">
        <f t="shared" si="2"/>
        <v>0.54282174211585243</v>
      </c>
    </row>
    <row r="58" spans="1:5" x14ac:dyDescent="0.25">
      <c r="A58">
        <v>57</v>
      </c>
      <c r="B58">
        <f>WN_PDF_graph!B58</f>
        <v>-0.32566818788377871</v>
      </c>
      <c r="C58">
        <f t="shared" si="0"/>
        <v>0.19363944934748623</v>
      </c>
      <c r="D58">
        <f t="shared" si="1"/>
        <v>-0.2288484632100356</v>
      </c>
      <c r="E58">
        <f t="shared" si="2"/>
        <v>0.34686398191025469</v>
      </c>
    </row>
    <row r="59" spans="1:5" x14ac:dyDescent="0.25">
      <c r="A59">
        <v>58</v>
      </c>
      <c r="B59">
        <f>WN_PDF_graph!B59</f>
        <v>0.46469420219299962</v>
      </c>
      <c r="C59">
        <f t="shared" si="0"/>
        <v>-0.32566818788377871</v>
      </c>
      <c r="D59">
        <f t="shared" si="1"/>
        <v>0.30186010825111026</v>
      </c>
      <c r="E59">
        <f t="shared" si="2"/>
        <v>-0.2288484632100356</v>
      </c>
    </row>
    <row r="60" spans="1:5" x14ac:dyDescent="0.25">
      <c r="A60">
        <v>59</v>
      </c>
      <c r="B60">
        <f>WN_PDF_graph!B60</f>
        <v>3.9550033725839762E-2</v>
      </c>
      <c r="C60">
        <f t="shared" si="0"/>
        <v>0.46469420219299962</v>
      </c>
      <c r="D60">
        <f t="shared" si="1"/>
        <v>0.27189713482233957</v>
      </c>
      <c r="E60">
        <f t="shared" si="2"/>
        <v>0.30186010825111026</v>
      </c>
    </row>
    <row r="61" spans="1:5" x14ac:dyDescent="0.25">
      <c r="A61">
        <v>60</v>
      </c>
      <c r="B61">
        <f>WN_PDF_graph!B61</f>
        <v>-4.5097901175172872E-2</v>
      </c>
      <c r="C61">
        <f t="shared" si="0"/>
        <v>3.9550033725839762E-2</v>
      </c>
      <c r="D61">
        <f t="shared" si="1"/>
        <v>-2.5322884312252991E-2</v>
      </c>
      <c r="E61">
        <f t="shared" si="2"/>
        <v>0.27189713482233957</v>
      </c>
    </row>
    <row r="62" spans="1:5" x14ac:dyDescent="0.25">
      <c r="A62">
        <v>61</v>
      </c>
      <c r="B62">
        <f>WN_PDF_graph!B62</f>
        <v>0.37383569241271586</v>
      </c>
      <c r="C62">
        <f t="shared" si="0"/>
        <v>-4.5097901175172872E-2</v>
      </c>
      <c r="D62">
        <f t="shared" si="1"/>
        <v>0.35128674182512942</v>
      </c>
      <c r="E62">
        <f t="shared" si="2"/>
        <v>-2.5322884312252991E-2</v>
      </c>
    </row>
    <row r="63" spans="1:5" x14ac:dyDescent="0.25">
      <c r="A63">
        <v>62</v>
      </c>
      <c r="B63">
        <f>WN_PDF_graph!B63</f>
        <v>0.25470777214006768</v>
      </c>
      <c r="C63">
        <f t="shared" si="0"/>
        <v>0.37383569241271586</v>
      </c>
      <c r="D63">
        <f t="shared" si="1"/>
        <v>0.44162561834642561</v>
      </c>
      <c r="E63">
        <f t="shared" si="2"/>
        <v>0.35128674182512942</v>
      </c>
    </row>
    <row r="64" spans="1:5" x14ac:dyDescent="0.25">
      <c r="A64">
        <v>63</v>
      </c>
      <c r="B64">
        <f>WN_PDF_graph!B64</f>
        <v>-0.22207514959514008</v>
      </c>
      <c r="C64">
        <f t="shared" si="0"/>
        <v>0.25470777214006768</v>
      </c>
      <c r="D64">
        <f t="shared" si="1"/>
        <v>-9.4721263525106236E-2</v>
      </c>
      <c r="E64">
        <f t="shared" si="2"/>
        <v>0.44162561834642561</v>
      </c>
    </row>
    <row r="65" spans="1:5" x14ac:dyDescent="0.25">
      <c r="A65">
        <v>64</v>
      </c>
      <c r="B65">
        <f>WN_PDF_graph!B65</f>
        <v>0.39531094818824042</v>
      </c>
      <c r="C65">
        <f t="shared" si="0"/>
        <v>-0.22207514959514008</v>
      </c>
      <c r="D65">
        <f t="shared" si="1"/>
        <v>0.28427337339067038</v>
      </c>
      <c r="E65">
        <f t="shared" si="2"/>
        <v>-9.4721263525106236E-2</v>
      </c>
    </row>
    <row r="66" spans="1:5" x14ac:dyDescent="0.25">
      <c r="A66">
        <v>65</v>
      </c>
      <c r="B66">
        <f>WN_PDF_graph!B66</f>
        <v>0.38923277838415127</v>
      </c>
      <c r="C66">
        <f t="shared" si="0"/>
        <v>0.39531094818824042</v>
      </c>
      <c r="D66">
        <f t="shared" si="1"/>
        <v>0.58688825247827148</v>
      </c>
      <c r="E66">
        <f t="shared" si="2"/>
        <v>0.28427337339067038</v>
      </c>
    </row>
    <row r="67" spans="1:5" x14ac:dyDescent="0.25">
      <c r="A67">
        <v>66</v>
      </c>
      <c r="B67">
        <f>WN_PDF_graph!B67</f>
        <v>-0.31353903496280011</v>
      </c>
      <c r="C67">
        <f t="shared" si="0"/>
        <v>0.38923277838415127</v>
      </c>
      <c r="D67">
        <f t="shared" si="1"/>
        <v>-0.11892264577072448</v>
      </c>
      <c r="E67">
        <f t="shared" si="2"/>
        <v>0.58688825247827148</v>
      </c>
    </row>
    <row r="68" spans="1:5" x14ac:dyDescent="0.25">
      <c r="A68">
        <v>67</v>
      </c>
      <c r="B68">
        <f>WN_PDF_graph!B68</f>
        <v>-0.32601452841656708</v>
      </c>
      <c r="C68">
        <f t="shared" ref="C68:C131" si="3">B67</f>
        <v>-0.31353903496280011</v>
      </c>
      <c r="D68">
        <f t="shared" ref="D68:D131" si="4">B68+$G$1*B67</f>
        <v>-0.48278404589796714</v>
      </c>
      <c r="E68">
        <f t="shared" ref="E68:E131" si="5">D67</f>
        <v>-0.11892264577072448</v>
      </c>
    </row>
    <row r="69" spans="1:5" x14ac:dyDescent="0.25">
      <c r="A69">
        <v>68</v>
      </c>
      <c r="B69">
        <f>WN_PDF_graph!B69</f>
        <v>0.16405815716173511</v>
      </c>
      <c r="C69">
        <f t="shared" si="3"/>
        <v>-0.32601452841656708</v>
      </c>
      <c r="D69">
        <f t="shared" si="4"/>
        <v>1.0508929534515654E-3</v>
      </c>
      <c r="E69">
        <f t="shared" si="5"/>
        <v>-0.48278404589796714</v>
      </c>
    </row>
    <row r="70" spans="1:5" x14ac:dyDescent="0.25">
      <c r="A70">
        <v>69</v>
      </c>
      <c r="B70">
        <f>WN_PDF_graph!B70</f>
        <v>0.21418503517381027</v>
      </c>
      <c r="C70">
        <f t="shared" si="3"/>
        <v>0.16405815716173511</v>
      </c>
      <c r="D70">
        <f t="shared" si="4"/>
        <v>0.29621411375467782</v>
      </c>
      <c r="E70">
        <f t="shared" si="5"/>
        <v>1.0508929534515654E-3</v>
      </c>
    </row>
    <row r="71" spans="1:5" x14ac:dyDescent="0.25">
      <c r="A71">
        <v>70</v>
      </c>
      <c r="B71">
        <f>WN_PDF_graph!B71</f>
        <v>7.5809654031066653E-2</v>
      </c>
      <c r="C71">
        <f t="shared" si="3"/>
        <v>0.21418503517381027</v>
      </c>
      <c r="D71">
        <f t="shared" si="4"/>
        <v>0.18290217161797179</v>
      </c>
      <c r="E71">
        <f t="shared" si="5"/>
        <v>0.29621411375467782</v>
      </c>
    </row>
    <row r="72" spans="1:5" x14ac:dyDescent="0.25">
      <c r="A72">
        <v>71</v>
      </c>
      <c r="B72">
        <f>WN_PDF_graph!B72</f>
        <v>2.2450730752983983E-2</v>
      </c>
      <c r="C72">
        <f t="shared" si="3"/>
        <v>7.5809654031066653E-2</v>
      </c>
      <c r="D72">
        <f t="shared" si="4"/>
        <v>6.0355557768517309E-2</v>
      </c>
      <c r="E72">
        <f t="shared" si="5"/>
        <v>0.18290217161797179</v>
      </c>
    </row>
    <row r="73" spans="1:5" x14ac:dyDescent="0.25">
      <c r="A73">
        <v>72</v>
      </c>
      <c r="B73">
        <f>WN_PDF_graph!B73</f>
        <v>-0.24193218833603991</v>
      </c>
      <c r="C73">
        <f t="shared" si="3"/>
        <v>2.2450730752983983E-2</v>
      </c>
      <c r="D73">
        <f t="shared" si="4"/>
        <v>-0.23070682295954792</v>
      </c>
      <c r="E73">
        <f t="shared" si="5"/>
        <v>6.0355557768517309E-2</v>
      </c>
    </row>
    <row r="74" spans="1:5" x14ac:dyDescent="0.25">
      <c r="A74">
        <v>73</v>
      </c>
      <c r="B74">
        <f>WN_PDF_graph!B74</f>
        <v>0.20591481943335999</v>
      </c>
      <c r="C74">
        <f t="shared" si="3"/>
        <v>-0.24193218833603991</v>
      </c>
      <c r="D74">
        <f t="shared" si="4"/>
        <v>8.494872526534003E-2</v>
      </c>
      <c r="E74">
        <f t="shared" si="5"/>
        <v>-0.23070682295954792</v>
      </c>
    </row>
    <row r="75" spans="1:5" x14ac:dyDescent="0.25">
      <c r="A75">
        <v>74</v>
      </c>
      <c r="B75">
        <f>WN_PDF_graph!B75</f>
        <v>0.18309932567895737</v>
      </c>
      <c r="C75">
        <f t="shared" si="3"/>
        <v>0.20591481943335999</v>
      </c>
      <c r="D75">
        <f t="shared" si="4"/>
        <v>0.28605673539563736</v>
      </c>
      <c r="E75">
        <f t="shared" si="5"/>
        <v>8.494872526534003E-2</v>
      </c>
    </row>
    <row r="76" spans="1:5" x14ac:dyDescent="0.25">
      <c r="A76">
        <v>75</v>
      </c>
      <c r="B76">
        <f>WN_PDF_graph!B76</f>
        <v>0.19662482969419515</v>
      </c>
      <c r="C76">
        <f t="shared" si="3"/>
        <v>0.18309932567895737</v>
      </c>
      <c r="D76">
        <f t="shared" si="4"/>
        <v>0.28817449253367383</v>
      </c>
      <c r="E76">
        <f t="shared" si="5"/>
        <v>0.28605673539563736</v>
      </c>
    </row>
    <row r="77" spans="1:5" x14ac:dyDescent="0.25">
      <c r="A77">
        <v>76</v>
      </c>
      <c r="B77">
        <f>WN_PDF_graph!B77</f>
        <v>-0.34031495697705771</v>
      </c>
      <c r="C77">
        <f t="shared" si="3"/>
        <v>0.19662482969419515</v>
      </c>
      <c r="D77">
        <f t="shared" si="4"/>
        <v>-0.24200254212996014</v>
      </c>
      <c r="E77">
        <f t="shared" si="5"/>
        <v>0.28817449253367383</v>
      </c>
    </row>
    <row r="78" spans="1:5" x14ac:dyDescent="0.25">
      <c r="A78">
        <v>77</v>
      </c>
      <c r="B78">
        <f>WN_PDF_graph!B78</f>
        <v>-1.7748113667491627E-2</v>
      </c>
      <c r="C78">
        <f t="shared" si="3"/>
        <v>-0.34031495697705771</v>
      </c>
      <c r="D78">
        <f t="shared" si="4"/>
        <v>-0.18790559215602048</v>
      </c>
      <c r="E78">
        <f t="shared" si="5"/>
        <v>-0.24200254212996014</v>
      </c>
    </row>
    <row r="79" spans="1:5" x14ac:dyDescent="0.25">
      <c r="A79">
        <v>78</v>
      </c>
      <c r="B79">
        <f>WN_PDF_graph!B79</f>
        <v>-0.12226452714894875</v>
      </c>
      <c r="C79">
        <f t="shared" si="3"/>
        <v>-1.7748113667491627E-2</v>
      </c>
      <c r="D79">
        <f t="shared" si="4"/>
        <v>-0.13113858398269457</v>
      </c>
      <c r="E79">
        <f t="shared" si="5"/>
        <v>-0.18790559215602048</v>
      </c>
    </row>
    <row r="80" spans="1:5" x14ac:dyDescent="0.25">
      <c r="A80">
        <v>79</v>
      </c>
      <c r="B80">
        <f>WN_PDF_graph!B80</f>
        <v>-0.14786754791625778</v>
      </c>
      <c r="C80">
        <f t="shared" si="3"/>
        <v>-0.12226452714894875</v>
      </c>
      <c r="D80">
        <f t="shared" si="4"/>
        <v>-0.20899981149073216</v>
      </c>
      <c r="E80">
        <f t="shared" si="5"/>
        <v>-0.13113858398269457</v>
      </c>
    </row>
    <row r="81" spans="1:5" x14ac:dyDescent="0.25">
      <c r="A81">
        <v>80</v>
      </c>
      <c r="B81">
        <f>WN_PDF_graph!B81</f>
        <v>-0.4209882940158205</v>
      </c>
      <c r="C81">
        <f t="shared" si="3"/>
        <v>-0.14786754791625778</v>
      </c>
      <c r="D81">
        <f t="shared" si="4"/>
        <v>-0.49492206797394939</v>
      </c>
      <c r="E81">
        <f t="shared" si="5"/>
        <v>-0.20899981149073216</v>
      </c>
    </row>
    <row r="82" spans="1:5" x14ac:dyDescent="0.25">
      <c r="A82">
        <v>81</v>
      </c>
      <c r="B82">
        <f>WN_PDF_graph!B82</f>
        <v>0.24056837030397293</v>
      </c>
      <c r="C82">
        <f t="shared" si="3"/>
        <v>-0.4209882940158205</v>
      </c>
      <c r="D82">
        <f t="shared" si="4"/>
        <v>3.0074223296062685E-2</v>
      </c>
      <c r="E82">
        <f t="shared" si="5"/>
        <v>-0.49492206797394939</v>
      </c>
    </row>
    <row r="83" spans="1:5" x14ac:dyDescent="0.25">
      <c r="A83">
        <v>82</v>
      </c>
      <c r="B83">
        <f>WN_PDF_graph!B83</f>
        <v>-0.10914806035855829</v>
      </c>
      <c r="C83">
        <f t="shared" si="3"/>
        <v>0.24056837030397293</v>
      </c>
      <c r="D83">
        <f t="shared" si="4"/>
        <v>1.1136124793428182E-2</v>
      </c>
      <c r="E83">
        <f t="shared" si="5"/>
        <v>3.0074223296062685E-2</v>
      </c>
    </row>
    <row r="84" spans="1:5" x14ac:dyDescent="0.25">
      <c r="A84">
        <v>83</v>
      </c>
      <c r="B84">
        <f>WN_PDF_graph!B84</f>
        <v>-0.42069132008096588</v>
      </c>
      <c r="C84">
        <f t="shared" si="3"/>
        <v>-0.10914806035855829</v>
      </c>
      <c r="D84">
        <f t="shared" si="4"/>
        <v>-0.47526535026024502</v>
      </c>
      <c r="E84">
        <f t="shared" si="5"/>
        <v>1.1136124793428182E-2</v>
      </c>
    </row>
    <row r="85" spans="1:5" x14ac:dyDescent="0.25">
      <c r="A85">
        <v>84</v>
      </c>
      <c r="B85">
        <f>WN_PDF_graph!B85</f>
        <v>0.37437339055046914</v>
      </c>
      <c r="C85">
        <f t="shared" si="3"/>
        <v>-0.42069132008096588</v>
      </c>
      <c r="D85">
        <f t="shared" si="4"/>
        <v>0.1640277305099862</v>
      </c>
      <c r="E85">
        <f t="shared" si="5"/>
        <v>-0.47526535026024502</v>
      </c>
    </row>
    <row r="86" spans="1:5" x14ac:dyDescent="0.25">
      <c r="A86">
        <v>85</v>
      </c>
      <c r="B86">
        <f>WN_PDF_graph!B86</f>
        <v>0.28677589446071117</v>
      </c>
      <c r="C86">
        <f t="shared" si="3"/>
        <v>0.37437339055046914</v>
      </c>
      <c r="D86">
        <f t="shared" si="4"/>
        <v>0.47396258973594574</v>
      </c>
      <c r="E86">
        <f t="shared" si="5"/>
        <v>0.1640277305099862</v>
      </c>
    </row>
    <row r="87" spans="1:5" x14ac:dyDescent="0.25">
      <c r="A87">
        <v>86</v>
      </c>
      <c r="B87">
        <f>WN_PDF_graph!B87</f>
        <v>-0.20275669254613837</v>
      </c>
      <c r="C87">
        <f t="shared" si="3"/>
        <v>0.28677589446071117</v>
      </c>
      <c r="D87">
        <f t="shared" si="4"/>
        <v>-5.9368745315782789E-2</v>
      </c>
      <c r="E87">
        <f t="shared" si="5"/>
        <v>0.47396258973594574</v>
      </c>
    </row>
    <row r="88" spans="1:5" x14ac:dyDescent="0.25">
      <c r="A88">
        <v>87</v>
      </c>
      <c r="B88">
        <f>WN_PDF_graph!B88</f>
        <v>-0.19420522836199117</v>
      </c>
      <c r="C88">
        <f t="shared" si="3"/>
        <v>-0.20275669254613837</v>
      </c>
      <c r="D88">
        <f t="shared" si="4"/>
        <v>-0.29558357463506035</v>
      </c>
      <c r="E88">
        <f t="shared" si="5"/>
        <v>-5.9368745315782789E-2</v>
      </c>
    </row>
    <row r="89" spans="1:5" x14ac:dyDescent="0.25">
      <c r="A89">
        <v>88</v>
      </c>
      <c r="B89">
        <f>WN_PDF_graph!B89</f>
        <v>0.47370734170965267</v>
      </c>
      <c r="C89">
        <f t="shared" si="3"/>
        <v>-0.19420522836199117</v>
      </c>
      <c r="D89">
        <f t="shared" si="4"/>
        <v>0.37660472752865709</v>
      </c>
      <c r="E89">
        <f t="shared" si="5"/>
        <v>-0.29558357463506035</v>
      </c>
    </row>
    <row r="90" spans="1:5" x14ac:dyDescent="0.25">
      <c r="A90">
        <v>89</v>
      </c>
      <c r="B90">
        <f>WN_PDF_graph!B90</f>
        <v>0.35615665553790865</v>
      </c>
      <c r="C90">
        <f t="shared" si="3"/>
        <v>0.47370734170965267</v>
      </c>
      <c r="D90">
        <f t="shared" si="4"/>
        <v>0.59301032639273499</v>
      </c>
      <c r="E90">
        <f t="shared" si="5"/>
        <v>0.37660472752865709</v>
      </c>
    </row>
    <row r="91" spans="1:5" x14ac:dyDescent="0.25">
      <c r="A91">
        <v>90</v>
      </c>
      <c r="B91">
        <f>WN_PDF_graph!B91</f>
        <v>-8.2064547362706963E-2</v>
      </c>
      <c r="C91">
        <f t="shared" si="3"/>
        <v>0.35615665553790865</v>
      </c>
      <c r="D91">
        <f t="shared" si="4"/>
        <v>9.6013780406247362E-2</v>
      </c>
      <c r="E91">
        <f t="shared" si="5"/>
        <v>0.59301032639273499</v>
      </c>
    </row>
    <row r="92" spans="1:5" x14ac:dyDescent="0.25">
      <c r="A92">
        <v>91</v>
      </c>
      <c r="B92">
        <f>WN_PDF_graph!B92</f>
        <v>0.13683731683555711</v>
      </c>
      <c r="C92">
        <f t="shared" si="3"/>
        <v>-8.2064547362706963E-2</v>
      </c>
      <c r="D92">
        <f t="shared" si="4"/>
        <v>9.5805043154203628E-2</v>
      </c>
      <c r="E92">
        <f t="shared" si="5"/>
        <v>9.6013780406247362E-2</v>
      </c>
    </row>
    <row r="93" spans="1:5" x14ac:dyDescent="0.25">
      <c r="A93">
        <v>92</v>
      </c>
      <c r="B93">
        <f>WN_PDF_graph!B93</f>
        <v>-0.14023776744055816</v>
      </c>
      <c r="C93">
        <f t="shared" si="3"/>
        <v>0.13683731683555711</v>
      </c>
      <c r="D93">
        <f t="shared" si="4"/>
        <v>-7.1819109022779604E-2</v>
      </c>
      <c r="E93">
        <f t="shared" si="5"/>
        <v>9.5805043154203628E-2</v>
      </c>
    </row>
    <row r="94" spans="1:5" x14ac:dyDescent="0.25">
      <c r="A94">
        <v>93</v>
      </c>
      <c r="B94">
        <f>WN_PDF_graph!B94</f>
        <v>-0.10380042115673205</v>
      </c>
      <c r="C94">
        <f t="shared" si="3"/>
        <v>-0.14023776744055816</v>
      </c>
      <c r="D94">
        <f t="shared" si="4"/>
        <v>-0.17391930487701113</v>
      </c>
      <c r="E94">
        <f t="shared" si="5"/>
        <v>-7.1819109022779604E-2</v>
      </c>
    </row>
    <row r="95" spans="1:5" x14ac:dyDescent="0.25">
      <c r="A95">
        <v>94</v>
      </c>
      <c r="B95">
        <f>WN_PDF_graph!B95</f>
        <v>7.5891016905431874E-2</v>
      </c>
      <c r="C95">
        <f t="shared" si="3"/>
        <v>-0.10380042115673205</v>
      </c>
      <c r="D95">
        <f t="shared" si="4"/>
        <v>2.399080632706585E-2</v>
      </c>
      <c r="E95">
        <f t="shared" si="5"/>
        <v>-0.17391930487701113</v>
      </c>
    </row>
    <row r="96" spans="1:5" x14ac:dyDescent="0.25">
      <c r="A96">
        <v>95</v>
      </c>
      <c r="B96">
        <f>WN_PDF_graph!B96</f>
        <v>0.3629959372667475</v>
      </c>
      <c r="C96">
        <f t="shared" si="3"/>
        <v>7.5891016905431874E-2</v>
      </c>
      <c r="D96">
        <f t="shared" si="4"/>
        <v>0.40094144571946344</v>
      </c>
      <c r="E96">
        <f t="shared" si="5"/>
        <v>2.399080632706585E-2</v>
      </c>
    </row>
    <row r="97" spans="1:5" x14ac:dyDescent="0.25">
      <c r="A97">
        <v>96</v>
      </c>
      <c r="B97">
        <f>WN_PDF_graph!B97</f>
        <v>8.5540905415447011E-2</v>
      </c>
      <c r="C97">
        <f t="shared" si="3"/>
        <v>0.3629959372667475</v>
      </c>
      <c r="D97">
        <f t="shared" si="4"/>
        <v>0.26703887404882076</v>
      </c>
      <c r="E97">
        <f t="shared" si="5"/>
        <v>0.40094144571946344</v>
      </c>
    </row>
    <row r="98" spans="1:5" x14ac:dyDescent="0.25">
      <c r="A98">
        <v>97</v>
      </c>
      <c r="B98">
        <f>WN_PDF_graph!B98</f>
        <v>-0.25550820774681915</v>
      </c>
      <c r="C98">
        <f t="shared" si="3"/>
        <v>8.5540905415447011E-2</v>
      </c>
      <c r="D98">
        <f t="shared" si="4"/>
        <v>-0.21273775503909564</v>
      </c>
      <c r="E98">
        <f t="shared" si="5"/>
        <v>0.26703887404882076</v>
      </c>
    </row>
    <row r="99" spans="1:5" x14ac:dyDescent="0.25">
      <c r="A99">
        <v>98</v>
      </c>
      <c r="B99">
        <f>WN_PDF_graph!B99</f>
        <v>0.48893027208140494</v>
      </c>
      <c r="C99">
        <f t="shared" si="3"/>
        <v>-0.25550820774681915</v>
      </c>
      <c r="D99">
        <f t="shared" si="4"/>
        <v>0.36117616820799536</v>
      </c>
      <c r="E99">
        <f t="shared" si="5"/>
        <v>-0.21273775503909564</v>
      </c>
    </row>
    <row r="100" spans="1:5" x14ac:dyDescent="0.25">
      <c r="A100">
        <v>99</v>
      </c>
      <c r="B100">
        <f>WN_PDF_graph!B100</f>
        <v>0.23234610666268063</v>
      </c>
      <c r="C100">
        <f t="shared" si="3"/>
        <v>0.48893027208140494</v>
      </c>
      <c r="D100">
        <f t="shared" si="4"/>
        <v>0.4768112427033831</v>
      </c>
      <c r="E100">
        <f t="shared" si="5"/>
        <v>0.36117616820799536</v>
      </c>
    </row>
    <row r="101" spans="1:5" x14ac:dyDescent="0.25">
      <c r="A101">
        <v>100</v>
      </c>
      <c r="B101">
        <f>WN_PDF_graph!B101</f>
        <v>0.27967229302747876</v>
      </c>
      <c r="C101">
        <f t="shared" si="3"/>
        <v>0.23234610666268063</v>
      </c>
      <c r="D101">
        <f t="shared" si="4"/>
        <v>0.39584534635881907</v>
      </c>
      <c r="E101">
        <f t="shared" si="5"/>
        <v>0.4768112427033831</v>
      </c>
    </row>
    <row r="102" spans="1:5" x14ac:dyDescent="0.25">
      <c r="A102">
        <v>101</v>
      </c>
      <c r="B102">
        <f>WN_PDF_graph!B102</f>
        <v>-0.38769120554284564</v>
      </c>
      <c r="C102">
        <f t="shared" si="3"/>
        <v>0.27967229302747876</v>
      </c>
      <c r="D102">
        <f t="shared" si="4"/>
        <v>-0.24785505902910626</v>
      </c>
      <c r="E102">
        <f t="shared" si="5"/>
        <v>0.39584534635881907</v>
      </c>
    </row>
    <row r="103" spans="1:5" x14ac:dyDescent="0.25">
      <c r="A103">
        <v>102</v>
      </c>
      <c r="B103">
        <f>WN_PDF_graph!B103</f>
        <v>0.18187522038524251</v>
      </c>
      <c r="C103">
        <f t="shared" si="3"/>
        <v>-0.38769120554284564</v>
      </c>
      <c r="D103">
        <f t="shared" si="4"/>
        <v>-1.1970382386180312E-2</v>
      </c>
      <c r="E103">
        <f t="shared" si="5"/>
        <v>-0.24785505902910626</v>
      </c>
    </row>
    <row r="104" spans="1:5" x14ac:dyDescent="0.25">
      <c r="A104">
        <v>103</v>
      </c>
      <c r="B104">
        <f>WN_PDF_graph!B104</f>
        <v>0.21511588412546678</v>
      </c>
      <c r="C104">
        <f t="shared" si="3"/>
        <v>0.18187522038524251</v>
      </c>
      <c r="D104">
        <f t="shared" si="4"/>
        <v>0.30605349431808804</v>
      </c>
      <c r="E104">
        <f t="shared" si="5"/>
        <v>-1.1970382386180312E-2</v>
      </c>
    </row>
    <row r="105" spans="1:5" x14ac:dyDescent="0.25">
      <c r="A105">
        <v>104</v>
      </c>
      <c r="B105">
        <f>WN_PDF_graph!B105</f>
        <v>0.17422960275412314</v>
      </c>
      <c r="C105">
        <f t="shared" si="3"/>
        <v>0.21511588412546678</v>
      </c>
      <c r="D105">
        <f t="shared" si="4"/>
        <v>0.28178754481685653</v>
      </c>
      <c r="E105">
        <f t="shared" si="5"/>
        <v>0.30605349431808804</v>
      </c>
    </row>
    <row r="106" spans="1:5" x14ac:dyDescent="0.25">
      <c r="A106">
        <v>105</v>
      </c>
      <c r="B106">
        <f>WN_PDF_graph!B106</f>
        <v>-0.35108617229736194</v>
      </c>
      <c r="C106">
        <f t="shared" si="3"/>
        <v>0.17422960275412314</v>
      </c>
      <c r="D106">
        <f t="shared" si="4"/>
        <v>-0.26397137092030037</v>
      </c>
      <c r="E106">
        <f t="shared" si="5"/>
        <v>0.28178754481685653</v>
      </c>
    </row>
    <row r="107" spans="1:5" x14ac:dyDescent="0.25">
      <c r="A107">
        <v>106</v>
      </c>
      <c r="B107">
        <f>WN_PDF_graph!B107</f>
        <v>0.29508095986814709</v>
      </c>
      <c r="C107">
        <f t="shared" si="3"/>
        <v>-0.35108617229736194</v>
      </c>
      <c r="D107">
        <f t="shared" si="4"/>
        <v>0.11953787371946611</v>
      </c>
      <c r="E107">
        <f t="shared" si="5"/>
        <v>-0.26397137092030037</v>
      </c>
    </row>
    <row r="108" spans="1:5" x14ac:dyDescent="0.25">
      <c r="A108">
        <v>107</v>
      </c>
      <c r="B108">
        <f>WN_PDF_graph!B108</f>
        <v>-0.27652637507186872</v>
      </c>
      <c r="C108">
        <f t="shared" si="3"/>
        <v>0.29508095986814709</v>
      </c>
      <c r="D108">
        <f t="shared" si="4"/>
        <v>-0.12898589513779518</v>
      </c>
      <c r="E108">
        <f t="shared" si="5"/>
        <v>0.11953787371946611</v>
      </c>
    </row>
    <row r="109" spans="1:5" x14ac:dyDescent="0.25">
      <c r="A109">
        <v>108</v>
      </c>
      <c r="B109">
        <f>WN_PDF_graph!B109</f>
        <v>-0.4591695501733245</v>
      </c>
      <c r="C109">
        <f t="shared" si="3"/>
        <v>-0.27652637507186872</v>
      </c>
      <c r="D109">
        <f t="shared" si="4"/>
        <v>-0.59743273770925887</v>
      </c>
      <c r="E109">
        <f t="shared" si="5"/>
        <v>-0.12898589513779518</v>
      </c>
    </row>
    <row r="110" spans="1:5" x14ac:dyDescent="0.25">
      <c r="A110">
        <v>109</v>
      </c>
      <c r="B110">
        <f>WN_PDF_graph!B110</f>
        <v>-2.4420591536661318E-2</v>
      </c>
      <c r="C110">
        <f t="shared" si="3"/>
        <v>-0.4591695501733245</v>
      </c>
      <c r="D110">
        <f t="shared" si="4"/>
        <v>-0.25400536662332357</v>
      </c>
      <c r="E110">
        <f t="shared" si="5"/>
        <v>-0.59743273770925887</v>
      </c>
    </row>
    <row r="111" spans="1:5" x14ac:dyDescent="0.25">
      <c r="A111">
        <v>110</v>
      </c>
      <c r="B111">
        <f>WN_PDF_graph!B111</f>
        <v>-0.36394132144125524</v>
      </c>
      <c r="C111">
        <f t="shared" si="3"/>
        <v>-2.4420591536661318E-2</v>
      </c>
      <c r="D111">
        <f t="shared" si="4"/>
        <v>-0.3761516172095859</v>
      </c>
      <c r="E111">
        <f t="shared" si="5"/>
        <v>-0.25400536662332357</v>
      </c>
    </row>
    <row r="112" spans="1:5" x14ac:dyDescent="0.25">
      <c r="A112">
        <v>111</v>
      </c>
      <c r="B112">
        <f>WN_PDF_graph!B112</f>
        <v>-0.15871820203944131</v>
      </c>
      <c r="C112">
        <f t="shared" si="3"/>
        <v>-0.36394132144125524</v>
      </c>
      <c r="D112">
        <f t="shared" si="4"/>
        <v>-0.34068886276006893</v>
      </c>
      <c r="E112">
        <f t="shared" si="5"/>
        <v>-0.3761516172095859</v>
      </c>
    </row>
    <row r="113" spans="1:5" x14ac:dyDescent="0.25">
      <c r="A113">
        <v>112</v>
      </c>
      <c r="B113">
        <f>WN_PDF_graph!B113</f>
        <v>0.27154114207130031</v>
      </c>
      <c r="C113">
        <f t="shared" si="3"/>
        <v>-0.15871820203944131</v>
      </c>
      <c r="D113">
        <f t="shared" si="4"/>
        <v>0.19218204105157966</v>
      </c>
      <c r="E113">
        <f t="shared" si="5"/>
        <v>-0.34068886276006893</v>
      </c>
    </row>
    <row r="114" spans="1:5" x14ac:dyDescent="0.25">
      <c r="A114">
        <v>113</v>
      </c>
      <c r="B114">
        <f>WN_PDF_graph!B114</f>
        <v>-0.25206985477224997</v>
      </c>
      <c r="C114">
        <f t="shared" si="3"/>
        <v>0.27154114207130031</v>
      </c>
      <c r="D114">
        <f t="shared" si="4"/>
        <v>-0.11629928373659981</v>
      </c>
      <c r="E114">
        <f t="shared" si="5"/>
        <v>0.19218204105157966</v>
      </c>
    </row>
    <row r="115" spans="1:5" x14ac:dyDescent="0.25">
      <c r="A115">
        <v>114</v>
      </c>
      <c r="B115">
        <f>WN_PDF_graph!B115</f>
        <v>-0.14702805013032405</v>
      </c>
      <c r="C115">
        <f t="shared" si="3"/>
        <v>-0.25206985477224997</v>
      </c>
      <c r="D115">
        <f t="shared" si="4"/>
        <v>-0.27306297751644903</v>
      </c>
      <c r="E115">
        <f t="shared" si="5"/>
        <v>-0.11629928373659981</v>
      </c>
    </row>
    <row r="116" spans="1:5" x14ac:dyDescent="0.25">
      <c r="A116">
        <v>115</v>
      </c>
      <c r="B116">
        <f>WN_PDF_graph!B116</f>
        <v>0.10507000019496471</v>
      </c>
      <c r="C116">
        <f t="shared" si="3"/>
        <v>-0.14702805013032405</v>
      </c>
      <c r="D116">
        <f t="shared" si="4"/>
        <v>3.1555975129802682E-2</v>
      </c>
      <c r="E116">
        <f t="shared" si="5"/>
        <v>-0.27306297751644903</v>
      </c>
    </row>
    <row r="117" spans="1:5" x14ac:dyDescent="0.25">
      <c r="A117">
        <v>116</v>
      </c>
      <c r="B117">
        <f>WN_PDF_graph!B117</f>
        <v>9.2517033375033142E-2</v>
      </c>
      <c r="C117">
        <f t="shared" si="3"/>
        <v>0.10507000019496471</v>
      </c>
      <c r="D117">
        <f t="shared" si="4"/>
        <v>0.1450520334725155</v>
      </c>
      <c r="E117">
        <f t="shared" si="5"/>
        <v>3.1555975129802682E-2</v>
      </c>
    </row>
    <row r="118" spans="1:5" x14ac:dyDescent="0.25">
      <c r="A118">
        <v>117</v>
      </c>
      <c r="B118">
        <f>WN_PDF_graph!B118</f>
        <v>1.7840827635355216E-2</v>
      </c>
      <c r="C118">
        <f t="shared" si="3"/>
        <v>9.2517033375033142E-2</v>
      </c>
      <c r="D118">
        <f t="shared" si="4"/>
        <v>6.4099344322871787E-2</v>
      </c>
      <c r="E118">
        <f t="shared" si="5"/>
        <v>0.1450520334725155</v>
      </c>
    </row>
    <row r="119" spans="1:5" x14ac:dyDescent="0.25">
      <c r="A119">
        <v>118</v>
      </c>
      <c r="B119">
        <f>WN_PDF_graph!B119</f>
        <v>-0.48186279843198221</v>
      </c>
      <c r="C119">
        <f t="shared" si="3"/>
        <v>1.7840827635355216E-2</v>
      </c>
      <c r="D119">
        <f t="shared" si="4"/>
        <v>-0.4729423846143046</v>
      </c>
      <c r="E119">
        <f t="shared" si="5"/>
        <v>6.4099344322871787E-2</v>
      </c>
    </row>
    <row r="120" spans="1:5" x14ac:dyDescent="0.25">
      <c r="A120">
        <v>119</v>
      </c>
      <c r="B120">
        <f>WN_PDF_graph!B120</f>
        <v>-0.21198240775095911</v>
      </c>
      <c r="C120">
        <f t="shared" si="3"/>
        <v>-0.48186279843198221</v>
      </c>
      <c r="D120">
        <f t="shared" si="4"/>
        <v>-0.45291380696695022</v>
      </c>
      <c r="E120">
        <f t="shared" si="5"/>
        <v>-0.4729423846143046</v>
      </c>
    </row>
    <row r="121" spans="1:5" x14ac:dyDescent="0.25">
      <c r="A121">
        <v>120</v>
      </c>
      <c r="B121">
        <f>WN_PDF_graph!B121</f>
        <v>0.35560400306350792</v>
      </c>
      <c r="C121">
        <f t="shared" si="3"/>
        <v>-0.21198240775095911</v>
      </c>
      <c r="D121">
        <f t="shared" si="4"/>
        <v>0.24961279918802837</v>
      </c>
      <c r="E121">
        <f t="shared" si="5"/>
        <v>-0.45291380696695022</v>
      </c>
    </row>
    <row r="122" spans="1:5" x14ac:dyDescent="0.25">
      <c r="A122">
        <v>121</v>
      </c>
      <c r="B122">
        <f>WN_PDF_graph!B122</f>
        <v>-3.7850657743501603E-2</v>
      </c>
      <c r="C122">
        <f t="shared" si="3"/>
        <v>0.35560400306350792</v>
      </c>
      <c r="D122">
        <f t="shared" si="4"/>
        <v>0.13995134378825236</v>
      </c>
      <c r="E122">
        <f t="shared" si="5"/>
        <v>0.24961279918802837</v>
      </c>
    </row>
    <row r="123" spans="1:5" x14ac:dyDescent="0.25">
      <c r="A123">
        <v>122</v>
      </c>
      <c r="B123">
        <f>WN_PDF_graph!B123</f>
        <v>0.45847149661604469</v>
      </c>
      <c r="C123">
        <f t="shared" si="3"/>
        <v>-3.7850657743501603E-2</v>
      </c>
      <c r="D123">
        <f t="shared" si="4"/>
        <v>0.43954616774429389</v>
      </c>
      <c r="E123">
        <f t="shared" si="5"/>
        <v>0.13995134378825236</v>
      </c>
    </row>
    <row r="124" spans="1:5" x14ac:dyDescent="0.25">
      <c r="A124">
        <v>123</v>
      </c>
      <c r="B124">
        <f>WN_PDF_graph!B124</f>
        <v>0.35974700458734998</v>
      </c>
      <c r="C124">
        <f t="shared" si="3"/>
        <v>0.45847149661604469</v>
      </c>
      <c r="D124">
        <f t="shared" si="4"/>
        <v>0.58898275289537239</v>
      </c>
      <c r="E124">
        <f t="shared" si="5"/>
        <v>0.43954616774429389</v>
      </c>
    </row>
    <row r="125" spans="1:5" x14ac:dyDescent="0.25">
      <c r="A125">
        <v>124</v>
      </c>
      <c r="B125">
        <f>WN_PDF_graph!B125</f>
        <v>-0.28853520601625415</v>
      </c>
      <c r="C125">
        <f t="shared" si="3"/>
        <v>0.35974700458734998</v>
      </c>
      <c r="D125">
        <f t="shared" si="4"/>
        <v>-0.10866170372257916</v>
      </c>
      <c r="E125">
        <f t="shared" si="5"/>
        <v>0.58898275289537239</v>
      </c>
    </row>
    <row r="126" spans="1:5" x14ac:dyDescent="0.25">
      <c r="A126">
        <v>125</v>
      </c>
      <c r="B126">
        <f>WN_PDF_graph!B126</f>
        <v>7.1685792185270047E-2</v>
      </c>
      <c r="C126">
        <f t="shared" si="3"/>
        <v>-0.28853520601625415</v>
      </c>
      <c r="D126">
        <f t="shared" si="4"/>
        <v>-7.2581810822857029E-2</v>
      </c>
      <c r="E126">
        <f t="shared" si="5"/>
        <v>-0.10866170372257916</v>
      </c>
    </row>
    <row r="127" spans="1:5" x14ac:dyDescent="0.25">
      <c r="A127">
        <v>126</v>
      </c>
      <c r="B127">
        <f>WN_PDF_graph!B127</f>
        <v>0.32291467904160576</v>
      </c>
      <c r="C127">
        <f t="shared" si="3"/>
        <v>7.1685792185270047E-2</v>
      </c>
      <c r="D127">
        <f t="shared" si="4"/>
        <v>0.35875757513424078</v>
      </c>
      <c r="E127">
        <f t="shared" si="5"/>
        <v>-7.2581810822857029E-2</v>
      </c>
    </row>
    <row r="128" spans="1:5" x14ac:dyDescent="0.25">
      <c r="A128">
        <v>127</v>
      </c>
      <c r="B128">
        <f>WN_PDF_graph!B128</f>
        <v>0.4897331132128343</v>
      </c>
      <c r="C128">
        <f t="shared" si="3"/>
        <v>0.32291467904160576</v>
      </c>
      <c r="D128">
        <f t="shared" si="4"/>
        <v>0.65119045273363718</v>
      </c>
      <c r="E128">
        <f t="shared" si="5"/>
        <v>0.35875757513424078</v>
      </c>
    </row>
    <row r="129" spans="1:5" x14ac:dyDescent="0.25">
      <c r="A129">
        <v>128</v>
      </c>
      <c r="B129">
        <f>WN_PDF_graph!B129</f>
        <v>-0.46376817694374162</v>
      </c>
      <c r="C129">
        <f t="shared" si="3"/>
        <v>0.4897331132128343</v>
      </c>
      <c r="D129">
        <f t="shared" si="4"/>
        <v>-0.21890162033732447</v>
      </c>
      <c r="E129">
        <f t="shared" si="5"/>
        <v>0.65119045273363718</v>
      </c>
    </row>
    <row r="130" spans="1:5" x14ac:dyDescent="0.25">
      <c r="A130">
        <v>129</v>
      </c>
      <c r="B130">
        <f>WN_PDF_graph!B130</f>
        <v>0.1800814676782061</v>
      </c>
      <c r="C130">
        <f t="shared" si="3"/>
        <v>-0.46376817694374162</v>
      </c>
      <c r="D130">
        <f t="shared" si="4"/>
        <v>-5.1802620793664711E-2</v>
      </c>
      <c r="E130">
        <f t="shared" si="5"/>
        <v>-0.21890162033732447</v>
      </c>
    </row>
    <row r="131" spans="1:5" x14ac:dyDescent="0.25">
      <c r="A131">
        <v>130</v>
      </c>
      <c r="B131">
        <f>WN_PDF_graph!B131</f>
        <v>0.30734733043403295</v>
      </c>
      <c r="C131">
        <f t="shared" si="3"/>
        <v>0.1800814676782061</v>
      </c>
      <c r="D131">
        <f t="shared" si="4"/>
        <v>0.397388064273136</v>
      </c>
      <c r="E131">
        <f t="shared" si="5"/>
        <v>-5.1802620793664711E-2</v>
      </c>
    </row>
    <row r="132" spans="1:5" x14ac:dyDescent="0.25">
      <c r="A132">
        <v>131</v>
      </c>
      <c r="B132">
        <f>WN_PDF_graph!B132</f>
        <v>-5.1370861855547512E-2</v>
      </c>
      <c r="C132">
        <f t="shared" ref="C132:C195" si="6">B131</f>
        <v>0.30734733043403295</v>
      </c>
      <c r="D132">
        <f t="shared" ref="D132:D195" si="7">B132+$G$1*B131</f>
        <v>0.10230280336146896</v>
      </c>
      <c r="E132">
        <f t="shared" ref="E132:E195" si="8">D131</f>
        <v>0.397388064273136</v>
      </c>
    </row>
    <row r="133" spans="1:5" x14ac:dyDescent="0.25">
      <c r="A133">
        <v>132</v>
      </c>
      <c r="B133">
        <f>WN_PDF_graph!B133</f>
        <v>5.7897256156361987E-2</v>
      </c>
      <c r="C133">
        <f t="shared" si="6"/>
        <v>-5.1370861855547512E-2</v>
      </c>
      <c r="D133">
        <f t="shared" si="7"/>
        <v>3.2211825228588231E-2</v>
      </c>
      <c r="E133">
        <f t="shared" si="8"/>
        <v>0.10230280336146896</v>
      </c>
    </row>
    <row r="134" spans="1:5" x14ac:dyDescent="0.25">
      <c r="A134">
        <v>133</v>
      </c>
      <c r="B134">
        <f>WN_PDF_graph!B134</f>
        <v>1.2037601100650663E-3</v>
      </c>
      <c r="C134">
        <f t="shared" si="6"/>
        <v>5.7897256156361987E-2</v>
      </c>
      <c r="D134">
        <f t="shared" si="7"/>
        <v>3.015238818824606E-2</v>
      </c>
      <c r="E134">
        <f t="shared" si="8"/>
        <v>3.2211825228588231E-2</v>
      </c>
    </row>
    <row r="135" spans="1:5" x14ac:dyDescent="0.25">
      <c r="A135">
        <v>134</v>
      </c>
      <c r="B135">
        <f>WN_PDF_graph!B135</f>
        <v>0.32019711550727326</v>
      </c>
      <c r="C135">
        <f t="shared" si="6"/>
        <v>1.2037601100650663E-3</v>
      </c>
      <c r="D135">
        <f t="shared" si="7"/>
        <v>0.32079899556230579</v>
      </c>
      <c r="E135">
        <f t="shared" si="8"/>
        <v>3.015238818824606E-2</v>
      </c>
    </row>
    <row r="136" spans="1:5" x14ac:dyDescent="0.25">
      <c r="A136">
        <v>135</v>
      </c>
      <c r="B136">
        <f>WN_PDF_graph!B136</f>
        <v>-0.15511175241170383</v>
      </c>
      <c r="C136">
        <f t="shared" si="6"/>
        <v>0.32019711550727326</v>
      </c>
      <c r="D136">
        <f t="shared" si="7"/>
        <v>4.9868053419327985E-3</v>
      </c>
      <c r="E136">
        <f t="shared" si="8"/>
        <v>0.32079899556230579</v>
      </c>
    </row>
    <row r="137" spans="1:5" x14ac:dyDescent="0.25">
      <c r="A137">
        <v>136</v>
      </c>
      <c r="B137">
        <f>WN_PDF_graph!B137</f>
        <v>0.38754608466352658</v>
      </c>
      <c r="C137">
        <f t="shared" si="6"/>
        <v>-0.15511175241170383</v>
      </c>
      <c r="D137">
        <f t="shared" si="7"/>
        <v>0.30999020845767467</v>
      </c>
      <c r="E137">
        <f t="shared" si="8"/>
        <v>4.9868053419327985E-3</v>
      </c>
    </row>
    <row r="138" spans="1:5" x14ac:dyDescent="0.25">
      <c r="A138">
        <v>137</v>
      </c>
      <c r="B138">
        <f>WN_PDF_graph!B138</f>
        <v>-0.30657733040662227</v>
      </c>
      <c r="C138">
        <f t="shared" si="6"/>
        <v>0.38754608466352658</v>
      </c>
      <c r="D138">
        <f t="shared" si="7"/>
        <v>-0.11280428807485898</v>
      </c>
      <c r="E138">
        <f t="shared" si="8"/>
        <v>0.30999020845767467</v>
      </c>
    </row>
    <row r="139" spans="1:5" x14ac:dyDescent="0.25">
      <c r="A139">
        <v>138</v>
      </c>
      <c r="B139">
        <f>WN_PDF_graph!B139</f>
        <v>5.6078003228441475E-2</v>
      </c>
      <c r="C139">
        <f t="shared" si="6"/>
        <v>-0.30657733040662227</v>
      </c>
      <c r="D139">
        <f t="shared" si="7"/>
        <v>-9.7210661974869661E-2</v>
      </c>
      <c r="E139">
        <f t="shared" si="8"/>
        <v>-0.11280428807485898</v>
      </c>
    </row>
    <row r="140" spans="1:5" x14ac:dyDescent="0.25">
      <c r="A140">
        <v>139</v>
      </c>
      <c r="B140">
        <f>WN_PDF_graph!B140</f>
        <v>5.5231735573066931E-3</v>
      </c>
      <c r="C140">
        <f t="shared" si="6"/>
        <v>5.6078003228441475E-2</v>
      </c>
      <c r="D140">
        <f t="shared" si="7"/>
        <v>3.3562175171527431E-2</v>
      </c>
      <c r="E140">
        <f t="shared" si="8"/>
        <v>-9.7210661974869661E-2</v>
      </c>
    </row>
    <row r="141" spans="1:5" x14ac:dyDescent="0.25">
      <c r="A141">
        <v>140</v>
      </c>
      <c r="B141">
        <f>WN_PDF_graph!B141</f>
        <v>-0.4223077129320103</v>
      </c>
      <c r="C141">
        <f t="shared" si="6"/>
        <v>5.5231735573066931E-3</v>
      </c>
      <c r="D141">
        <f t="shared" si="7"/>
        <v>-0.41954612615335696</v>
      </c>
      <c r="E141">
        <f t="shared" si="8"/>
        <v>3.3562175171527431E-2</v>
      </c>
    </row>
    <row r="142" spans="1:5" x14ac:dyDescent="0.25">
      <c r="A142">
        <v>141</v>
      </c>
      <c r="B142">
        <f>WN_PDF_graph!B142</f>
        <v>0.16808279258460657</v>
      </c>
      <c r="C142">
        <f t="shared" si="6"/>
        <v>-0.4223077129320103</v>
      </c>
      <c r="D142">
        <f t="shared" si="7"/>
        <v>-4.3071063881398586E-2</v>
      </c>
      <c r="E142">
        <f t="shared" si="8"/>
        <v>-0.41954612615335696</v>
      </c>
    </row>
    <row r="143" spans="1:5" x14ac:dyDescent="0.25">
      <c r="A143">
        <v>142</v>
      </c>
      <c r="B143">
        <f>WN_PDF_graph!B143</f>
        <v>0.29700011151441275</v>
      </c>
      <c r="C143">
        <f t="shared" si="6"/>
        <v>0.16808279258460657</v>
      </c>
      <c r="D143">
        <f t="shared" si="7"/>
        <v>0.38104150780671603</v>
      </c>
      <c r="E143">
        <f t="shared" si="8"/>
        <v>-4.3071063881398586E-2</v>
      </c>
    </row>
    <row r="144" spans="1:5" x14ac:dyDescent="0.25">
      <c r="A144">
        <v>143</v>
      </c>
      <c r="B144">
        <f>WN_PDF_graph!B144</f>
        <v>0.45858050653987714</v>
      </c>
      <c r="C144">
        <f t="shared" si="6"/>
        <v>0.29700011151441275</v>
      </c>
      <c r="D144">
        <f t="shared" si="7"/>
        <v>0.60708056229708351</v>
      </c>
      <c r="E144">
        <f t="shared" si="8"/>
        <v>0.38104150780671603</v>
      </c>
    </row>
    <row r="145" spans="1:5" x14ac:dyDescent="0.25">
      <c r="A145">
        <v>144</v>
      </c>
      <c r="B145">
        <f>WN_PDF_graph!B145</f>
        <v>0.18671382007418602</v>
      </c>
      <c r="C145">
        <f t="shared" si="6"/>
        <v>0.45858050653987714</v>
      </c>
      <c r="D145">
        <f t="shared" si="7"/>
        <v>0.41600407334412459</v>
      </c>
      <c r="E145">
        <f t="shared" si="8"/>
        <v>0.60708056229708351</v>
      </c>
    </row>
    <row r="146" spans="1:5" x14ac:dyDescent="0.25">
      <c r="A146">
        <v>145</v>
      </c>
      <c r="B146">
        <f>WN_PDF_graph!B146</f>
        <v>-0.19562507486573755</v>
      </c>
      <c r="C146">
        <f t="shared" si="6"/>
        <v>0.18671382007418602</v>
      </c>
      <c r="D146">
        <f t="shared" si="7"/>
        <v>-0.10226816482864454</v>
      </c>
      <c r="E146">
        <f t="shared" si="8"/>
        <v>0.41600407334412459</v>
      </c>
    </row>
    <row r="147" spans="1:5" x14ac:dyDescent="0.25">
      <c r="A147">
        <v>146</v>
      </c>
      <c r="B147">
        <f>WN_PDF_graph!B147</f>
        <v>7.6511001778547638E-2</v>
      </c>
      <c r="C147">
        <f t="shared" si="6"/>
        <v>-0.19562507486573755</v>
      </c>
      <c r="D147">
        <f t="shared" si="7"/>
        <v>-2.1301535654321135E-2</v>
      </c>
      <c r="E147">
        <f t="shared" si="8"/>
        <v>-0.10226816482864454</v>
      </c>
    </row>
    <row r="148" spans="1:5" x14ac:dyDescent="0.25">
      <c r="A148">
        <v>147</v>
      </c>
      <c r="B148">
        <f>WN_PDF_graph!B148</f>
        <v>-0.30435502107105394</v>
      </c>
      <c r="C148">
        <f t="shared" si="6"/>
        <v>7.6511001778547638E-2</v>
      </c>
      <c r="D148">
        <f t="shared" si="7"/>
        <v>-0.26609952018178012</v>
      </c>
      <c r="E148">
        <f t="shared" si="8"/>
        <v>-2.1301535654321135E-2</v>
      </c>
    </row>
    <row r="149" spans="1:5" x14ac:dyDescent="0.25">
      <c r="A149">
        <v>148</v>
      </c>
      <c r="B149">
        <f>WN_PDF_graph!B149</f>
        <v>-0.27629595946171415</v>
      </c>
      <c r="C149">
        <f t="shared" si="6"/>
        <v>-0.30435502107105394</v>
      </c>
      <c r="D149">
        <f t="shared" si="7"/>
        <v>-0.42847346999724112</v>
      </c>
      <c r="E149">
        <f t="shared" si="8"/>
        <v>-0.26609952018178012</v>
      </c>
    </row>
    <row r="150" spans="1:5" x14ac:dyDescent="0.25">
      <c r="A150">
        <v>149</v>
      </c>
      <c r="B150">
        <f>WN_PDF_graph!B150</f>
        <v>-0.27490836796591778</v>
      </c>
      <c r="C150">
        <f t="shared" si="6"/>
        <v>-0.27629595946171415</v>
      </c>
      <c r="D150">
        <f t="shared" si="7"/>
        <v>-0.41305634769677485</v>
      </c>
      <c r="E150">
        <f t="shared" si="8"/>
        <v>-0.42847346999724112</v>
      </c>
    </row>
    <row r="151" spans="1:5" x14ac:dyDescent="0.25">
      <c r="A151">
        <v>150</v>
      </c>
      <c r="B151">
        <f>WN_PDF_graph!B151</f>
        <v>-0.48517436565850358</v>
      </c>
      <c r="C151">
        <f t="shared" si="6"/>
        <v>-0.27490836796591778</v>
      </c>
      <c r="D151">
        <f t="shared" si="7"/>
        <v>-0.62262854964146253</v>
      </c>
      <c r="E151">
        <f t="shared" si="8"/>
        <v>-0.41305634769677485</v>
      </c>
    </row>
    <row r="152" spans="1:5" x14ac:dyDescent="0.25">
      <c r="A152">
        <v>151</v>
      </c>
      <c r="B152">
        <f>WN_PDF_graph!B152</f>
        <v>1.3067186044511292E-2</v>
      </c>
      <c r="C152">
        <f t="shared" si="6"/>
        <v>-0.48517436565850358</v>
      </c>
      <c r="D152">
        <f t="shared" si="7"/>
        <v>-0.2295199967847405</v>
      </c>
      <c r="E152">
        <f t="shared" si="8"/>
        <v>-0.62262854964146253</v>
      </c>
    </row>
    <row r="153" spans="1:5" x14ac:dyDescent="0.25">
      <c r="A153">
        <v>152</v>
      </c>
      <c r="B153">
        <f>WN_PDF_graph!B153</f>
        <v>0.31857793053579919</v>
      </c>
      <c r="C153">
        <f t="shared" si="6"/>
        <v>1.3067186044511292E-2</v>
      </c>
      <c r="D153">
        <f t="shared" si="7"/>
        <v>0.32511152355805484</v>
      </c>
      <c r="E153">
        <f t="shared" si="8"/>
        <v>-0.2295199967847405</v>
      </c>
    </row>
    <row r="154" spans="1:5" x14ac:dyDescent="0.25">
      <c r="A154">
        <v>153</v>
      </c>
      <c r="B154">
        <f>WN_PDF_graph!B154</f>
        <v>-0.41943215130516609</v>
      </c>
      <c r="C154">
        <f t="shared" si="6"/>
        <v>0.31857793053579919</v>
      </c>
      <c r="D154">
        <f t="shared" si="7"/>
        <v>-0.26014318603726649</v>
      </c>
      <c r="E154">
        <f t="shared" si="8"/>
        <v>0.32511152355805484</v>
      </c>
    </row>
    <row r="155" spans="1:5" x14ac:dyDescent="0.25">
      <c r="A155">
        <v>154</v>
      </c>
      <c r="B155">
        <f>WN_PDF_graph!B155</f>
        <v>-6.0136905112576633E-2</v>
      </c>
      <c r="C155">
        <f t="shared" si="6"/>
        <v>-0.41943215130516609</v>
      </c>
      <c r="D155">
        <f t="shared" si="7"/>
        <v>-0.26985298076515968</v>
      </c>
      <c r="E155">
        <f t="shared" si="8"/>
        <v>-0.26014318603726649</v>
      </c>
    </row>
    <row r="156" spans="1:5" x14ac:dyDescent="0.25">
      <c r="A156">
        <v>155</v>
      </c>
      <c r="B156">
        <f>WN_PDF_graph!B156</f>
        <v>-0.30727564106671601</v>
      </c>
      <c r="C156">
        <f t="shared" si="6"/>
        <v>-6.0136905112576633E-2</v>
      </c>
      <c r="D156">
        <f t="shared" si="7"/>
        <v>-0.33734409362300433</v>
      </c>
      <c r="E156">
        <f t="shared" si="8"/>
        <v>-0.26985298076515968</v>
      </c>
    </row>
    <row r="157" spans="1:5" x14ac:dyDescent="0.25">
      <c r="A157">
        <v>156</v>
      </c>
      <c r="B157">
        <f>WN_PDF_graph!B157</f>
        <v>-0.27714057100888412</v>
      </c>
      <c r="C157">
        <f t="shared" si="6"/>
        <v>-0.30727564106671601</v>
      </c>
      <c r="D157">
        <f t="shared" si="7"/>
        <v>-0.43077839154224212</v>
      </c>
      <c r="E157">
        <f t="shared" si="8"/>
        <v>-0.33734409362300433</v>
      </c>
    </row>
    <row r="158" spans="1:5" x14ac:dyDescent="0.25">
      <c r="A158">
        <v>157</v>
      </c>
      <c r="B158">
        <f>WN_PDF_graph!B158</f>
        <v>-0.10426207453797698</v>
      </c>
      <c r="C158">
        <f t="shared" si="6"/>
        <v>-0.27714057100888412</v>
      </c>
      <c r="D158">
        <f t="shared" si="7"/>
        <v>-0.24283236004241904</v>
      </c>
      <c r="E158">
        <f t="shared" si="8"/>
        <v>-0.43077839154224212</v>
      </c>
    </row>
    <row r="159" spans="1:5" x14ac:dyDescent="0.25">
      <c r="A159">
        <v>158</v>
      </c>
      <c r="B159">
        <f>WN_PDF_graph!B159</f>
        <v>-0.31049347079606793</v>
      </c>
      <c r="C159">
        <f t="shared" si="6"/>
        <v>-0.10426207453797698</v>
      </c>
      <c r="D159">
        <f t="shared" si="7"/>
        <v>-0.36262450806505642</v>
      </c>
      <c r="E159">
        <f t="shared" si="8"/>
        <v>-0.24283236004241904</v>
      </c>
    </row>
    <row r="160" spans="1:5" x14ac:dyDescent="0.25">
      <c r="A160">
        <v>159</v>
      </c>
      <c r="B160">
        <f>WN_PDF_graph!B160</f>
        <v>-0.30390726696007686</v>
      </c>
      <c r="C160">
        <f t="shared" si="6"/>
        <v>-0.31049347079606793</v>
      </c>
      <c r="D160">
        <f t="shared" si="7"/>
        <v>-0.45915400235811082</v>
      </c>
      <c r="E160">
        <f t="shared" si="8"/>
        <v>-0.36262450806505642</v>
      </c>
    </row>
    <row r="161" spans="1:5" x14ac:dyDescent="0.25">
      <c r="A161">
        <v>160</v>
      </c>
      <c r="B161">
        <f>WN_PDF_graph!B161</f>
        <v>0.24272468354029952</v>
      </c>
      <c r="C161">
        <f t="shared" si="6"/>
        <v>-0.30390726696007686</v>
      </c>
      <c r="D161">
        <f t="shared" si="7"/>
        <v>9.0771050060261094E-2</v>
      </c>
      <c r="E161">
        <f t="shared" si="8"/>
        <v>-0.45915400235811082</v>
      </c>
    </row>
    <row r="162" spans="1:5" x14ac:dyDescent="0.25">
      <c r="A162">
        <v>161</v>
      </c>
      <c r="B162">
        <f>WN_PDF_graph!B162</f>
        <v>-0.35865856764853377</v>
      </c>
      <c r="C162">
        <f t="shared" si="6"/>
        <v>0.24272468354029952</v>
      </c>
      <c r="D162">
        <f t="shared" si="7"/>
        <v>-0.237296225878384</v>
      </c>
      <c r="E162">
        <f t="shared" si="8"/>
        <v>9.0771050060261094E-2</v>
      </c>
    </row>
    <row r="163" spans="1:5" x14ac:dyDescent="0.25">
      <c r="A163">
        <v>162</v>
      </c>
      <c r="B163">
        <f>WN_PDF_graph!B163</f>
        <v>-0.37500346649652161</v>
      </c>
      <c r="C163">
        <f t="shared" si="6"/>
        <v>-0.35865856764853377</v>
      </c>
      <c r="D163">
        <f t="shared" si="7"/>
        <v>-0.55433275032078844</v>
      </c>
      <c r="E163">
        <f t="shared" si="8"/>
        <v>-0.237296225878384</v>
      </c>
    </row>
    <row r="164" spans="1:5" x14ac:dyDescent="0.25">
      <c r="A164">
        <v>163</v>
      </c>
      <c r="B164">
        <f>WN_PDF_graph!B164</f>
        <v>-5.8045659510357672E-2</v>
      </c>
      <c r="C164">
        <f t="shared" si="6"/>
        <v>-0.37500346649652161</v>
      </c>
      <c r="D164">
        <f t="shared" si="7"/>
        <v>-0.24554739275861848</v>
      </c>
      <c r="E164">
        <f t="shared" si="8"/>
        <v>-0.55433275032078844</v>
      </c>
    </row>
    <row r="165" spans="1:5" x14ac:dyDescent="0.25">
      <c r="A165">
        <v>164</v>
      </c>
      <c r="B165">
        <f>WN_PDF_graph!B165</f>
        <v>-1.2880347096770328E-2</v>
      </c>
      <c r="C165">
        <f t="shared" si="6"/>
        <v>-5.8045659510357672E-2</v>
      </c>
      <c r="D165">
        <f t="shared" si="7"/>
        <v>-4.1903176851949164E-2</v>
      </c>
      <c r="E165">
        <f t="shared" si="8"/>
        <v>-0.24554739275861848</v>
      </c>
    </row>
    <row r="166" spans="1:5" x14ac:dyDescent="0.25">
      <c r="A166">
        <v>165</v>
      </c>
      <c r="B166">
        <f>WN_PDF_graph!B166</f>
        <v>-0.3080319669215037</v>
      </c>
      <c r="C166">
        <f t="shared" si="6"/>
        <v>-1.2880347096770328E-2</v>
      </c>
      <c r="D166">
        <f t="shared" si="7"/>
        <v>-0.31447214046988886</v>
      </c>
      <c r="E166">
        <f t="shared" si="8"/>
        <v>-4.1903176851949164E-2</v>
      </c>
    </row>
    <row r="167" spans="1:5" x14ac:dyDescent="0.25">
      <c r="A167">
        <v>166</v>
      </c>
      <c r="B167">
        <f>WN_PDF_graph!B167</f>
        <v>0.20992981233672381</v>
      </c>
      <c r="C167">
        <f t="shared" si="6"/>
        <v>-0.3080319669215037</v>
      </c>
      <c r="D167">
        <f t="shared" si="7"/>
        <v>5.591382887597196E-2</v>
      </c>
      <c r="E167">
        <f t="shared" si="8"/>
        <v>-0.31447214046988886</v>
      </c>
    </row>
    <row r="168" spans="1:5" x14ac:dyDescent="0.25">
      <c r="A168">
        <v>167</v>
      </c>
      <c r="B168">
        <f>WN_PDF_graph!B168</f>
        <v>-0.32233010015325503</v>
      </c>
      <c r="C168">
        <f t="shared" si="6"/>
        <v>0.20992981233672381</v>
      </c>
      <c r="D168">
        <f t="shared" si="7"/>
        <v>-0.21736519398489312</v>
      </c>
      <c r="E168">
        <f t="shared" si="8"/>
        <v>5.591382887597196E-2</v>
      </c>
    </row>
    <row r="169" spans="1:5" x14ac:dyDescent="0.25">
      <c r="A169">
        <v>168</v>
      </c>
      <c r="B169">
        <f>WN_PDF_graph!B169</f>
        <v>-0.46774386037961846</v>
      </c>
      <c r="C169">
        <f t="shared" si="6"/>
        <v>-0.32233010015325503</v>
      </c>
      <c r="D169">
        <f t="shared" si="7"/>
        <v>-0.62890891045624597</v>
      </c>
      <c r="E169">
        <f t="shared" si="8"/>
        <v>-0.21736519398489312</v>
      </c>
    </row>
    <row r="170" spans="1:5" x14ac:dyDescent="0.25">
      <c r="A170">
        <v>169</v>
      </c>
      <c r="B170">
        <f>WN_PDF_graph!B170</f>
        <v>-0.20063056395598378</v>
      </c>
      <c r="C170">
        <f t="shared" si="6"/>
        <v>-0.46774386037961846</v>
      </c>
      <c r="D170">
        <f t="shared" si="7"/>
        <v>-0.43450249414579301</v>
      </c>
      <c r="E170">
        <f t="shared" si="8"/>
        <v>-0.62890891045624597</v>
      </c>
    </row>
    <row r="171" spans="1:5" x14ac:dyDescent="0.25">
      <c r="A171">
        <v>170</v>
      </c>
      <c r="B171">
        <f>WN_PDF_graph!B171</f>
        <v>-1.3790227499495877E-2</v>
      </c>
      <c r="C171">
        <f t="shared" si="6"/>
        <v>-0.20063056395598378</v>
      </c>
      <c r="D171">
        <f t="shared" si="7"/>
        <v>-0.11410550947748777</v>
      </c>
      <c r="E171">
        <f t="shared" si="8"/>
        <v>-0.43450249414579301</v>
      </c>
    </row>
    <row r="172" spans="1:5" x14ac:dyDescent="0.25">
      <c r="A172">
        <v>171</v>
      </c>
      <c r="B172">
        <f>WN_PDF_graph!B172</f>
        <v>-0.19841889932343437</v>
      </c>
      <c r="C172">
        <f t="shared" si="6"/>
        <v>-1.3790227499495877E-2</v>
      </c>
      <c r="D172">
        <f t="shared" si="7"/>
        <v>-0.20531401307318231</v>
      </c>
      <c r="E172">
        <f t="shared" si="8"/>
        <v>-0.11410550947748777</v>
      </c>
    </row>
    <row r="173" spans="1:5" x14ac:dyDescent="0.25">
      <c r="A173">
        <v>172</v>
      </c>
      <c r="B173">
        <f>WN_PDF_graph!B173</f>
        <v>-0.15733377811386506</v>
      </c>
      <c r="C173">
        <f t="shared" si="6"/>
        <v>-0.19841889932343437</v>
      </c>
      <c r="D173">
        <f t="shared" si="7"/>
        <v>-0.25654322777558225</v>
      </c>
      <c r="E173">
        <f t="shared" si="8"/>
        <v>-0.20531401307318231</v>
      </c>
    </row>
    <row r="174" spans="1:5" x14ac:dyDescent="0.25">
      <c r="A174">
        <v>173</v>
      </c>
      <c r="B174">
        <f>WN_PDF_graph!B174</f>
        <v>0.42741546763837535</v>
      </c>
      <c r="C174">
        <f t="shared" si="6"/>
        <v>-0.15733377811386506</v>
      </c>
      <c r="D174">
        <f t="shared" si="7"/>
        <v>0.34874857858144281</v>
      </c>
      <c r="E174">
        <f t="shared" si="8"/>
        <v>-0.25654322777558225</v>
      </c>
    </row>
    <row r="175" spans="1:5" x14ac:dyDescent="0.25">
      <c r="A175">
        <v>174</v>
      </c>
      <c r="B175">
        <f>WN_PDF_graph!B175</f>
        <v>-0.32190118716646854</v>
      </c>
      <c r="C175">
        <f t="shared" si="6"/>
        <v>0.42741546763837535</v>
      </c>
      <c r="D175">
        <f t="shared" si="7"/>
        <v>-0.10819345334728087</v>
      </c>
      <c r="E175">
        <f t="shared" si="8"/>
        <v>0.34874857858144281</v>
      </c>
    </row>
    <row r="176" spans="1:5" x14ac:dyDescent="0.25">
      <c r="A176">
        <v>175</v>
      </c>
      <c r="B176">
        <f>WN_PDF_graph!B176</f>
        <v>-2.9442588733539887E-2</v>
      </c>
      <c r="C176">
        <f t="shared" si="6"/>
        <v>-0.32190118716646854</v>
      </c>
      <c r="D176">
        <f t="shared" si="7"/>
        <v>-0.19039318231677416</v>
      </c>
      <c r="E176">
        <f t="shared" si="8"/>
        <v>-0.10819345334728087</v>
      </c>
    </row>
    <row r="177" spans="1:5" x14ac:dyDescent="0.25">
      <c r="A177">
        <v>176</v>
      </c>
      <c r="B177">
        <f>WN_PDF_graph!B177</f>
        <v>-9.591138359019824E-2</v>
      </c>
      <c r="C177">
        <f t="shared" si="6"/>
        <v>-2.9442588733539887E-2</v>
      </c>
      <c r="D177">
        <f t="shared" si="7"/>
        <v>-0.11063267795696818</v>
      </c>
      <c r="E177">
        <f t="shared" si="8"/>
        <v>-0.19039318231677416</v>
      </c>
    </row>
    <row r="178" spans="1:5" x14ac:dyDescent="0.25">
      <c r="A178">
        <v>177</v>
      </c>
      <c r="B178">
        <f>WN_PDF_graph!B178</f>
        <v>-3.4207478092928012E-2</v>
      </c>
      <c r="C178">
        <f t="shared" si="6"/>
        <v>-9.591138359019824E-2</v>
      </c>
      <c r="D178">
        <f t="shared" si="7"/>
        <v>-8.2163169888027132E-2</v>
      </c>
      <c r="E178">
        <f t="shared" si="8"/>
        <v>-0.11063267795696818</v>
      </c>
    </row>
    <row r="179" spans="1:5" x14ac:dyDescent="0.25">
      <c r="A179">
        <v>178</v>
      </c>
      <c r="B179">
        <f>WN_PDF_graph!B179</f>
        <v>-0.19539718325333932</v>
      </c>
      <c r="C179">
        <f t="shared" si="6"/>
        <v>-3.4207478092928012E-2</v>
      </c>
      <c r="D179">
        <f t="shared" si="7"/>
        <v>-0.21250092229980333</v>
      </c>
      <c r="E179">
        <f t="shared" si="8"/>
        <v>-8.2163169888027132E-2</v>
      </c>
    </row>
    <row r="180" spans="1:5" x14ac:dyDescent="0.25">
      <c r="A180">
        <v>179</v>
      </c>
      <c r="B180">
        <f>WN_PDF_graph!B180</f>
        <v>0.18044444495651057</v>
      </c>
      <c r="C180">
        <f t="shared" si="6"/>
        <v>-0.19539718325333932</v>
      </c>
      <c r="D180">
        <f t="shared" si="7"/>
        <v>8.2745853329840913E-2</v>
      </c>
      <c r="E180">
        <f t="shared" si="8"/>
        <v>-0.21250092229980333</v>
      </c>
    </row>
    <row r="181" spans="1:5" x14ac:dyDescent="0.25">
      <c r="A181">
        <v>180</v>
      </c>
      <c r="B181">
        <f>WN_PDF_graph!B181</f>
        <v>8.5494329659051571E-3</v>
      </c>
      <c r="C181">
        <f t="shared" si="6"/>
        <v>0.18044444495651057</v>
      </c>
      <c r="D181">
        <f t="shared" si="7"/>
        <v>9.8771655444160444E-2</v>
      </c>
      <c r="E181">
        <f t="shared" si="8"/>
        <v>8.2745853329840913E-2</v>
      </c>
    </row>
    <row r="182" spans="1:5" x14ac:dyDescent="0.25">
      <c r="A182">
        <v>181</v>
      </c>
      <c r="B182">
        <f>WN_PDF_graph!B182</f>
        <v>3.8904250766950699E-2</v>
      </c>
      <c r="C182">
        <f t="shared" si="6"/>
        <v>8.5494329659051571E-3</v>
      </c>
      <c r="D182">
        <f t="shared" si="7"/>
        <v>4.3178967249903277E-2</v>
      </c>
      <c r="E182">
        <f t="shared" si="8"/>
        <v>9.8771655444160444E-2</v>
      </c>
    </row>
    <row r="183" spans="1:5" x14ac:dyDescent="0.25">
      <c r="A183">
        <v>182</v>
      </c>
      <c r="B183">
        <f>WN_PDF_graph!B183</f>
        <v>-0.2759697682998038</v>
      </c>
      <c r="C183">
        <f t="shared" si="6"/>
        <v>3.8904250766950699E-2</v>
      </c>
      <c r="D183">
        <f t="shared" si="7"/>
        <v>-0.25651764291632845</v>
      </c>
      <c r="E183">
        <f t="shared" si="8"/>
        <v>4.3178967249903277E-2</v>
      </c>
    </row>
    <row r="184" spans="1:5" x14ac:dyDescent="0.25">
      <c r="A184">
        <v>183</v>
      </c>
      <c r="B184">
        <f>WN_PDF_graph!B184</f>
        <v>0.45323607757793449</v>
      </c>
      <c r="C184">
        <f t="shared" si="6"/>
        <v>-0.2759697682998038</v>
      </c>
      <c r="D184">
        <f t="shared" si="7"/>
        <v>0.31525119342803259</v>
      </c>
      <c r="E184">
        <f t="shared" si="8"/>
        <v>-0.25651764291632845</v>
      </c>
    </row>
    <row r="185" spans="1:5" x14ac:dyDescent="0.25">
      <c r="A185">
        <v>184</v>
      </c>
      <c r="B185">
        <f>WN_PDF_graph!B185</f>
        <v>-0.48264302119330715</v>
      </c>
      <c r="C185">
        <f t="shared" si="6"/>
        <v>0.45323607757793449</v>
      </c>
      <c r="D185">
        <f t="shared" si="7"/>
        <v>-0.25602498240433991</v>
      </c>
      <c r="E185">
        <f t="shared" si="8"/>
        <v>0.31525119342803259</v>
      </c>
    </row>
    <row r="186" spans="1:5" x14ac:dyDescent="0.25">
      <c r="A186">
        <v>185</v>
      </c>
      <c r="B186">
        <f>WN_PDF_graph!B186</f>
        <v>-0.2082100684976198</v>
      </c>
      <c r="C186">
        <f t="shared" si="6"/>
        <v>-0.48264302119330715</v>
      </c>
      <c r="D186">
        <f t="shared" si="7"/>
        <v>-0.44953157909427338</v>
      </c>
      <c r="E186">
        <f t="shared" si="8"/>
        <v>-0.25602498240433991</v>
      </c>
    </row>
    <row r="187" spans="1:5" x14ac:dyDescent="0.25">
      <c r="A187">
        <v>186</v>
      </c>
      <c r="B187">
        <f>WN_PDF_graph!B187</f>
        <v>-0.37662242443306992</v>
      </c>
      <c r="C187">
        <f t="shared" si="6"/>
        <v>-0.2082100684976198</v>
      </c>
      <c r="D187">
        <f t="shared" si="7"/>
        <v>-0.48072745868187983</v>
      </c>
      <c r="E187">
        <f t="shared" si="8"/>
        <v>-0.44953157909427338</v>
      </c>
    </row>
    <row r="188" spans="1:5" x14ac:dyDescent="0.25">
      <c r="A188">
        <v>187</v>
      </c>
      <c r="B188">
        <f>WN_PDF_graph!B188</f>
        <v>-3.0206597491165277E-2</v>
      </c>
      <c r="C188">
        <f t="shared" si="6"/>
        <v>-0.37662242443306992</v>
      </c>
      <c r="D188">
        <f t="shared" si="7"/>
        <v>-0.21851780970770024</v>
      </c>
      <c r="E188">
        <f t="shared" si="8"/>
        <v>-0.48072745868187983</v>
      </c>
    </row>
    <row r="189" spans="1:5" x14ac:dyDescent="0.25">
      <c r="A189">
        <v>188</v>
      </c>
      <c r="B189">
        <f>WN_PDF_graph!B189</f>
        <v>-0.24825038266974786</v>
      </c>
      <c r="C189">
        <f t="shared" si="6"/>
        <v>-3.0206597491165277E-2</v>
      </c>
      <c r="D189">
        <f t="shared" si="7"/>
        <v>-0.2633536814153305</v>
      </c>
      <c r="E189">
        <f t="shared" si="8"/>
        <v>-0.21851780970770024</v>
      </c>
    </row>
    <row r="190" spans="1:5" x14ac:dyDescent="0.25">
      <c r="A190">
        <v>189</v>
      </c>
      <c r="B190">
        <f>WN_PDF_graph!B190</f>
        <v>-0.38540011722330902</v>
      </c>
      <c r="C190">
        <f t="shared" si="6"/>
        <v>-0.24825038266974786</v>
      </c>
      <c r="D190">
        <f t="shared" si="7"/>
        <v>-0.50952530855818301</v>
      </c>
      <c r="E190">
        <f t="shared" si="8"/>
        <v>-0.2633536814153305</v>
      </c>
    </row>
    <row r="191" spans="1:5" x14ac:dyDescent="0.25">
      <c r="A191">
        <v>190</v>
      </c>
      <c r="B191">
        <f>WN_PDF_graph!B191</f>
        <v>-0.11253843416138232</v>
      </c>
      <c r="C191">
        <f t="shared" si="6"/>
        <v>-0.38540011722330902</v>
      </c>
      <c r="D191">
        <f t="shared" si="7"/>
        <v>-0.30523849277303683</v>
      </c>
      <c r="E191">
        <f t="shared" si="8"/>
        <v>-0.50952530855818301</v>
      </c>
    </row>
    <row r="192" spans="1:5" x14ac:dyDescent="0.25">
      <c r="A192">
        <v>191</v>
      </c>
      <c r="B192">
        <f>WN_PDF_graph!B192</f>
        <v>-0.12157826954042961</v>
      </c>
      <c r="C192">
        <f t="shared" si="6"/>
        <v>-0.11253843416138232</v>
      </c>
      <c r="D192">
        <f t="shared" si="7"/>
        <v>-0.17784748662112077</v>
      </c>
      <c r="E192">
        <f t="shared" si="8"/>
        <v>-0.30523849277303683</v>
      </c>
    </row>
    <row r="193" spans="1:5" x14ac:dyDescent="0.25">
      <c r="A193">
        <v>192</v>
      </c>
      <c r="B193">
        <f>WN_PDF_graph!B193</f>
        <v>0.21223166143475614</v>
      </c>
      <c r="C193">
        <f t="shared" si="6"/>
        <v>-0.12157826954042961</v>
      </c>
      <c r="D193">
        <f t="shared" si="7"/>
        <v>0.15144252666454133</v>
      </c>
      <c r="E193">
        <f t="shared" si="8"/>
        <v>-0.17784748662112077</v>
      </c>
    </row>
    <row r="194" spans="1:5" x14ac:dyDescent="0.25">
      <c r="A194">
        <v>193</v>
      </c>
      <c r="B194">
        <f>WN_PDF_graph!B194</f>
        <v>0.22315675871661433</v>
      </c>
      <c r="C194">
        <f t="shared" si="6"/>
        <v>0.21223166143475614</v>
      </c>
      <c r="D194">
        <f t="shared" si="7"/>
        <v>0.3292725894339924</v>
      </c>
      <c r="E194">
        <f t="shared" si="8"/>
        <v>0.15144252666454133</v>
      </c>
    </row>
    <row r="195" spans="1:5" x14ac:dyDescent="0.25">
      <c r="A195">
        <v>194</v>
      </c>
      <c r="B195">
        <f>WN_PDF_graph!B195</f>
        <v>0.25305212792434284</v>
      </c>
      <c r="C195">
        <f t="shared" si="6"/>
        <v>0.22315675871661433</v>
      </c>
      <c r="D195">
        <f t="shared" si="7"/>
        <v>0.36463050728265001</v>
      </c>
      <c r="E195">
        <f t="shared" si="8"/>
        <v>0.3292725894339924</v>
      </c>
    </row>
    <row r="196" spans="1:5" x14ac:dyDescent="0.25">
      <c r="A196">
        <v>195</v>
      </c>
      <c r="B196">
        <f>WN_PDF_graph!B196</f>
        <v>-0.47013624820310862</v>
      </c>
      <c r="C196">
        <f t="shared" ref="C196:C259" si="9">B195</f>
        <v>0.25305212792434284</v>
      </c>
      <c r="D196">
        <f t="shared" ref="D196:D259" si="10">B196+$G$1*B195</f>
        <v>-0.3436101842409372</v>
      </c>
      <c r="E196">
        <f t="shared" ref="E196:E259" si="11">D195</f>
        <v>0.36463050728265001</v>
      </c>
    </row>
    <row r="197" spans="1:5" x14ac:dyDescent="0.25">
      <c r="A197">
        <v>196</v>
      </c>
      <c r="B197">
        <f>WN_PDF_graph!B197</f>
        <v>0.39860660585255103</v>
      </c>
      <c r="C197">
        <f t="shared" si="9"/>
        <v>-0.47013624820310862</v>
      </c>
      <c r="D197">
        <f t="shared" si="10"/>
        <v>0.16353848175099672</v>
      </c>
      <c r="E197">
        <f t="shared" si="11"/>
        <v>-0.3436101842409372</v>
      </c>
    </row>
    <row r="198" spans="1:5" x14ac:dyDescent="0.25">
      <c r="A198">
        <v>197</v>
      </c>
      <c r="B198">
        <f>WN_PDF_graph!B198</f>
        <v>-0.17990804445653774</v>
      </c>
      <c r="C198">
        <f t="shared" si="9"/>
        <v>0.39860660585255103</v>
      </c>
      <c r="D198">
        <f t="shared" si="10"/>
        <v>1.9395258469737775E-2</v>
      </c>
      <c r="E198">
        <f t="shared" si="11"/>
        <v>0.16353848175099672</v>
      </c>
    </row>
    <row r="199" spans="1:5" x14ac:dyDescent="0.25">
      <c r="A199">
        <v>198</v>
      </c>
      <c r="B199">
        <f>WN_PDF_graph!B199</f>
        <v>0.34966822669366493</v>
      </c>
      <c r="C199">
        <f t="shared" si="9"/>
        <v>-0.17990804445653774</v>
      </c>
      <c r="D199">
        <f t="shared" si="10"/>
        <v>0.25971420446539606</v>
      </c>
      <c r="E199">
        <f t="shared" si="11"/>
        <v>1.9395258469737775E-2</v>
      </c>
    </row>
    <row r="200" spans="1:5" x14ac:dyDescent="0.25">
      <c r="A200">
        <v>199</v>
      </c>
      <c r="B200">
        <f>WN_PDF_graph!B200</f>
        <v>-0.25665557461730071</v>
      </c>
      <c r="C200">
        <f t="shared" si="9"/>
        <v>0.34966822669366493</v>
      </c>
      <c r="D200">
        <f t="shared" si="10"/>
        <v>-8.1821461270468243E-2</v>
      </c>
      <c r="E200">
        <f t="shared" si="11"/>
        <v>0.25971420446539606</v>
      </c>
    </row>
    <row r="201" spans="1:5" x14ac:dyDescent="0.25">
      <c r="A201">
        <v>200</v>
      </c>
      <c r="B201">
        <f>WN_PDF_graph!B201</f>
        <v>-0.38074085201723518</v>
      </c>
      <c r="C201">
        <f t="shared" si="9"/>
        <v>-0.25665557461730071</v>
      </c>
      <c r="D201">
        <f t="shared" si="10"/>
        <v>-0.50906863932588553</v>
      </c>
      <c r="E201">
        <f t="shared" si="11"/>
        <v>-8.1821461270468243E-2</v>
      </c>
    </row>
    <row r="202" spans="1:5" x14ac:dyDescent="0.25">
      <c r="A202">
        <v>201</v>
      </c>
      <c r="B202">
        <f>WN_PDF_graph!B202</f>
        <v>0.26398796393893054</v>
      </c>
      <c r="C202">
        <f t="shared" si="9"/>
        <v>-0.38074085201723518</v>
      </c>
      <c r="D202">
        <f t="shared" si="10"/>
        <v>7.3617537930312948E-2</v>
      </c>
      <c r="E202">
        <f t="shared" si="11"/>
        <v>-0.50906863932588553</v>
      </c>
    </row>
    <row r="203" spans="1:5" x14ac:dyDescent="0.25">
      <c r="A203">
        <v>202</v>
      </c>
      <c r="B203">
        <f>WN_PDF_graph!B203</f>
        <v>0.1437081022132306</v>
      </c>
      <c r="C203">
        <f t="shared" si="9"/>
        <v>0.26398796393893054</v>
      </c>
      <c r="D203">
        <f t="shared" si="10"/>
        <v>0.27570208418269587</v>
      </c>
      <c r="E203">
        <f t="shared" si="11"/>
        <v>7.3617537930312948E-2</v>
      </c>
    </row>
    <row r="204" spans="1:5" x14ac:dyDescent="0.25">
      <c r="A204">
        <v>203</v>
      </c>
      <c r="B204">
        <f>WN_PDF_graph!B204</f>
        <v>-0.47197848641321904</v>
      </c>
      <c r="C204">
        <f t="shared" si="9"/>
        <v>0.1437081022132306</v>
      </c>
      <c r="D204">
        <f t="shared" si="10"/>
        <v>-0.40012443530660374</v>
      </c>
      <c r="E204">
        <f t="shared" si="11"/>
        <v>0.27570208418269587</v>
      </c>
    </row>
    <row r="205" spans="1:5" x14ac:dyDescent="0.25">
      <c r="A205">
        <v>204</v>
      </c>
      <c r="B205">
        <f>WN_PDF_graph!B205</f>
        <v>0.11425658116651916</v>
      </c>
      <c r="C205">
        <f t="shared" si="9"/>
        <v>-0.47197848641321904</v>
      </c>
      <c r="D205">
        <f t="shared" si="10"/>
        <v>-0.12173266204009037</v>
      </c>
      <c r="E205">
        <f t="shared" si="11"/>
        <v>-0.40012443530660374</v>
      </c>
    </row>
    <row r="206" spans="1:5" x14ac:dyDescent="0.25">
      <c r="A206">
        <v>205</v>
      </c>
      <c r="B206">
        <f>WN_PDF_graph!B206</f>
        <v>-0.17402092304994721</v>
      </c>
      <c r="C206">
        <f t="shared" si="9"/>
        <v>0.11425658116651916</v>
      </c>
      <c r="D206">
        <f t="shared" si="10"/>
        <v>-0.11689263246668763</v>
      </c>
      <c r="E206">
        <f t="shared" si="11"/>
        <v>-0.12173266204009037</v>
      </c>
    </row>
    <row r="207" spans="1:5" x14ac:dyDescent="0.25">
      <c r="A207">
        <v>206</v>
      </c>
      <c r="B207">
        <f>WN_PDF_graph!B207</f>
        <v>-0.40888322404161503</v>
      </c>
      <c r="C207">
        <f t="shared" si="9"/>
        <v>-0.17402092304994721</v>
      </c>
      <c r="D207">
        <f t="shared" si="10"/>
        <v>-0.49589368556658864</v>
      </c>
      <c r="E207">
        <f t="shared" si="11"/>
        <v>-0.11689263246668763</v>
      </c>
    </row>
    <row r="208" spans="1:5" x14ac:dyDescent="0.25">
      <c r="A208">
        <v>207</v>
      </c>
      <c r="B208">
        <f>WN_PDF_graph!B208</f>
        <v>-0.26303751352306848</v>
      </c>
      <c r="C208">
        <f t="shared" si="9"/>
        <v>-0.40888322404161503</v>
      </c>
      <c r="D208">
        <f t="shared" si="10"/>
        <v>-0.467479125543876</v>
      </c>
      <c r="E208">
        <f t="shared" si="11"/>
        <v>-0.49589368556658864</v>
      </c>
    </row>
    <row r="209" spans="1:5" x14ac:dyDescent="0.25">
      <c r="A209">
        <v>208</v>
      </c>
      <c r="B209">
        <f>WN_PDF_graph!B209</f>
        <v>-0.39705093094211641</v>
      </c>
      <c r="C209">
        <f t="shared" si="9"/>
        <v>-0.26303751352306848</v>
      </c>
      <c r="D209">
        <f t="shared" si="10"/>
        <v>-0.52856968770365065</v>
      </c>
      <c r="E209">
        <f t="shared" si="11"/>
        <v>-0.467479125543876</v>
      </c>
    </row>
    <row r="210" spans="1:5" x14ac:dyDescent="0.25">
      <c r="A210">
        <v>209</v>
      </c>
      <c r="B210">
        <f>WN_PDF_graph!B210</f>
        <v>0.38725804458131319</v>
      </c>
      <c r="C210">
        <f t="shared" si="9"/>
        <v>-0.39705093094211641</v>
      </c>
      <c r="D210">
        <f t="shared" si="10"/>
        <v>0.18873257911025498</v>
      </c>
      <c r="E210">
        <f t="shared" si="11"/>
        <v>-0.52856968770365065</v>
      </c>
    </row>
    <row r="211" spans="1:5" x14ac:dyDescent="0.25">
      <c r="A211">
        <v>210</v>
      </c>
      <c r="B211">
        <f>WN_PDF_graph!B211</f>
        <v>0.38566136173531818</v>
      </c>
      <c r="C211">
        <f t="shared" si="9"/>
        <v>0.38725804458131319</v>
      </c>
      <c r="D211">
        <f t="shared" si="10"/>
        <v>0.57929038402597477</v>
      </c>
      <c r="E211">
        <f t="shared" si="11"/>
        <v>0.18873257911025498</v>
      </c>
    </row>
    <row r="212" spans="1:5" x14ac:dyDescent="0.25">
      <c r="A212">
        <v>211</v>
      </c>
      <c r="B212">
        <f>WN_PDF_graph!B212</f>
        <v>-3.775544349952531E-3</v>
      </c>
      <c r="C212">
        <f t="shared" si="9"/>
        <v>0.38566136173531818</v>
      </c>
      <c r="D212">
        <f t="shared" si="10"/>
        <v>0.18905513651770656</v>
      </c>
      <c r="E212">
        <f t="shared" si="11"/>
        <v>0.57929038402597477</v>
      </c>
    </row>
    <row r="213" spans="1:5" x14ac:dyDescent="0.25">
      <c r="A213">
        <v>212</v>
      </c>
      <c r="B213">
        <f>WN_PDF_graph!B213</f>
        <v>-0.43236228264786614</v>
      </c>
      <c r="C213">
        <f t="shared" si="9"/>
        <v>-3.775544349952531E-3</v>
      </c>
      <c r="D213">
        <f t="shared" si="10"/>
        <v>-0.4342500548228424</v>
      </c>
      <c r="E213">
        <f t="shared" si="11"/>
        <v>0.18905513651770656</v>
      </c>
    </row>
    <row r="214" spans="1:5" x14ac:dyDescent="0.25">
      <c r="A214">
        <v>213</v>
      </c>
      <c r="B214">
        <f>WN_PDF_graph!B214</f>
        <v>2.0198897619459699E-2</v>
      </c>
      <c r="C214">
        <f t="shared" si="9"/>
        <v>-0.43236228264786614</v>
      </c>
      <c r="D214">
        <f t="shared" si="10"/>
        <v>-0.19598224370447337</v>
      </c>
      <c r="E214">
        <f t="shared" si="11"/>
        <v>-0.4342500548228424</v>
      </c>
    </row>
    <row r="215" spans="1:5" x14ac:dyDescent="0.25">
      <c r="A215">
        <v>214</v>
      </c>
      <c r="B215">
        <f>WN_PDF_graph!B215</f>
        <v>-0.3793416264003322</v>
      </c>
      <c r="C215">
        <f t="shared" si="9"/>
        <v>2.0198897619459699E-2</v>
      </c>
      <c r="D215">
        <f t="shared" si="10"/>
        <v>-0.36924217759060235</v>
      </c>
      <c r="E215">
        <f t="shared" si="11"/>
        <v>-0.19598224370447337</v>
      </c>
    </row>
    <row r="216" spans="1:5" x14ac:dyDescent="0.25">
      <c r="A216">
        <v>215</v>
      </c>
      <c r="B216">
        <f>WN_PDF_graph!B216</f>
        <v>0.49476342545901619</v>
      </c>
      <c r="C216">
        <f t="shared" si="9"/>
        <v>-0.3793416264003322</v>
      </c>
      <c r="D216">
        <f t="shared" si="10"/>
        <v>0.30509261225885009</v>
      </c>
      <c r="E216">
        <f t="shared" si="11"/>
        <v>-0.36924217759060235</v>
      </c>
    </row>
    <row r="217" spans="1:5" x14ac:dyDescent="0.25">
      <c r="A217">
        <v>216</v>
      </c>
      <c r="B217">
        <f>WN_PDF_graph!B217</f>
        <v>0.42469291412993271</v>
      </c>
      <c r="C217">
        <f t="shared" si="9"/>
        <v>0.49476342545901619</v>
      </c>
      <c r="D217">
        <f t="shared" si="10"/>
        <v>0.67207462685944086</v>
      </c>
      <c r="E217">
        <f t="shared" si="11"/>
        <v>0.30509261225885009</v>
      </c>
    </row>
    <row r="218" spans="1:5" x14ac:dyDescent="0.25">
      <c r="A218">
        <v>217</v>
      </c>
      <c r="B218">
        <f>WN_PDF_graph!B218</f>
        <v>2.6740531102367959E-2</v>
      </c>
      <c r="C218">
        <f t="shared" si="9"/>
        <v>0.42469291412993271</v>
      </c>
      <c r="D218">
        <f t="shared" si="10"/>
        <v>0.23908698816733431</v>
      </c>
      <c r="E218">
        <f t="shared" si="11"/>
        <v>0.67207462685944086</v>
      </c>
    </row>
    <row r="219" spans="1:5" x14ac:dyDescent="0.25">
      <c r="A219">
        <v>218</v>
      </c>
      <c r="B219">
        <f>WN_PDF_graph!B219</f>
        <v>0.36237898600898211</v>
      </c>
      <c r="C219">
        <f t="shared" si="9"/>
        <v>2.6740531102367959E-2</v>
      </c>
      <c r="D219">
        <f t="shared" si="10"/>
        <v>0.37574925156016609</v>
      </c>
      <c r="E219">
        <f t="shared" si="11"/>
        <v>0.23908698816733431</v>
      </c>
    </row>
    <row r="220" spans="1:5" x14ac:dyDescent="0.25">
      <c r="A220">
        <v>219</v>
      </c>
      <c r="B220">
        <f>WN_PDF_graph!B220</f>
        <v>0.35951624223323597</v>
      </c>
      <c r="C220">
        <f t="shared" si="9"/>
        <v>0.36237898600898211</v>
      </c>
      <c r="D220">
        <f t="shared" si="10"/>
        <v>0.54070573523772703</v>
      </c>
      <c r="E220">
        <f t="shared" si="11"/>
        <v>0.37574925156016609</v>
      </c>
    </row>
    <row r="221" spans="1:5" x14ac:dyDescent="0.25">
      <c r="A221">
        <v>220</v>
      </c>
      <c r="B221">
        <f>WN_PDF_graph!B221</f>
        <v>-0.19813396884154688</v>
      </c>
      <c r="C221">
        <f t="shared" si="9"/>
        <v>0.35951624223323597</v>
      </c>
      <c r="D221">
        <f t="shared" si="10"/>
        <v>-1.8375847724928895E-2</v>
      </c>
      <c r="E221">
        <f t="shared" si="11"/>
        <v>0.54070573523772703</v>
      </c>
    </row>
    <row r="222" spans="1:5" x14ac:dyDescent="0.25">
      <c r="A222">
        <v>221</v>
      </c>
      <c r="B222">
        <f>WN_PDF_graph!B222</f>
        <v>0.36504673962220668</v>
      </c>
      <c r="C222">
        <f t="shared" si="9"/>
        <v>-0.19813396884154688</v>
      </c>
      <c r="D222">
        <f t="shared" si="10"/>
        <v>0.26597975520143324</v>
      </c>
      <c r="E222">
        <f t="shared" si="11"/>
        <v>-1.8375847724928895E-2</v>
      </c>
    </row>
    <row r="223" spans="1:5" x14ac:dyDescent="0.25">
      <c r="A223">
        <v>222</v>
      </c>
      <c r="B223">
        <f>WN_PDF_graph!B223</f>
        <v>-0.17841936548784221</v>
      </c>
      <c r="C223">
        <f t="shared" si="9"/>
        <v>0.36504673962220668</v>
      </c>
      <c r="D223">
        <f t="shared" si="10"/>
        <v>4.1040043232611345E-3</v>
      </c>
      <c r="E223">
        <f t="shared" si="11"/>
        <v>0.26597975520143324</v>
      </c>
    </row>
    <row r="224" spans="1:5" x14ac:dyDescent="0.25">
      <c r="A224">
        <v>223</v>
      </c>
      <c r="B224">
        <f>WN_PDF_graph!B224</f>
        <v>0.12815175069806428</v>
      </c>
      <c r="C224">
        <f t="shared" si="9"/>
        <v>-0.17841936548784221</v>
      </c>
      <c r="D224">
        <f t="shared" si="10"/>
        <v>3.8942067954143178E-2</v>
      </c>
      <c r="E224">
        <f t="shared" si="11"/>
        <v>4.1040043232611345E-3</v>
      </c>
    </row>
    <row r="225" spans="1:5" x14ac:dyDescent="0.25">
      <c r="A225">
        <v>224</v>
      </c>
      <c r="B225">
        <f>WN_PDF_graph!B225</f>
        <v>0.44055482880854635</v>
      </c>
      <c r="C225">
        <f t="shared" si="9"/>
        <v>0.12815175069806428</v>
      </c>
      <c r="D225">
        <f t="shared" si="10"/>
        <v>0.50463070415757849</v>
      </c>
      <c r="E225">
        <f t="shared" si="11"/>
        <v>3.8942067954143178E-2</v>
      </c>
    </row>
    <row r="226" spans="1:5" x14ac:dyDescent="0.25">
      <c r="A226">
        <v>225</v>
      </c>
      <c r="B226">
        <f>WN_PDF_graph!B226</f>
        <v>0.29343488628253578</v>
      </c>
      <c r="C226">
        <f t="shared" si="9"/>
        <v>0.44055482880854635</v>
      </c>
      <c r="D226">
        <f t="shared" si="10"/>
        <v>0.51371230068680895</v>
      </c>
      <c r="E226">
        <f t="shared" si="11"/>
        <v>0.50463070415757849</v>
      </c>
    </row>
    <row r="227" spans="1:5" x14ac:dyDescent="0.25">
      <c r="A227">
        <v>226</v>
      </c>
      <c r="B227">
        <f>WN_PDF_graph!B227</f>
        <v>-0.35039599981039427</v>
      </c>
      <c r="C227">
        <f t="shared" si="9"/>
        <v>0.29343488628253578</v>
      </c>
      <c r="D227">
        <f t="shared" si="10"/>
        <v>-0.20367855666912638</v>
      </c>
      <c r="E227">
        <f t="shared" si="11"/>
        <v>0.51371230068680895</v>
      </c>
    </row>
    <row r="228" spans="1:5" x14ac:dyDescent="0.25">
      <c r="A228">
        <v>227</v>
      </c>
      <c r="B228">
        <f>WN_PDF_graph!B228</f>
        <v>-0.27205847410360873</v>
      </c>
      <c r="C228">
        <f t="shared" si="9"/>
        <v>-0.35039599981039427</v>
      </c>
      <c r="D228">
        <f t="shared" si="10"/>
        <v>-0.44725647400880586</v>
      </c>
      <c r="E228">
        <f t="shared" si="11"/>
        <v>-0.20367855666912638</v>
      </c>
    </row>
    <row r="229" spans="1:5" x14ac:dyDescent="0.25">
      <c r="A229">
        <v>228</v>
      </c>
      <c r="B229">
        <f>WN_PDF_graph!B229</f>
        <v>-0.24806932185415964</v>
      </c>
      <c r="C229">
        <f t="shared" si="9"/>
        <v>-0.27205847410360873</v>
      </c>
      <c r="D229">
        <f t="shared" si="10"/>
        <v>-0.384098558905964</v>
      </c>
      <c r="E229">
        <f t="shared" si="11"/>
        <v>-0.44725647400880586</v>
      </c>
    </row>
    <row r="230" spans="1:5" x14ac:dyDescent="0.25">
      <c r="A230">
        <v>229</v>
      </c>
      <c r="B230">
        <f>WN_PDF_graph!B230</f>
        <v>-0.23926608255302662</v>
      </c>
      <c r="C230">
        <f t="shared" si="9"/>
        <v>-0.24806932185415964</v>
      </c>
      <c r="D230">
        <f t="shared" si="10"/>
        <v>-0.36330074348010644</v>
      </c>
      <c r="E230">
        <f t="shared" si="11"/>
        <v>-0.384098558905964</v>
      </c>
    </row>
    <row r="231" spans="1:5" x14ac:dyDescent="0.25">
      <c r="A231">
        <v>230</v>
      </c>
      <c r="B231">
        <f>WN_PDF_graph!B231</f>
        <v>0.10710763317788963</v>
      </c>
      <c r="C231">
        <f t="shared" si="9"/>
        <v>-0.23926608255302662</v>
      </c>
      <c r="D231">
        <f t="shared" si="10"/>
        <v>-1.252540809862368E-2</v>
      </c>
      <c r="E231">
        <f t="shared" si="11"/>
        <v>-0.36330074348010644</v>
      </c>
    </row>
    <row r="232" spans="1:5" x14ac:dyDescent="0.25">
      <c r="A232">
        <v>231</v>
      </c>
      <c r="B232">
        <f>WN_PDF_graph!B232</f>
        <v>0.47719619391261692</v>
      </c>
      <c r="C232">
        <f t="shared" si="9"/>
        <v>0.10710763317788963</v>
      </c>
      <c r="D232">
        <f t="shared" si="10"/>
        <v>0.53075001050156168</v>
      </c>
      <c r="E232">
        <f t="shared" si="11"/>
        <v>-1.252540809862368E-2</v>
      </c>
    </row>
    <row r="233" spans="1:5" x14ac:dyDescent="0.25">
      <c r="A233">
        <v>232</v>
      </c>
      <c r="B233">
        <f>WN_PDF_graph!B233</f>
        <v>-0.30324480284837441</v>
      </c>
      <c r="C233">
        <f t="shared" si="9"/>
        <v>0.47719619391261692</v>
      </c>
      <c r="D233">
        <f t="shared" si="10"/>
        <v>-6.4646705892065948E-2</v>
      </c>
      <c r="E233">
        <f t="shared" si="11"/>
        <v>0.53075001050156168</v>
      </c>
    </row>
    <row r="234" spans="1:5" x14ac:dyDescent="0.25">
      <c r="A234">
        <v>233</v>
      </c>
      <c r="B234">
        <f>WN_PDF_graph!B234</f>
        <v>-0.28513936151945618</v>
      </c>
      <c r="C234">
        <f t="shared" si="9"/>
        <v>-0.30324480284837441</v>
      </c>
      <c r="D234">
        <f t="shared" si="10"/>
        <v>-0.43676176294364338</v>
      </c>
      <c r="E234">
        <f t="shared" si="11"/>
        <v>-6.4646705892065948E-2</v>
      </c>
    </row>
    <row r="235" spans="1:5" x14ac:dyDescent="0.25">
      <c r="A235">
        <v>234</v>
      </c>
      <c r="B235">
        <f>WN_PDF_graph!B235</f>
        <v>0.40790764390904632</v>
      </c>
      <c r="C235">
        <f t="shared" si="9"/>
        <v>-0.28513936151945618</v>
      </c>
      <c r="D235">
        <f t="shared" si="10"/>
        <v>0.26533796314931823</v>
      </c>
      <c r="E235">
        <f t="shared" si="11"/>
        <v>-0.43676176294364338</v>
      </c>
    </row>
    <row r="236" spans="1:5" x14ac:dyDescent="0.25">
      <c r="A236">
        <v>235</v>
      </c>
      <c r="B236">
        <f>WN_PDF_graph!B236</f>
        <v>-7.7130792940713233E-2</v>
      </c>
      <c r="C236">
        <f t="shared" si="9"/>
        <v>0.40790764390904632</v>
      </c>
      <c r="D236">
        <f t="shared" si="10"/>
        <v>0.12682302901380993</v>
      </c>
      <c r="E236">
        <f t="shared" si="11"/>
        <v>0.26533796314931823</v>
      </c>
    </row>
    <row r="237" spans="1:5" x14ac:dyDescent="0.25">
      <c r="A237">
        <v>236</v>
      </c>
      <c r="B237">
        <f>WN_PDF_graph!B237</f>
        <v>6.5306943942814999E-2</v>
      </c>
      <c r="C237">
        <f t="shared" si="9"/>
        <v>-7.7130792940713233E-2</v>
      </c>
      <c r="D237">
        <f t="shared" si="10"/>
        <v>2.6741547472458382E-2</v>
      </c>
      <c r="E237">
        <f t="shared" si="11"/>
        <v>0.12682302901380993</v>
      </c>
    </row>
    <row r="238" spans="1:5" x14ac:dyDescent="0.25">
      <c r="A238">
        <v>237</v>
      </c>
      <c r="B238">
        <f>WN_PDF_graph!B238</f>
        <v>0.22468395629197668</v>
      </c>
      <c r="C238">
        <f t="shared" si="9"/>
        <v>6.5306943942814999E-2</v>
      </c>
      <c r="D238">
        <f t="shared" si="10"/>
        <v>0.25733742826338418</v>
      </c>
      <c r="E238">
        <f t="shared" si="11"/>
        <v>2.6741547472458382E-2</v>
      </c>
    </row>
    <row r="239" spans="1:5" x14ac:dyDescent="0.25">
      <c r="A239">
        <v>238</v>
      </c>
      <c r="B239">
        <f>WN_PDF_graph!B239</f>
        <v>-0.13232852737184697</v>
      </c>
      <c r="C239">
        <f t="shared" si="9"/>
        <v>0.22468395629197668</v>
      </c>
      <c r="D239">
        <f t="shared" si="10"/>
        <v>-1.998654922585863E-2</v>
      </c>
      <c r="E239">
        <f t="shared" si="11"/>
        <v>0.25733742826338418</v>
      </c>
    </row>
    <row r="240" spans="1:5" x14ac:dyDescent="0.25">
      <c r="A240">
        <v>239</v>
      </c>
      <c r="B240">
        <f>WN_PDF_graph!B240</f>
        <v>5.1393422615744977E-2</v>
      </c>
      <c r="C240">
        <f t="shared" si="9"/>
        <v>-0.13232852737184697</v>
      </c>
      <c r="D240">
        <f t="shared" si="10"/>
        <v>-1.4770841070178509E-2</v>
      </c>
      <c r="E240">
        <f t="shared" si="11"/>
        <v>-1.998654922585863E-2</v>
      </c>
    </row>
    <row r="241" spans="1:5" x14ac:dyDescent="0.25">
      <c r="A241">
        <v>240</v>
      </c>
      <c r="B241">
        <f>WN_PDF_graph!B241</f>
        <v>-0.16996650127716728</v>
      </c>
      <c r="C241">
        <f t="shared" si="9"/>
        <v>5.1393422615744977E-2</v>
      </c>
      <c r="D241">
        <f t="shared" si="10"/>
        <v>-0.14426978996929479</v>
      </c>
      <c r="E241">
        <f t="shared" si="11"/>
        <v>-1.4770841070178509E-2</v>
      </c>
    </row>
    <row r="242" spans="1:5" x14ac:dyDescent="0.25">
      <c r="A242">
        <v>241</v>
      </c>
      <c r="B242">
        <f>WN_PDF_graph!B242</f>
        <v>0.36646363712205066</v>
      </c>
      <c r="C242">
        <f t="shared" si="9"/>
        <v>-0.16996650127716728</v>
      </c>
      <c r="D242">
        <f t="shared" si="10"/>
        <v>0.28148038648346702</v>
      </c>
      <c r="E242">
        <f t="shared" si="11"/>
        <v>-0.14426978996929479</v>
      </c>
    </row>
    <row r="243" spans="1:5" x14ac:dyDescent="0.25">
      <c r="A243">
        <v>242</v>
      </c>
      <c r="B243">
        <f>WN_PDF_graph!B243</f>
        <v>-0.47659418804400422</v>
      </c>
      <c r="C243">
        <f t="shared" si="9"/>
        <v>0.36646363712205066</v>
      </c>
      <c r="D243">
        <f t="shared" si="10"/>
        <v>-0.29336236948297889</v>
      </c>
      <c r="E243">
        <f t="shared" si="11"/>
        <v>0.28148038648346702</v>
      </c>
    </row>
    <row r="244" spans="1:5" x14ac:dyDescent="0.25">
      <c r="A244">
        <v>243</v>
      </c>
      <c r="B244">
        <f>WN_PDF_graph!B244</f>
        <v>-0.27918330358137111</v>
      </c>
      <c r="C244">
        <f t="shared" si="9"/>
        <v>-0.47659418804400422</v>
      </c>
      <c r="D244">
        <f t="shared" si="10"/>
        <v>-0.51748039760337328</v>
      </c>
      <c r="E244">
        <f t="shared" si="11"/>
        <v>-0.29336236948297889</v>
      </c>
    </row>
    <row r="245" spans="1:5" x14ac:dyDescent="0.25">
      <c r="A245">
        <v>244</v>
      </c>
      <c r="B245">
        <f>WN_PDF_graph!B245</f>
        <v>0.2363354401917187</v>
      </c>
      <c r="C245">
        <f t="shared" si="9"/>
        <v>-0.27918330358137111</v>
      </c>
      <c r="D245">
        <f t="shared" si="10"/>
        <v>9.6743788401033148E-2</v>
      </c>
      <c r="E245">
        <f t="shared" si="11"/>
        <v>-0.51748039760337328</v>
      </c>
    </row>
    <row r="246" spans="1:5" x14ac:dyDescent="0.25">
      <c r="A246">
        <v>245</v>
      </c>
      <c r="B246">
        <f>WN_PDF_graph!B246</f>
        <v>0.17574888761099028</v>
      </c>
      <c r="C246">
        <f t="shared" si="9"/>
        <v>0.2363354401917187</v>
      </c>
      <c r="D246">
        <f t="shared" si="10"/>
        <v>0.29391660770684963</v>
      </c>
      <c r="E246">
        <f t="shared" si="11"/>
        <v>9.6743788401033148E-2</v>
      </c>
    </row>
    <row r="247" spans="1:5" x14ac:dyDescent="0.25">
      <c r="A247">
        <v>246</v>
      </c>
      <c r="B247">
        <f>WN_PDF_graph!B247</f>
        <v>0.10680646137648553</v>
      </c>
      <c r="C247">
        <f t="shared" si="9"/>
        <v>0.17574888761099028</v>
      </c>
      <c r="D247">
        <f t="shared" si="10"/>
        <v>0.19468090518198067</v>
      </c>
      <c r="E247">
        <f t="shared" si="11"/>
        <v>0.29391660770684963</v>
      </c>
    </row>
    <row r="248" spans="1:5" x14ac:dyDescent="0.25">
      <c r="A248">
        <v>247</v>
      </c>
      <c r="B248">
        <f>WN_PDF_graph!B248</f>
        <v>0.14790494965051437</v>
      </c>
      <c r="C248">
        <f t="shared" si="9"/>
        <v>0.10680646137648553</v>
      </c>
      <c r="D248">
        <f t="shared" si="10"/>
        <v>0.20130818033875714</v>
      </c>
      <c r="E248">
        <f t="shared" si="11"/>
        <v>0.19468090518198067</v>
      </c>
    </row>
    <row r="249" spans="1:5" x14ac:dyDescent="0.25">
      <c r="A249">
        <v>248</v>
      </c>
      <c r="B249">
        <f>WN_PDF_graph!B249</f>
        <v>-5.902324131283132E-2</v>
      </c>
      <c r="C249">
        <f t="shared" si="9"/>
        <v>0.14790494965051437</v>
      </c>
      <c r="D249">
        <f t="shared" si="10"/>
        <v>1.4929233512425866E-2</v>
      </c>
      <c r="E249">
        <f t="shared" si="11"/>
        <v>0.20130818033875714</v>
      </c>
    </row>
    <row r="250" spans="1:5" x14ac:dyDescent="0.25">
      <c r="A250">
        <v>249</v>
      </c>
      <c r="B250">
        <f>WN_PDF_graph!B250</f>
        <v>0.34834828893593062</v>
      </c>
      <c r="C250">
        <f t="shared" si="9"/>
        <v>-5.902324131283132E-2</v>
      </c>
      <c r="D250">
        <f t="shared" si="10"/>
        <v>0.31883666827951496</v>
      </c>
      <c r="E250">
        <f t="shared" si="11"/>
        <v>1.4929233512425866E-2</v>
      </c>
    </row>
    <row r="251" spans="1:5" x14ac:dyDescent="0.25">
      <c r="A251">
        <v>250</v>
      </c>
      <c r="B251">
        <f>WN_PDF_graph!B251</f>
        <v>3.7805045738806609E-2</v>
      </c>
      <c r="C251">
        <f t="shared" si="9"/>
        <v>0.34834828893593062</v>
      </c>
      <c r="D251">
        <f t="shared" si="10"/>
        <v>0.21197919020677192</v>
      </c>
      <c r="E251">
        <f t="shared" si="11"/>
        <v>0.31883666827951496</v>
      </c>
    </row>
    <row r="252" spans="1:5" x14ac:dyDescent="0.25">
      <c r="A252">
        <v>251</v>
      </c>
      <c r="B252">
        <f>WN_PDF_graph!B252</f>
        <v>7.4672967812296265E-2</v>
      </c>
      <c r="C252">
        <f t="shared" si="9"/>
        <v>3.7805045738806609E-2</v>
      </c>
      <c r="D252">
        <f t="shared" si="10"/>
        <v>9.3575490681699569E-2</v>
      </c>
      <c r="E252">
        <f t="shared" si="11"/>
        <v>0.21197919020677192</v>
      </c>
    </row>
    <row r="253" spans="1:5" x14ac:dyDescent="0.25">
      <c r="A253">
        <v>252</v>
      </c>
      <c r="B253">
        <f>WN_PDF_graph!B253</f>
        <v>0.13514045711754274</v>
      </c>
      <c r="C253">
        <f t="shared" si="9"/>
        <v>7.4672967812296265E-2</v>
      </c>
      <c r="D253">
        <f t="shared" si="10"/>
        <v>0.17247694102369088</v>
      </c>
      <c r="E253">
        <f t="shared" si="11"/>
        <v>9.3575490681699569E-2</v>
      </c>
    </row>
    <row r="254" spans="1:5" x14ac:dyDescent="0.25">
      <c r="A254">
        <v>253</v>
      </c>
      <c r="B254">
        <f>WN_PDF_graph!B254</f>
        <v>0.11750582021899314</v>
      </c>
      <c r="C254">
        <f t="shared" si="9"/>
        <v>0.13514045711754274</v>
      </c>
      <c r="D254">
        <f t="shared" si="10"/>
        <v>0.18507604877776451</v>
      </c>
      <c r="E254">
        <f t="shared" si="11"/>
        <v>0.17247694102369088</v>
      </c>
    </row>
    <row r="255" spans="1:5" x14ac:dyDescent="0.25">
      <c r="A255">
        <v>254</v>
      </c>
      <c r="B255">
        <f>WN_PDF_graph!B255</f>
        <v>-0.23092935933530856</v>
      </c>
      <c r="C255">
        <f t="shared" si="9"/>
        <v>0.11750582021899314</v>
      </c>
      <c r="D255">
        <f t="shared" si="10"/>
        <v>-0.17217644922581199</v>
      </c>
      <c r="E255">
        <f t="shared" si="11"/>
        <v>0.18507604877776451</v>
      </c>
    </row>
    <row r="256" spans="1:5" x14ac:dyDescent="0.25">
      <c r="A256">
        <v>255</v>
      </c>
      <c r="B256">
        <f>WN_PDF_graph!B256</f>
        <v>-0.30640233543410578</v>
      </c>
      <c r="C256">
        <f t="shared" si="9"/>
        <v>-0.23092935933530856</v>
      </c>
      <c r="D256">
        <f t="shared" si="10"/>
        <v>-0.42186701510176006</v>
      </c>
      <c r="E256">
        <f t="shared" si="11"/>
        <v>-0.17217644922581199</v>
      </c>
    </row>
    <row r="257" spans="1:5" x14ac:dyDescent="0.25">
      <c r="A257">
        <v>256</v>
      </c>
      <c r="B257">
        <f>WN_PDF_graph!B257</f>
        <v>0.33216208176678175</v>
      </c>
      <c r="C257">
        <f t="shared" si="9"/>
        <v>-0.30640233543410578</v>
      </c>
      <c r="D257">
        <f t="shared" si="10"/>
        <v>0.17896091404972886</v>
      </c>
      <c r="E257">
        <f t="shared" si="11"/>
        <v>-0.42186701510176006</v>
      </c>
    </row>
    <row r="258" spans="1:5" x14ac:dyDescent="0.25">
      <c r="A258">
        <v>257</v>
      </c>
      <c r="B258">
        <f>WN_PDF_graph!B258</f>
        <v>-0.4266027772337424</v>
      </c>
      <c r="C258">
        <f t="shared" si="9"/>
        <v>0.33216208176678175</v>
      </c>
      <c r="D258">
        <f t="shared" si="10"/>
        <v>-0.26052173635035153</v>
      </c>
      <c r="E258">
        <f t="shared" si="11"/>
        <v>0.17896091404972886</v>
      </c>
    </row>
    <row r="259" spans="1:5" x14ac:dyDescent="0.25">
      <c r="A259">
        <v>258</v>
      </c>
      <c r="B259">
        <f>WN_PDF_graph!B259</f>
        <v>-0.45773909666051016</v>
      </c>
      <c r="C259">
        <f t="shared" si="9"/>
        <v>-0.4266027772337424</v>
      </c>
      <c r="D259">
        <f t="shared" si="10"/>
        <v>-0.67104048527738136</v>
      </c>
      <c r="E259">
        <f t="shared" si="11"/>
        <v>-0.26052173635035153</v>
      </c>
    </row>
    <row r="260" spans="1:5" x14ac:dyDescent="0.25">
      <c r="A260">
        <v>259</v>
      </c>
      <c r="B260">
        <f>WN_PDF_graph!B260</f>
        <v>0.44589793015674095</v>
      </c>
      <c r="C260">
        <f t="shared" ref="C260:C301" si="12">B259</f>
        <v>-0.45773909666051016</v>
      </c>
      <c r="D260">
        <f t="shared" ref="D260:D301" si="13">B260+$G$1*B259</f>
        <v>0.21702838182648587</v>
      </c>
      <c r="E260">
        <f t="shared" ref="E260:E301" si="14">D259</f>
        <v>-0.67104048527738136</v>
      </c>
    </row>
    <row r="261" spans="1:5" x14ac:dyDescent="0.25">
      <c r="A261">
        <v>260</v>
      </c>
      <c r="B261">
        <f>WN_PDF_graph!B261</f>
        <v>0.43561675740965633</v>
      </c>
      <c r="C261">
        <f t="shared" si="12"/>
        <v>0.44589793015674095</v>
      </c>
      <c r="D261">
        <f t="shared" si="13"/>
        <v>0.65856572248802681</v>
      </c>
      <c r="E261">
        <f t="shared" si="14"/>
        <v>0.21702838182648587</v>
      </c>
    </row>
    <row r="262" spans="1:5" x14ac:dyDescent="0.25">
      <c r="A262">
        <v>261</v>
      </c>
      <c r="B262">
        <f>WN_PDF_graph!B262</f>
        <v>0.33391862970180064</v>
      </c>
      <c r="C262">
        <f t="shared" si="12"/>
        <v>0.43561675740965633</v>
      </c>
      <c r="D262">
        <f t="shared" si="13"/>
        <v>0.5517270084066288</v>
      </c>
      <c r="E262">
        <f t="shared" si="14"/>
        <v>0.65856572248802681</v>
      </c>
    </row>
    <row r="263" spans="1:5" x14ac:dyDescent="0.25">
      <c r="A263">
        <v>262</v>
      </c>
      <c r="B263">
        <f>WN_PDF_graph!B263</f>
        <v>-2.8258143455303864E-2</v>
      </c>
      <c r="C263">
        <f t="shared" si="12"/>
        <v>0.33391862970180064</v>
      </c>
      <c r="D263">
        <f t="shared" si="13"/>
        <v>0.13870117139559646</v>
      </c>
      <c r="E263">
        <f t="shared" si="14"/>
        <v>0.5517270084066288</v>
      </c>
    </row>
    <row r="264" spans="1:5" x14ac:dyDescent="0.25">
      <c r="A264">
        <v>263</v>
      </c>
      <c r="B264">
        <f>WN_PDF_graph!B264</f>
        <v>-0.43129675600629369</v>
      </c>
      <c r="C264">
        <f t="shared" si="12"/>
        <v>-2.8258143455303864E-2</v>
      </c>
      <c r="D264">
        <f t="shared" si="13"/>
        <v>-0.44542582773394562</v>
      </c>
      <c r="E264">
        <f t="shared" si="14"/>
        <v>0.13870117139559646</v>
      </c>
    </row>
    <row r="265" spans="1:5" x14ac:dyDescent="0.25">
      <c r="A265">
        <v>264</v>
      </c>
      <c r="B265">
        <f>WN_PDF_graph!B265</f>
        <v>-0.32716850781308593</v>
      </c>
      <c r="C265">
        <f t="shared" si="12"/>
        <v>-0.43129675600629369</v>
      </c>
      <c r="D265">
        <f t="shared" si="13"/>
        <v>-0.54281688581623277</v>
      </c>
      <c r="E265">
        <f t="shared" si="14"/>
        <v>-0.44542582773394562</v>
      </c>
    </row>
    <row r="266" spans="1:5" x14ac:dyDescent="0.25">
      <c r="A266">
        <v>265</v>
      </c>
      <c r="B266">
        <f>WN_PDF_graph!B266</f>
        <v>-0.46401666202850356</v>
      </c>
      <c r="C266">
        <f t="shared" si="12"/>
        <v>-0.32716850781308593</v>
      </c>
      <c r="D266">
        <f t="shared" si="13"/>
        <v>-0.62760091593504652</v>
      </c>
      <c r="E266">
        <f t="shared" si="14"/>
        <v>-0.54281688581623277</v>
      </c>
    </row>
    <row r="267" spans="1:5" x14ac:dyDescent="0.25">
      <c r="A267">
        <v>266</v>
      </c>
      <c r="B267">
        <f>WN_PDF_graph!B267</f>
        <v>-0.15496576102350956</v>
      </c>
      <c r="C267">
        <f t="shared" si="12"/>
        <v>-0.46401666202850356</v>
      </c>
      <c r="D267">
        <f t="shared" si="13"/>
        <v>-0.38697409203776134</v>
      </c>
      <c r="E267">
        <f t="shared" si="14"/>
        <v>-0.62760091593504652</v>
      </c>
    </row>
    <row r="268" spans="1:5" x14ac:dyDescent="0.25">
      <c r="A268">
        <v>267</v>
      </c>
      <c r="B268">
        <f>WN_PDF_graph!B268</f>
        <v>0.40800571891269544</v>
      </c>
      <c r="C268">
        <f t="shared" si="12"/>
        <v>-0.15496576102350956</v>
      </c>
      <c r="D268">
        <f t="shared" si="13"/>
        <v>0.33052283840094066</v>
      </c>
      <c r="E268">
        <f t="shared" si="14"/>
        <v>-0.38697409203776134</v>
      </c>
    </row>
    <row r="269" spans="1:5" x14ac:dyDescent="0.25">
      <c r="A269">
        <v>268</v>
      </c>
      <c r="B269">
        <f>WN_PDF_graph!B269</f>
        <v>7.6080272015619621E-2</v>
      </c>
      <c r="C269">
        <f t="shared" si="12"/>
        <v>0.40800571891269544</v>
      </c>
      <c r="D269">
        <f t="shared" si="13"/>
        <v>0.28008313147196734</v>
      </c>
      <c r="E269">
        <f t="shared" si="14"/>
        <v>0.33052283840094066</v>
      </c>
    </row>
    <row r="270" spans="1:5" x14ac:dyDescent="0.25">
      <c r="A270">
        <v>269</v>
      </c>
      <c r="B270">
        <f>WN_PDF_graph!B270</f>
        <v>-0.47624301928857871</v>
      </c>
      <c r="C270">
        <f t="shared" si="12"/>
        <v>7.6080272015619621E-2</v>
      </c>
      <c r="D270">
        <f t="shared" si="13"/>
        <v>-0.4382028832807689</v>
      </c>
      <c r="E270">
        <f t="shared" si="14"/>
        <v>0.28008313147196734</v>
      </c>
    </row>
    <row r="271" spans="1:5" x14ac:dyDescent="0.25">
      <c r="A271">
        <v>270</v>
      </c>
      <c r="B271">
        <f>WN_PDF_graph!B271</f>
        <v>7.0526284421611019E-2</v>
      </c>
      <c r="C271">
        <f t="shared" si="12"/>
        <v>-0.47624301928857871</v>
      </c>
      <c r="D271">
        <f t="shared" si="13"/>
        <v>-0.16759522522267833</v>
      </c>
      <c r="E271">
        <f t="shared" si="14"/>
        <v>-0.4382028832807689</v>
      </c>
    </row>
    <row r="272" spans="1:5" x14ac:dyDescent="0.25">
      <c r="A272">
        <v>271</v>
      </c>
      <c r="B272">
        <f>WN_PDF_graph!B272</f>
        <v>0.15726084598633239</v>
      </c>
      <c r="C272">
        <f t="shared" si="12"/>
        <v>7.0526284421611019E-2</v>
      </c>
      <c r="D272">
        <f t="shared" si="13"/>
        <v>0.1925239881971379</v>
      </c>
      <c r="E272">
        <f t="shared" si="14"/>
        <v>-0.16759522522267833</v>
      </c>
    </row>
    <row r="273" spans="1:5" x14ac:dyDescent="0.25">
      <c r="A273">
        <v>272</v>
      </c>
      <c r="B273">
        <f>WN_PDF_graph!B273</f>
        <v>-1.5920171704477681E-3</v>
      </c>
      <c r="C273">
        <f t="shared" si="12"/>
        <v>0.15726084598633239</v>
      </c>
      <c r="D273">
        <f t="shared" si="13"/>
        <v>7.7038405822718425E-2</v>
      </c>
      <c r="E273">
        <f t="shared" si="14"/>
        <v>0.1925239881971379</v>
      </c>
    </row>
    <row r="274" spans="1:5" x14ac:dyDescent="0.25">
      <c r="A274">
        <v>273</v>
      </c>
      <c r="B274">
        <f>WN_PDF_graph!B274</f>
        <v>0.12945511162966239</v>
      </c>
      <c r="C274">
        <f t="shared" si="12"/>
        <v>-1.5920171704477681E-3</v>
      </c>
      <c r="D274">
        <f t="shared" si="13"/>
        <v>0.12865910304443851</v>
      </c>
      <c r="E274">
        <f t="shared" si="14"/>
        <v>7.7038405822718425E-2</v>
      </c>
    </row>
    <row r="275" spans="1:5" x14ac:dyDescent="0.25">
      <c r="A275">
        <v>274</v>
      </c>
      <c r="B275">
        <f>WN_PDF_graph!B275</f>
        <v>0.23476421266497105</v>
      </c>
      <c r="C275">
        <f t="shared" si="12"/>
        <v>0.12945511162966239</v>
      </c>
      <c r="D275">
        <f t="shared" si="13"/>
        <v>0.29949176847980225</v>
      </c>
      <c r="E275">
        <f t="shared" si="14"/>
        <v>0.12865910304443851</v>
      </c>
    </row>
    <row r="276" spans="1:5" x14ac:dyDescent="0.25">
      <c r="A276">
        <v>275</v>
      </c>
      <c r="B276">
        <f>WN_PDF_graph!B276</f>
        <v>0.41896197750666564</v>
      </c>
      <c r="C276">
        <f t="shared" si="12"/>
        <v>0.23476421266497105</v>
      </c>
      <c r="D276">
        <f t="shared" si="13"/>
        <v>0.53634408383915111</v>
      </c>
      <c r="E276">
        <f t="shared" si="14"/>
        <v>0.29949176847980225</v>
      </c>
    </row>
    <row r="277" spans="1:5" x14ac:dyDescent="0.25">
      <c r="A277">
        <v>276</v>
      </c>
      <c r="B277">
        <f>WN_PDF_graph!B277</f>
        <v>0.33128781452546718</v>
      </c>
      <c r="C277">
        <f t="shared" si="12"/>
        <v>0.41896197750666564</v>
      </c>
      <c r="D277">
        <f t="shared" si="13"/>
        <v>0.54076880327880006</v>
      </c>
      <c r="E277">
        <f t="shared" si="14"/>
        <v>0.53634408383915111</v>
      </c>
    </row>
    <row r="278" spans="1:5" x14ac:dyDescent="0.25">
      <c r="A278">
        <v>277</v>
      </c>
      <c r="B278">
        <f>WN_PDF_graph!B278</f>
        <v>0.26724789340761756</v>
      </c>
      <c r="C278">
        <f t="shared" si="12"/>
        <v>0.33128781452546718</v>
      </c>
      <c r="D278">
        <f t="shared" si="13"/>
        <v>0.43289180067035116</v>
      </c>
      <c r="E278">
        <f t="shared" si="14"/>
        <v>0.54076880327880006</v>
      </c>
    </row>
    <row r="279" spans="1:5" x14ac:dyDescent="0.25">
      <c r="A279">
        <v>278</v>
      </c>
      <c r="B279">
        <f>WN_PDF_graph!B279</f>
        <v>0.19495981503667437</v>
      </c>
      <c r="C279">
        <f t="shared" si="12"/>
        <v>0.26724789340761756</v>
      </c>
      <c r="D279">
        <f t="shared" si="13"/>
        <v>0.32858376174048315</v>
      </c>
      <c r="E279">
        <f t="shared" si="14"/>
        <v>0.43289180067035116</v>
      </c>
    </row>
    <row r="280" spans="1:5" x14ac:dyDescent="0.25">
      <c r="A280">
        <v>279</v>
      </c>
      <c r="B280">
        <f>WN_PDF_graph!B280</f>
        <v>-5.5265502872549055E-3</v>
      </c>
      <c r="C280">
        <f t="shared" si="12"/>
        <v>0.19495981503667437</v>
      </c>
      <c r="D280">
        <f t="shared" si="13"/>
        <v>9.1953357231082278E-2</v>
      </c>
      <c r="E280">
        <f t="shared" si="14"/>
        <v>0.32858376174048315</v>
      </c>
    </row>
    <row r="281" spans="1:5" x14ac:dyDescent="0.25">
      <c r="A281">
        <v>280</v>
      </c>
      <c r="B281">
        <f>WN_PDF_graph!B281</f>
        <v>-6.8480058605191685E-2</v>
      </c>
      <c r="C281">
        <f t="shared" si="12"/>
        <v>-5.5265502872549055E-3</v>
      </c>
      <c r="D281">
        <f t="shared" si="13"/>
        <v>-7.1243333748819138E-2</v>
      </c>
      <c r="E281">
        <f t="shared" si="14"/>
        <v>9.1953357231082278E-2</v>
      </c>
    </row>
    <row r="282" spans="1:5" x14ac:dyDescent="0.25">
      <c r="A282">
        <v>281</v>
      </c>
      <c r="B282">
        <f>WN_PDF_graph!B282</f>
        <v>-0.12577456449003288</v>
      </c>
      <c r="C282">
        <f t="shared" si="12"/>
        <v>-6.8480058605191685E-2</v>
      </c>
      <c r="D282">
        <f t="shared" si="13"/>
        <v>-0.16001459379262872</v>
      </c>
      <c r="E282">
        <f t="shared" si="14"/>
        <v>-7.1243333748819138E-2</v>
      </c>
    </row>
    <row r="283" spans="1:5" x14ac:dyDescent="0.25">
      <c r="A283">
        <v>282</v>
      </c>
      <c r="B283">
        <f>WN_PDF_graph!B283</f>
        <v>7.9118231450929666E-2</v>
      </c>
      <c r="C283">
        <f t="shared" si="12"/>
        <v>-0.12577456449003288</v>
      </c>
      <c r="D283">
        <f t="shared" si="13"/>
        <v>1.6230949205913225E-2</v>
      </c>
      <c r="E283">
        <f t="shared" si="14"/>
        <v>-0.16001459379262872</v>
      </c>
    </row>
    <row r="284" spans="1:5" x14ac:dyDescent="0.25">
      <c r="A284">
        <v>283</v>
      </c>
      <c r="B284">
        <f>WN_PDF_graph!B284</f>
        <v>0.18240796740901988</v>
      </c>
      <c r="C284">
        <f t="shared" si="12"/>
        <v>7.9118231450929666E-2</v>
      </c>
      <c r="D284">
        <f t="shared" si="13"/>
        <v>0.22196708313448471</v>
      </c>
      <c r="E284">
        <f t="shared" si="14"/>
        <v>1.6230949205913225E-2</v>
      </c>
    </row>
    <row r="285" spans="1:5" x14ac:dyDescent="0.25">
      <c r="A285">
        <v>284</v>
      </c>
      <c r="B285">
        <f>WN_PDF_graph!B285</f>
        <v>-0.31214700893790737</v>
      </c>
      <c r="C285">
        <f t="shared" si="12"/>
        <v>0.18240796740901988</v>
      </c>
      <c r="D285">
        <f t="shared" si="13"/>
        <v>-0.22094302523339743</v>
      </c>
      <c r="E285">
        <f t="shared" si="14"/>
        <v>0.22196708313448471</v>
      </c>
    </row>
    <row r="286" spans="1:5" x14ac:dyDescent="0.25">
      <c r="A286">
        <v>285</v>
      </c>
      <c r="B286">
        <f>WN_PDF_graph!B286</f>
        <v>0.12897743278239127</v>
      </c>
      <c r="C286">
        <f t="shared" si="12"/>
        <v>-0.31214700893790737</v>
      </c>
      <c r="D286">
        <f t="shared" si="13"/>
        <v>-2.7096071686562417E-2</v>
      </c>
      <c r="E286">
        <f t="shared" si="14"/>
        <v>-0.22094302523339743</v>
      </c>
    </row>
    <row r="287" spans="1:5" x14ac:dyDescent="0.25">
      <c r="A287">
        <v>286</v>
      </c>
      <c r="B287">
        <f>WN_PDF_graph!B287</f>
        <v>0.41475255507712561</v>
      </c>
      <c r="C287">
        <f t="shared" si="12"/>
        <v>0.12897743278239127</v>
      </c>
      <c r="D287">
        <f t="shared" si="13"/>
        <v>0.47924127146832124</v>
      </c>
      <c r="E287">
        <f t="shared" si="14"/>
        <v>-2.7096071686562417E-2</v>
      </c>
    </row>
    <row r="288" spans="1:5" x14ac:dyDescent="0.25">
      <c r="A288">
        <v>287</v>
      </c>
      <c r="B288">
        <f>WN_PDF_graph!B288</f>
        <v>0.11620665799833796</v>
      </c>
      <c r="C288">
        <f t="shared" si="12"/>
        <v>0.41475255507712561</v>
      </c>
      <c r="D288">
        <f t="shared" si="13"/>
        <v>0.32358293553690076</v>
      </c>
      <c r="E288">
        <f t="shared" si="14"/>
        <v>0.47924127146832124</v>
      </c>
    </row>
    <row r="289" spans="1:5" x14ac:dyDescent="0.25">
      <c r="A289">
        <v>288</v>
      </c>
      <c r="B289">
        <f>WN_PDF_graph!B289</f>
        <v>-0.31414769391149777</v>
      </c>
      <c r="C289">
        <f t="shared" si="12"/>
        <v>0.11620665799833796</v>
      </c>
      <c r="D289">
        <f t="shared" si="13"/>
        <v>-0.25604436491232879</v>
      </c>
      <c r="E289">
        <f t="shared" si="14"/>
        <v>0.32358293553690076</v>
      </c>
    </row>
    <row r="290" spans="1:5" x14ac:dyDescent="0.25">
      <c r="A290">
        <v>289</v>
      </c>
      <c r="B290">
        <f>WN_PDF_graph!B290</f>
        <v>0.20522303820516574</v>
      </c>
      <c r="C290">
        <f t="shared" si="12"/>
        <v>-0.31414769391149777</v>
      </c>
      <c r="D290">
        <f t="shared" si="13"/>
        <v>4.8149191249416856E-2</v>
      </c>
      <c r="E290">
        <f t="shared" si="14"/>
        <v>-0.25604436491232879</v>
      </c>
    </row>
    <row r="291" spans="1:5" x14ac:dyDescent="0.25">
      <c r="A291">
        <v>290</v>
      </c>
      <c r="B291">
        <f>WN_PDF_graph!B291</f>
        <v>0.12918368679686398</v>
      </c>
      <c r="C291">
        <f t="shared" si="12"/>
        <v>0.20522303820516574</v>
      </c>
      <c r="D291">
        <f t="shared" si="13"/>
        <v>0.23179520589944685</v>
      </c>
      <c r="E291">
        <f t="shared" si="14"/>
        <v>4.8149191249416856E-2</v>
      </c>
    </row>
    <row r="292" spans="1:5" x14ac:dyDescent="0.25">
      <c r="A292">
        <v>291</v>
      </c>
      <c r="B292">
        <f>WN_PDF_graph!B292</f>
        <v>0.32352836326719103</v>
      </c>
      <c r="C292">
        <f t="shared" si="12"/>
        <v>0.12918368679686398</v>
      </c>
      <c r="D292">
        <f t="shared" si="13"/>
        <v>0.38812020666562302</v>
      </c>
      <c r="E292">
        <f t="shared" si="14"/>
        <v>0.23179520589944685</v>
      </c>
    </row>
    <row r="293" spans="1:5" x14ac:dyDescent="0.25">
      <c r="A293">
        <v>292</v>
      </c>
      <c r="B293">
        <f>WN_PDF_graph!B293</f>
        <v>0.34511029324214026</v>
      </c>
      <c r="C293">
        <f t="shared" si="12"/>
        <v>0.32352836326719103</v>
      </c>
      <c r="D293">
        <f t="shared" si="13"/>
        <v>0.50687447487573578</v>
      </c>
      <c r="E293">
        <f t="shared" si="14"/>
        <v>0.38812020666562302</v>
      </c>
    </row>
    <row r="294" spans="1:5" x14ac:dyDescent="0.25">
      <c r="A294">
        <v>293</v>
      </c>
      <c r="B294">
        <f>WN_PDF_graph!B294</f>
        <v>7.3399882043040376E-3</v>
      </c>
      <c r="C294">
        <f t="shared" si="12"/>
        <v>0.34511029324214026</v>
      </c>
      <c r="D294">
        <f t="shared" si="13"/>
        <v>0.17989513482537417</v>
      </c>
      <c r="E294">
        <f t="shared" si="14"/>
        <v>0.50687447487573578</v>
      </c>
    </row>
    <row r="295" spans="1:5" x14ac:dyDescent="0.25">
      <c r="A295">
        <v>294</v>
      </c>
      <c r="B295">
        <f>WN_PDF_graph!B295</f>
        <v>-6.867201647378296E-2</v>
      </c>
      <c r="C295">
        <f t="shared" si="12"/>
        <v>7.3399882043040376E-3</v>
      </c>
      <c r="D295">
        <f t="shared" si="13"/>
        <v>-6.5002022371630941E-2</v>
      </c>
      <c r="E295">
        <f t="shared" si="14"/>
        <v>0.17989513482537417</v>
      </c>
    </row>
    <row r="296" spans="1:5" x14ac:dyDescent="0.25">
      <c r="A296">
        <v>295</v>
      </c>
      <c r="B296">
        <f>WN_PDF_graph!B296</f>
        <v>-0.33695353935754591</v>
      </c>
      <c r="C296">
        <f t="shared" si="12"/>
        <v>-6.867201647378296E-2</v>
      </c>
      <c r="D296">
        <f t="shared" si="13"/>
        <v>-0.37128954759443739</v>
      </c>
      <c r="E296">
        <f t="shared" si="14"/>
        <v>-6.5002022371630941E-2</v>
      </c>
    </row>
    <row r="297" spans="1:5" x14ac:dyDescent="0.25">
      <c r="A297">
        <v>296</v>
      </c>
      <c r="B297">
        <f>WN_PDF_graph!B297</f>
        <v>-0.34324713738496959</v>
      </c>
      <c r="C297">
        <f t="shared" si="12"/>
        <v>-0.33695353935754591</v>
      </c>
      <c r="D297">
        <f t="shared" si="13"/>
        <v>-0.51172390706374249</v>
      </c>
      <c r="E297">
        <f t="shared" si="14"/>
        <v>-0.37128954759443739</v>
      </c>
    </row>
    <row r="298" spans="1:5" x14ac:dyDescent="0.25">
      <c r="A298">
        <v>297</v>
      </c>
      <c r="B298">
        <f>WN_PDF_graph!B298</f>
        <v>0.48510666612647402</v>
      </c>
      <c r="C298">
        <f t="shared" si="12"/>
        <v>-0.34324713738496959</v>
      </c>
      <c r="D298">
        <f t="shared" si="13"/>
        <v>0.31348309743398922</v>
      </c>
      <c r="E298">
        <f t="shared" si="14"/>
        <v>-0.51172390706374249</v>
      </c>
    </row>
    <row r="299" spans="1:5" x14ac:dyDescent="0.25">
      <c r="A299">
        <v>298</v>
      </c>
      <c r="B299">
        <f>WN_PDF_graph!B299</f>
        <v>4.6810228288057698E-2</v>
      </c>
      <c r="C299">
        <f t="shared" si="12"/>
        <v>0.48510666612647402</v>
      </c>
      <c r="D299">
        <f t="shared" si="13"/>
        <v>0.28936356135129471</v>
      </c>
      <c r="E299">
        <f t="shared" si="14"/>
        <v>0.31348309743398922</v>
      </c>
    </row>
    <row r="300" spans="1:5" x14ac:dyDescent="0.25">
      <c r="A300">
        <v>299</v>
      </c>
      <c r="B300">
        <f>WN_PDF_graph!B300</f>
        <v>7.5027235508996371E-2</v>
      </c>
      <c r="C300">
        <f t="shared" si="12"/>
        <v>4.6810228288057698E-2</v>
      </c>
      <c r="D300">
        <f t="shared" si="13"/>
        <v>9.843234965302522E-2</v>
      </c>
      <c r="E300">
        <f t="shared" si="14"/>
        <v>0.28936356135129471</v>
      </c>
    </row>
    <row r="301" spans="1:5" x14ac:dyDescent="0.25">
      <c r="A301">
        <v>300</v>
      </c>
      <c r="B301">
        <f>WN_PDF_graph!B301</f>
        <v>0.49155369862425169</v>
      </c>
      <c r="C301">
        <f t="shared" si="12"/>
        <v>7.5027235508996371E-2</v>
      </c>
      <c r="D301">
        <f t="shared" si="13"/>
        <v>0.52906731637874982</v>
      </c>
      <c r="E301">
        <f t="shared" si="14"/>
        <v>9.843234965302522E-2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7A33-D080-41E6-87DC-842401D4DEB1}">
  <dimension ref="A1:N2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5" x14ac:dyDescent="0.25"/>
  <cols>
    <col min="3" max="3" width="9.28515625" bestFit="1" customWidth="1"/>
    <col min="4" max="5" width="10.5703125" bestFit="1" customWidth="1"/>
    <col min="7" max="7" width="9.28515625" bestFit="1" customWidth="1"/>
    <col min="8" max="8" width="10.5703125" bestFit="1" customWidth="1"/>
  </cols>
  <sheetData>
    <row r="1" spans="1:14" ht="30" x14ac:dyDescent="0.25">
      <c r="A1" s="3" t="s">
        <v>13</v>
      </c>
      <c r="B1" s="3" t="s">
        <v>14</v>
      </c>
      <c r="C1" s="5" t="s">
        <v>24</v>
      </c>
      <c r="D1" s="5" t="s">
        <v>25</v>
      </c>
      <c r="E1" s="5" t="s">
        <v>20</v>
      </c>
      <c r="F1" s="3" t="s">
        <v>22</v>
      </c>
      <c r="G1" s="3" t="s">
        <v>21</v>
      </c>
      <c r="H1" s="3" t="s">
        <v>23</v>
      </c>
      <c r="I1" s="5" t="s">
        <v>26</v>
      </c>
      <c r="J1" s="3"/>
    </row>
    <row r="2" spans="1:14" x14ac:dyDescent="0.25">
      <c r="A2">
        <v>1960</v>
      </c>
      <c r="B2" t="s">
        <v>12</v>
      </c>
      <c r="C2" s="1">
        <f>AR_PDF_graph!C2+2</f>
        <v>2.0933294745360667</v>
      </c>
      <c r="D2" s="1">
        <f>C2</f>
        <v>2.0933294745360667</v>
      </c>
      <c r="E2" s="1">
        <f>C2+D2</f>
        <v>4.1866589490721333</v>
      </c>
      <c r="F2">
        <v>-8</v>
      </c>
      <c r="G2" s="1">
        <v>0.83997422194262938</v>
      </c>
      <c r="H2" s="1">
        <f>E2+F2+G2</f>
        <v>-2.9733668289852373</v>
      </c>
      <c r="I2" s="1">
        <f>H2-F2</f>
        <v>5.0266331710147627</v>
      </c>
      <c r="J2" s="1"/>
      <c r="L2" s="2"/>
      <c r="N2" s="1"/>
    </row>
    <row r="3" spans="1:14" x14ac:dyDescent="0.25">
      <c r="B3" t="s">
        <v>9</v>
      </c>
      <c r="C3" s="1">
        <f>AR_PDF_graph!C3+2</f>
        <v>1.6616231408018916</v>
      </c>
      <c r="D3" s="1">
        <f>D2*1.02</f>
        <v>2.135196064026788</v>
      </c>
      <c r="E3" s="1">
        <f t="shared" ref="E3:E66" si="0">C3+D3</f>
        <v>3.7968192048286795</v>
      </c>
      <c r="F3">
        <v>3</v>
      </c>
      <c r="G3" s="1">
        <v>0.81310078563139587</v>
      </c>
      <c r="H3" s="1">
        <f t="shared" ref="H3:H66" si="1">E3+F3+G3</f>
        <v>7.6099199904600754</v>
      </c>
      <c r="I3" s="1">
        <f t="shared" ref="I3:I66" si="2">H3-F3</f>
        <v>4.6099199904600754</v>
      </c>
      <c r="J3" s="1"/>
      <c r="L3" s="2"/>
      <c r="N3" s="1"/>
    </row>
    <row r="4" spans="1:14" x14ac:dyDescent="0.25">
      <c r="B4" t="s">
        <v>10</v>
      </c>
      <c r="C4" s="1">
        <f>AR_PDF_graph!C4+2</f>
        <v>2.1652904430092716</v>
      </c>
      <c r="D4" s="1">
        <f t="shared" ref="D4:D67" si="3">D3*1.02</f>
        <v>2.1778999853073238</v>
      </c>
      <c r="E4" s="1">
        <f t="shared" si="0"/>
        <v>4.3431904283165954</v>
      </c>
      <c r="F4">
        <v>-2</v>
      </c>
      <c r="G4" s="1">
        <v>0.13770348642983388</v>
      </c>
      <c r="H4" s="1">
        <f t="shared" si="1"/>
        <v>2.4808939147464293</v>
      </c>
      <c r="I4" s="1">
        <f t="shared" si="2"/>
        <v>4.4808939147464297</v>
      </c>
      <c r="J4" s="1"/>
      <c r="L4" s="2"/>
      <c r="N4" s="1"/>
    </row>
    <row r="5" spans="1:14" x14ac:dyDescent="0.25">
      <c r="B5" t="s">
        <v>11</v>
      </c>
      <c r="C5" s="1">
        <f>AR_PDF_graph!C5+2</f>
        <v>2.1269507783199213</v>
      </c>
      <c r="D5" s="1">
        <f t="shared" si="3"/>
        <v>2.2214579850134704</v>
      </c>
      <c r="E5" s="1">
        <f t="shared" si="0"/>
        <v>4.3484087633333921</v>
      </c>
      <c r="F5">
        <v>10</v>
      </c>
      <c r="G5" s="1">
        <v>0.18335127585008459</v>
      </c>
      <c r="H5" s="1">
        <f t="shared" si="1"/>
        <v>14.531760039183476</v>
      </c>
      <c r="I5" s="1">
        <f t="shared" si="2"/>
        <v>4.5317600391834763</v>
      </c>
      <c r="J5" s="1"/>
      <c r="L5" s="2"/>
    </row>
    <row r="6" spans="1:14" x14ac:dyDescent="0.25">
      <c r="A6">
        <v>1961</v>
      </c>
      <c r="B6" t="s">
        <v>12</v>
      </c>
      <c r="C6" s="1">
        <f>AR_PDF_graph!C6+2</f>
        <v>1.8029486668970589</v>
      </c>
      <c r="D6" s="1">
        <f t="shared" si="3"/>
        <v>2.2658871447137399</v>
      </c>
      <c r="E6" s="1">
        <f t="shared" si="0"/>
        <v>4.068835811610799</v>
      </c>
      <c r="F6">
        <f>F2</f>
        <v>-8</v>
      </c>
      <c r="G6" s="1">
        <v>0.13323147240541999</v>
      </c>
      <c r="H6" s="1">
        <f t="shared" si="1"/>
        <v>-3.797932715983781</v>
      </c>
      <c r="I6" s="1">
        <f t="shared" si="2"/>
        <v>4.202067284016219</v>
      </c>
      <c r="J6" s="1"/>
    </row>
    <row r="7" spans="1:14" x14ac:dyDescent="0.25">
      <c r="B7" t="s">
        <v>9</v>
      </c>
      <c r="C7" s="1">
        <f>AR_PDF_graph!C7+2</f>
        <v>2.1508423178403429</v>
      </c>
      <c r="D7" s="1">
        <f t="shared" si="3"/>
        <v>2.3112048876080147</v>
      </c>
      <c r="E7" s="1">
        <f t="shared" si="0"/>
        <v>4.4620472054483571</v>
      </c>
      <c r="F7">
        <f t="shared" ref="F7:F70" si="4">F3</f>
        <v>3</v>
      </c>
      <c r="G7" s="1">
        <v>0.43208385512543845</v>
      </c>
      <c r="H7" s="1">
        <f t="shared" si="1"/>
        <v>7.8941310605737955</v>
      </c>
      <c r="I7" s="1">
        <f t="shared" si="2"/>
        <v>4.8941310605737955</v>
      </c>
      <c r="J7" s="1"/>
    </row>
    <row r="8" spans="1:14" x14ac:dyDescent="0.25">
      <c r="B8" t="s">
        <v>10</v>
      </c>
      <c r="C8" s="1">
        <f>AR_PDF_graph!C8+2</f>
        <v>1.8254421642387069</v>
      </c>
      <c r="D8" s="1">
        <f t="shared" si="3"/>
        <v>2.3574289853601749</v>
      </c>
      <c r="E8" s="1">
        <f t="shared" si="0"/>
        <v>4.1828711495988813</v>
      </c>
      <c r="F8">
        <f t="shared" si="4"/>
        <v>-2</v>
      </c>
      <c r="G8" s="1">
        <v>0.45919334014793423</v>
      </c>
      <c r="H8" s="1">
        <f t="shared" si="1"/>
        <v>2.6420644897468155</v>
      </c>
      <c r="I8" s="1">
        <f t="shared" si="2"/>
        <v>4.6420644897468151</v>
      </c>
      <c r="J8" s="1"/>
    </row>
    <row r="9" spans="1:14" x14ac:dyDescent="0.25">
      <c r="B9" t="s">
        <v>11</v>
      </c>
      <c r="C9" s="1">
        <f>AR_PDF_graph!C9+2</f>
        <v>1.4223874908294074</v>
      </c>
      <c r="D9" s="1">
        <f t="shared" si="3"/>
        <v>2.4045775650673784</v>
      </c>
      <c r="E9" s="1">
        <f t="shared" si="0"/>
        <v>3.8269650558967858</v>
      </c>
      <c r="F9">
        <f t="shared" si="4"/>
        <v>10</v>
      </c>
      <c r="G9" s="1">
        <v>0.13096732222828189</v>
      </c>
      <c r="H9" s="1">
        <f t="shared" si="1"/>
        <v>13.957932378125067</v>
      </c>
      <c r="I9" s="1">
        <f t="shared" si="2"/>
        <v>3.9579323781250668</v>
      </c>
      <c r="J9" s="1"/>
    </row>
    <row r="10" spans="1:14" x14ac:dyDescent="0.25">
      <c r="A10">
        <v>1962</v>
      </c>
      <c r="B10" t="s">
        <v>12</v>
      </c>
      <c r="C10" s="1">
        <f>AR_PDF_graph!C10+2</f>
        <v>1.5292351735282261</v>
      </c>
      <c r="D10" s="1">
        <f t="shared" si="3"/>
        <v>2.452669116368726</v>
      </c>
      <c r="E10" s="1">
        <f t="shared" si="0"/>
        <v>3.9819042898969519</v>
      </c>
      <c r="F10">
        <f t="shared" si="4"/>
        <v>-8</v>
      </c>
      <c r="G10" s="1">
        <v>0.30769904665940162</v>
      </c>
      <c r="H10" s="1">
        <f t="shared" si="1"/>
        <v>-3.7103966634436465</v>
      </c>
      <c r="I10" s="1">
        <f t="shared" si="2"/>
        <v>4.289603336556354</v>
      </c>
      <c r="J10" s="1"/>
    </row>
    <row r="11" spans="1:14" x14ac:dyDescent="0.25">
      <c r="B11" t="s">
        <v>9</v>
      </c>
      <c r="C11" s="1">
        <f>AR_PDF_graph!C11+2</f>
        <v>1.556374146432786</v>
      </c>
      <c r="D11" s="1">
        <f t="shared" si="3"/>
        <v>2.5017224986961004</v>
      </c>
      <c r="E11" s="1">
        <f t="shared" si="0"/>
        <v>4.0580966451288862</v>
      </c>
      <c r="F11">
        <f t="shared" si="4"/>
        <v>3</v>
      </c>
      <c r="G11" s="1">
        <v>0.60209899155496061</v>
      </c>
      <c r="H11" s="1">
        <f t="shared" si="1"/>
        <v>7.6601956366838468</v>
      </c>
      <c r="I11" s="1">
        <f t="shared" si="2"/>
        <v>4.6601956366838468</v>
      </c>
      <c r="J11" s="1"/>
    </row>
    <row r="12" spans="1:14" x14ac:dyDescent="0.25">
      <c r="B12" t="s">
        <v>10</v>
      </c>
      <c r="C12" s="1">
        <f>AR_PDF_graph!C12+2</f>
        <v>1.9104139086283185</v>
      </c>
      <c r="D12" s="1">
        <f t="shared" si="3"/>
        <v>2.5517569486700227</v>
      </c>
      <c r="E12" s="1">
        <f t="shared" si="0"/>
        <v>4.4621708572983412</v>
      </c>
      <c r="F12">
        <f t="shared" si="4"/>
        <v>-2</v>
      </c>
      <c r="G12" s="1">
        <v>0.31633141166524159</v>
      </c>
      <c r="H12" s="1">
        <f t="shared" si="1"/>
        <v>2.7785022689635825</v>
      </c>
      <c r="I12" s="1">
        <f t="shared" si="2"/>
        <v>4.7785022689635825</v>
      </c>
      <c r="J12" s="1"/>
    </row>
    <row r="13" spans="1:14" x14ac:dyDescent="0.25">
      <c r="B13" t="s">
        <v>11</v>
      </c>
      <c r="C13" s="1">
        <f>AR_PDF_graph!C13+2</f>
        <v>1.7224424702882513</v>
      </c>
      <c r="D13" s="1">
        <f t="shared" si="3"/>
        <v>2.6027920876434232</v>
      </c>
      <c r="E13" s="1">
        <f t="shared" si="0"/>
        <v>4.3252345579316742</v>
      </c>
      <c r="F13">
        <f t="shared" si="4"/>
        <v>10</v>
      </c>
      <c r="G13" s="1">
        <v>0.40416102357592498</v>
      </c>
      <c r="H13" s="1">
        <f t="shared" si="1"/>
        <v>14.7293955815076</v>
      </c>
      <c r="I13" s="1">
        <f t="shared" si="2"/>
        <v>4.7293955815075996</v>
      </c>
      <c r="J13" s="1"/>
    </row>
    <row r="14" spans="1:14" x14ac:dyDescent="0.25">
      <c r="A14">
        <v>1963</v>
      </c>
      <c r="B14" t="s">
        <v>12</v>
      </c>
      <c r="C14" s="1">
        <f>AR_PDF_graph!C14+2</f>
        <v>2.0029896012756958</v>
      </c>
      <c r="D14" s="1">
        <f t="shared" si="3"/>
        <v>2.6548479293962917</v>
      </c>
      <c r="E14" s="1">
        <f t="shared" si="0"/>
        <v>4.657837530671987</v>
      </c>
      <c r="F14">
        <f t="shared" si="4"/>
        <v>-8</v>
      </c>
      <c r="G14" s="1">
        <v>0.32915552399046755</v>
      </c>
      <c r="H14" s="1">
        <f t="shared" si="1"/>
        <v>-3.0130069453375454</v>
      </c>
      <c r="I14" s="1">
        <f t="shared" si="2"/>
        <v>4.9869930546624541</v>
      </c>
      <c r="J14" s="1"/>
    </row>
    <row r="15" spans="1:14" x14ac:dyDescent="0.25">
      <c r="B15" t="s">
        <v>9</v>
      </c>
      <c r="C15" s="1">
        <f>AR_PDF_graph!C15+2</f>
        <v>2.4227621157425543</v>
      </c>
      <c r="D15" s="1">
        <f t="shared" si="3"/>
        <v>2.7079448879842176</v>
      </c>
      <c r="E15" s="1">
        <f t="shared" si="0"/>
        <v>5.1307070037267719</v>
      </c>
      <c r="F15">
        <f t="shared" si="4"/>
        <v>3</v>
      </c>
      <c r="G15" s="1">
        <v>0.84726094756673165</v>
      </c>
      <c r="H15" s="1">
        <f t="shared" si="1"/>
        <v>8.977967951293504</v>
      </c>
      <c r="I15" s="1">
        <f t="shared" si="2"/>
        <v>5.977967951293504</v>
      </c>
      <c r="J15" s="1"/>
    </row>
    <row r="16" spans="1:14" x14ac:dyDescent="0.25">
      <c r="B16" t="s">
        <v>10</v>
      </c>
      <c r="C16" s="1">
        <f>AR_PDF_graph!C16+2</f>
        <v>1.9816455618621585</v>
      </c>
      <c r="D16" s="1">
        <f t="shared" si="3"/>
        <v>2.7621037857439021</v>
      </c>
      <c r="E16" s="1">
        <f t="shared" si="0"/>
        <v>4.7437493476060606</v>
      </c>
      <c r="F16">
        <f t="shared" si="4"/>
        <v>-2</v>
      </c>
      <c r="G16" s="1">
        <v>0.51014168122903758</v>
      </c>
      <c r="H16" s="1">
        <f t="shared" si="1"/>
        <v>3.2538910288350982</v>
      </c>
      <c r="I16" s="1">
        <f t="shared" si="2"/>
        <v>5.2538910288350982</v>
      </c>
      <c r="J16" s="1"/>
    </row>
    <row r="17" spans="1:10" x14ac:dyDescent="0.25">
      <c r="B17" t="s">
        <v>11</v>
      </c>
      <c r="C17" s="1">
        <f>AR_PDF_graph!C17+2</f>
        <v>2.0836617348701276</v>
      </c>
      <c r="D17" s="1">
        <f t="shared" si="3"/>
        <v>2.8173458614587803</v>
      </c>
      <c r="E17" s="1">
        <f t="shared" si="0"/>
        <v>4.9010075963289079</v>
      </c>
      <c r="F17">
        <f t="shared" si="4"/>
        <v>10</v>
      </c>
      <c r="G17" s="1">
        <v>0.68456004083552058</v>
      </c>
      <c r="H17" s="1">
        <f t="shared" si="1"/>
        <v>15.585567637164429</v>
      </c>
      <c r="I17" s="1">
        <f t="shared" si="2"/>
        <v>5.5855676371644289</v>
      </c>
      <c r="J17" s="1"/>
    </row>
    <row r="18" spans="1:10" x14ac:dyDescent="0.25">
      <c r="A18">
        <v>1964</v>
      </c>
      <c r="B18" t="s">
        <v>12</v>
      </c>
      <c r="C18" s="1">
        <f>AR_PDF_graph!C18+2</f>
        <v>2.3320304326953072</v>
      </c>
      <c r="D18" s="1">
        <f t="shared" si="3"/>
        <v>2.873692778687956</v>
      </c>
      <c r="E18" s="1">
        <f t="shared" si="0"/>
        <v>5.2057232113832637</v>
      </c>
      <c r="F18">
        <f t="shared" si="4"/>
        <v>-8</v>
      </c>
      <c r="G18" s="1">
        <v>0.54244849319854715</v>
      </c>
      <c r="H18" s="1">
        <f t="shared" si="1"/>
        <v>-2.2518282954181892</v>
      </c>
      <c r="I18" s="1">
        <f t="shared" si="2"/>
        <v>5.7481717045818108</v>
      </c>
      <c r="J18" s="1"/>
    </row>
    <row r="19" spans="1:10" x14ac:dyDescent="0.25">
      <c r="B19" t="s">
        <v>9</v>
      </c>
      <c r="C19" s="1">
        <f>AR_PDF_graph!C19+2</f>
        <v>2.0993472090009684</v>
      </c>
      <c r="D19" s="1">
        <f t="shared" si="3"/>
        <v>2.9311666342617153</v>
      </c>
      <c r="E19" s="1">
        <f t="shared" si="0"/>
        <v>5.0305138432626837</v>
      </c>
      <c r="F19">
        <f t="shared" si="4"/>
        <v>3</v>
      </c>
      <c r="G19" s="1">
        <v>0.63129608568716788</v>
      </c>
      <c r="H19" s="1">
        <f t="shared" si="1"/>
        <v>8.661809928949852</v>
      </c>
      <c r="I19" s="1">
        <f t="shared" si="2"/>
        <v>5.661809928949852</v>
      </c>
      <c r="J19" s="1"/>
    </row>
    <row r="20" spans="1:10" x14ac:dyDescent="0.25">
      <c r="B20" t="s">
        <v>10</v>
      </c>
      <c r="C20" s="1">
        <f>AR_PDF_graph!C20+2</f>
        <v>2.2522388034737539</v>
      </c>
      <c r="D20" s="1">
        <f t="shared" si="3"/>
        <v>2.9897899669469497</v>
      </c>
      <c r="E20" s="1">
        <f t="shared" si="0"/>
        <v>5.2420287704207036</v>
      </c>
      <c r="F20">
        <f t="shared" si="4"/>
        <v>-2</v>
      </c>
      <c r="G20" s="1">
        <v>0.10537514628571776</v>
      </c>
      <c r="H20" s="1">
        <f t="shared" si="1"/>
        <v>3.3474039167064213</v>
      </c>
      <c r="I20" s="1">
        <f t="shared" si="2"/>
        <v>5.3474039167064209</v>
      </c>
      <c r="J20" s="1"/>
    </row>
    <row r="21" spans="1:10" x14ac:dyDescent="0.25">
      <c r="B21" t="s">
        <v>11</v>
      </c>
      <c r="C21" s="1">
        <f>AR_PDF_graph!C21+2</f>
        <v>1.9518735189265648</v>
      </c>
      <c r="D21" s="1">
        <f t="shared" si="3"/>
        <v>3.0495857662858885</v>
      </c>
      <c r="E21" s="1">
        <f t="shared" si="0"/>
        <v>5.0014592852124533</v>
      </c>
      <c r="F21">
        <f t="shared" si="4"/>
        <v>10</v>
      </c>
      <c r="G21" s="1">
        <v>0.85859292393380615</v>
      </c>
      <c r="H21" s="1">
        <f t="shared" si="1"/>
        <v>15.860052209146259</v>
      </c>
      <c r="I21" s="1">
        <f t="shared" si="2"/>
        <v>5.860052209146259</v>
      </c>
      <c r="J21" s="1"/>
    </row>
    <row r="22" spans="1:10" x14ac:dyDescent="0.25">
      <c r="A22">
        <v>1965</v>
      </c>
      <c r="B22" t="s">
        <v>12</v>
      </c>
      <c r="C22" s="1">
        <f>AR_PDF_graph!C22+2</f>
        <v>2.3039265632666068</v>
      </c>
      <c r="D22" s="1">
        <f t="shared" si="3"/>
        <v>3.1105774816116063</v>
      </c>
      <c r="E22" s="1">
        <f t="shared" si="0"/>
        <v>5.4145040448782131</v>
      </c>
      <c r="F22">
        <f t="shared" si="4"/>
        <v>-8</v>
      </c>
      <c r="G22" s="1">
        <v>0.56654669667428248</v>
      </c>
      <c r="H22" s="1">
        <f t="shared" si="1"/>
        <v>-2.0189492584475044</v>
      </c>
      <c r="I22" s="1">
        <f t="shared" si="2"/>
        <v>5.9810507415524956</v>
      </c>
      <c r="J22" s="1"/>
    </row>
    <row r="23" spans="1:10" x14ac:dyDescent="0.25">
      <c r="B23" t="s">
        <v>9</v>
      </c>
      <c r="C23" s="1">
        <f>AR_PDF_graph!C23+2</f>
        <v>1.7871910562742728</v>
      </c>
      <c r="D23" s="1">
        <f t="shared" si="3"/>
        <v>3.1727890312438385</v>
      </c>
      <c r="E23" s="1">
        <f t="shared" si="0"/>
        <v>4.9599800875181117</v>
      </c>
      <c r="F23">
        <f t="shared" si="4"/>
        <v>3</v>
      </c>
      <c r="G23" s="1">
        <v>0.74276353499020997</v>
      </c>
      <c r="H23" s="1">
        <f t="shared" si="1"/>
        <v>8.7027436225083221</v>
      </c>
      <c r="I23" s="1">
        <f t="shared" si="2"/>
        <v>5.7027436225083221</v>
      </c>
      <c r="J23" s="1"/>
    </row>
    <row r="24" spans="1:10" x14ac:dyDescent="0.25">
      <c r="B24" t="s">
        <v>10</v>
      </c>
      <c r="C24" s="1">
        <f>AR_PDF_graph!C24+2</f>
        <v>1.8650154003247943</v>
      </c>
      <c r="D24" s="1">
        <f t="shared" si="3"/>
        <v>3.2362448118687155</v>
      </c>
      <c r="E24" s="1">
        <f t="shared" si="0"/>
        <v>5.1012602121935098</v>
      </c>
      <c r="F24">
        <f t="shared" si="4"/>
        <v>-2</v>
      </c>
      <c r="G24" s="1">
        <v>0.78980553511462226</v>
      </c>
      <c r="H24" s="1">
        <f t="shared" si="1"/>
        <v>3.891065747308132</v>
      </c>
      <c r="I24" s="1">
        <f t="shared" si="2"/>
        <v>5.891065747308132</v>
      </c>
      <c r="J24" s="1"/>
    </row>
    <row r="25" spans="1:10" x14ac:dyDescent="0.25">
      <c r="B25" t="s">
        <v>11</v>
      </c>
      <c r="C25" s="1">
        <f>AR_PDF_graph!C25+2</f>
        <v>2.0889861492746875</v>
      </c>
      <c r="D25" s="1">
        <f t="shared" si="3"/>
        <v>3.30096970810609</v>
      </c>
      <c r="E25" s="1">
        <f t="shared" si="0"/>
        <v>5.3899558573807775</v>
      </c>
      <c r="F25">
        <f t="shared" si="4"/>
        <v>10</v>
      </c>
      <c r="G25" s="1">
        <v>2.8930937874864782E-2</v>
      </c>
      <c r="H25" s="1">
        <f t="shared" si="1"/>
        <v>15.418886795255641</v>
      </c>
      <c r="I25" s="1">
        <f t="shared" si="2"/>
        <v>5.4188867952556414</v>
      </c>
      <c r="J25" s="1"/>
    </row>
    <row r="26" spans="1:10" x14ac:dyDescent="0.25">
      <c r="A26">
        <v>1966</v>
      </c>
      <c r="B26" t="s">
        <v>12</v>
      </c>
      <c r="C26" s="1">
        <f>AR_PDF_graph!C26+2</f>
        <v>2.4665088315995316</v>
      </c>
      <c r="D26" s="1">
        <f t="shared" si="3"/>
        <v>3.3669891022682119</v>
      </c>
      <c r="E26" s="1">
        <f t="shared" si="0"/>
        <v>5.8334979338677435</v>
      </c>
      <c r="F26">
        <f t="shared" si="4"/>
        <v>-8</v>
      </c>
      <c r="G26" s="1">
        <v>0.35167015272008628</v>
      </c>
      <c r="H26" s="1">
        <f t="shared" si="1"/>
        <v>-1.8148319134121702</v>
      </c>
      <c r="I26" s="1">
        <f t="shared" si="2"/>
        <v>6.1851680865878294</v>
      </c>
      <c r="J26" s="1"/>
    </row>
    <row r="27" spans="1:10" x14ac:dyDescent="0.25">
      <c r="B27" t="s">
        <v>9</v>
      </c>
      <c r="C27" s="1">
        <f>AR_PDF_graph!C27+2</f>
        <v>2.1555680971787945</v>
      </c>
      <c r="D27" s="1">
        <f t="shared" si="3"/>
        <v>3.4343288843135764</v>
      </c>
      <c r="E27" s="1">
        <f t="shared" si="0"/>
        <v>5.5898969814923714</v>
      </c>
      <c r="F27">
        <f t="shared" si="4"/>
        <v>3</v>
      </c>
      <c r="G27" s="1">
        <v>5.7774114936512522E-2</v>
      </c>
      <c r="H27" s="1">
        <f t="shared" si="1"/>
        <v>8.6476710964288834</v>
      </c>
      <c r="I27" s="1">
        <f t="shared" si="2"/>
        <v>5.6476710964288834</v>
      </c>
      <c r="J27" s="1"/>
    </row>
    <row r="28" spans="1:10" x14ac:dyDescent="0.25">
      <c r="B28" t="s">
        <v>10</v>
      </c>
      <c r="C28" s="1">
        <f>AR_PDF_graph!C28+2</f>
        <v>2.5553428779593954</v>
      </c>
      <c r="D28" s="1">
        <f t="shared" si="3"/>
        <v>3.5030154619998481</v>
      </c>
      <c r="E28" s="1">
        <f t="shared" si="0"/>
        <v>6.0583583399592431</v>
      </c>
      <c r="F28">
        <f t="shared" si="4"/>
        <v>-2</v>
      </c>
      <c r="G28" s="1">
        <v>0.75768289474861916</v>
      </c>
      <c r="H28" s="1">
        <f t="shared" si="1"/>
        <v>4.8160412347078623</v>
      </c>
      <c r="I28" s="1">
        <f t="shared" si="2"/>
        <v>6.8160412347078623</v>
      </c>
      <c r="J28" s="1"/>
    </row>
    <row r="29" spans="1:10" x14ac:dyDescent="0.25">
      <c r="B29" t="s">
        <v>11</v>
      </c>
      <c r="C29" s="1">
        <f>AR_PDF_graph!C29+2</f>
        <v>2.3753078566809624</v>
      </c>
      <c r="D29" s="1">
        <f t="shared" si="3"/>
        <v>3.5730757712398451</v>
      </c>
      <c r="E29" s="1">
        <f t="shared" si="0"/>
        <v>5.9483836279208075</v>
      </c>
      <c r="F29">
        <f t="shared" si="4"/>
        <v>10</v>
      </c>
      <c r="G29" s="1">
        <v>0.44068206514256936</v>
      </c>
      <c r="H29" s="1">
        <f t="shared" si="1"/>
        <v>16.38906569306338</v>
      </c>
      <c r="I29" s="1">
        <f t="shared" si="2"/>
        <v>6.3890656930633796</v>
      </c>
      <c r="J29" s="1"/>
    </row>
    <row r="30" spans="1:10" x14ac:dyDescent="0.25">
      <c r="A30">
        <v>1967</v>
      </c>
      <c r="B30" t="s">
        <v>12</v>
      </c>
      <c r="C30" s="1">
        <f>AR_PDF_graph!C30+2</f>
        <v>2.2232914307431608</v>
      </c>
      <c r="D30" s="1">
        <f t="shared" si="3"/>
        <v>3.6445372866646419</v>
      </c>
      <c r="E30" s="1">
        <f t="shared" si="0"/>
        <v>5.8678287174078028</v>
      </c>
      <c r="F30">
        <f t="shared" si="4"/>
        <v>-8</v>
      </c>
      <c r="G30" s="1">
        <v>0.23569998587883578</v>
      </c>
      <c r="H30" s="1">
        <f t="shared" si="1"/>
        <v>-1.8964712967133615</v>
      </c>
      <c r="I30" s="1">
        <f t="shared" si="2"/>
        <v>6.1035287032866385</v>
      </c>
      <c r="J30" s="1"/>
    </row>
    <row r="31" spans="1:10" x14ac:dyDescent="0.25">
      <c r="B31" t="s">
        <v>9</v>
      </c>
      <c r="C31" s="1">
        <f>AR_PDF_graph!C31+2</f>
        <v>1.9729108882805184</v>
      </c>
      <c r="D31" s="1">
        <f t="shared" si="3"/>
        <v>3.717428032397935</v>
      </c>
      <c r="E31" s="1">
        <f t="shared" si="0"/>
        <v>5.6903389206784531</v>
      </c>
      <c r="F31">
        <f t="shared" si="4"/>
        <v>3</v>
      </c>
      <c r="G31" s="1">
        <v>0.77074682350336277</v>
      </c>
      <c r="H31" s="1">
        <f t="shared" si="1"/>
        <v>9.4610857441818155</v>
      </c>
      <c r="I31" s="1">
        <f t="shared" si="2"/>
        <v>6.4610857441818155</v>
      </c>
      <c r="J31" s="1"/>
    </row>
    <row r="32" spans="1:10" x14ac:dyDescent="0.25">
      <c r="B32" t="s">
        <v>10</v>
      </c>
      <c r="C32" s="1">
        <f>AR_PDF_graph!C32+2</f>
        <v>1.5254315513219308</v>
      </c>
      <c r="D32" s="1">
        <f t="shared" si="3"/>
        <v>3.7917765930458938</v>
      </c>
      <c r="E32" s="1">
        <f t="shared" si="0"/>
        <v>5.3172081443678243</v>
      </c>
      <c r="F32">
        <f t="shared" si="4"/>
        <v>-2</v>
      </c>
      <c r="G32" s="1">
        <v>0.69172255034944596</v>
      </c>
      <c r="H32" s="1">
        <f t="shared" si="1"/>
        <v>4.0089306947172698</v>
      </c>
      <c r="I32" s="1">
        <f t="shared" si="2"/>
        <v>6.0089306947172698</v>
      </c>
      <c r="J32" s="1"/>
    </row>
    <row r="33" spans="1:10" x14ac:dyDescent="0.25">
      <c r="B33" t="s">
        <v>11</v>
      </c>
      <c r="C33" s="1">
        <f>AR_PDF_graph!C33+2</f>
        <v>1.5968485322174009</v>
      </c>
      <c r="D33" s="1">
        <f t="shared" si="3"/>
        <v>3.8676121249068118</v>
      </c>
      <c r="E33" s="1">
        <f t="shared" si="0"/>
        <v>5.4644606571242127</v>
      </c>
      <c r="F33">
        <f t="shared" si="4"/>
        <v>10</v>
      </c>
      <c r="G33" s="1">
        <v>0.88120385377405741</v>
      </c>
      <c r="H33" s="1">
        <f t="shared" si="1"/>
        <v>16.345664510898271</v>
      </c>
      <c r="I33" s="1">
        <f t="shared" si="2"/>
        <v>6.3456645108982705</v>
      </c>
      <c r="J33" s="1"/>
    </row>
    <row r="34" spans="1:10" x14ac:dyDescent="0.25">
      <c r="A34">
        <v>1968</v>
      </c>
      <c r="B34" t="s">
        <v>12</v>
      </c>
      <c r="C34" s="1">
        <f>AR_PDF_graph!C34+2</f>
        <v>1.417366222803319</v>
      </c>
      <c r="D34" s="1">
        <f t="shared" si="3"/>
        <v>3.9449643674049479</v>
      </c>
      <c r="E34" s="1">
        <f t="shared" si="0"/>
        <v>5.3623305902082672</v>
      </c>
      <c r="F34">
        <f t="shared" si="4"/>
        <v>-8</v>
      </c>
      <c r="G34" s="1">
        <v>0.81977447997271202</v>
      </c>
      <c r="H34" s="1">
        <f t="shared" si="1"/>
        <v>-1.8178949298190208</v>
      </c>
      <c r="I34" s="1">
        <f t="shared" si="2"/>
        <v>6.1821050701809792</v>
      </c>
      <c r="J34" s="1"/>
    </row>
    <row r="35" spans="1:10" x14ac:dyDescent="0.25">
      <c r="B35" t="s">
        <v>9</v>
      </c>
      <c r="C35" s="1">
        <f>AR_PDF_graph!C35+2</f>
        <v>1.5003197274858509</v>
      </c>
      <c r="D35" s="1">
        <f t="shared" si="3"/>
        <v>4.0238636547530469</v>
      </c>
      <c r="E35" s="1">
        <f t="shared" si="0"/>
        <v>5.5241833822388973</v>
      </c>
      <c r="F35">
        <f t="shared" si="4"/>
        <v>3</v>
      </c>
      <c r="G35" s="1">
        <v>0.80881562485787883</v>
      </c>
      <c r="H35" s="1">
        <f t="shared" si="1"/>
        <v>9.3329990070967757</v>
      </c>
      <c r="I35" s="1">
        <f t="shared" si="2"/>
        <v>6.3329990070967757</v>
      </c>
      <c r="J35" s="1"/>
    </row>
    <row r="36" spans="1:10" x14ac:dyDescent="0.25">
      <c r="B36" t="s">
        <v>10</v>
      </c>
      <c r="C36" s="1">
        <f>AR_PDF_graph!C36+2</f>
        <v>1.2047000076693517</v>
      </c>
      <c r="D36" s="1">
        <f t="shared" si="3"/>
        <v>4.1043409278481082</v>
      </c>
      <c r="E36" s="1">
        <f t="shared" si="0"/>
        <v>5.3090409355174604</v>
      </c>
      <c r="F36">
        <f t="shared" si="4"/>
        <v>-2</v>
      </c>
      <c r="G36" s="1">
        <v>0.81095145216262221</v>
      </c>
      <c r="H36" s="1">
        <f t="shared" si="1"/>
        <v>4.1199923876800826</v>
      </c>
      <c r="I36" s="1">
        <f t="shared" si="2"/>
        <v>6.1199923876800826</v>
      </c>
      <c r="J36" s="1"/>
    </row>
    <row r="37" spans="1:10" x14ac:dyDescent="0.25">
      <c r="B37" t="s">
        <v>11</v>
      </c>
      <c r="C37" s="1">
        <f>AR_PDF_graph!C37+2</f>
        <v>1.604505753664319</v>
      </c>
      <c r="D37" s="1">
        <f t="shared" si="3"/>
        <v>4.1864277464050703</v>
      </c>
      <c r="E37" s="1">
        <f t="shared" si="0"/>
        <v>5.7909335000693893</v>
      </c>
      <c r="F37">
        <f t="shared" si="4"/>
        <v>10</v>
      </c>
      <c r="G37" s="1">
        <v>0.90408153899929378</v>
      </c>
      <c r="H37" s="1">
        <f t="shared" si="1"/>
        <v>16.695015039068682</v>
      </c>
      <c r="I37" s="1">
        <f t="shared" si="2"/>
        <v>6.6950150390686822</v>
      </c>
      <c r="J37" s="1"/>
    </row>
    <row r="38" spans="1:10" x14ac:dyDescent="0.25">
      <c r="A38">
        <v>1969</v>
      </c>
      <c r="B38" t="s">
        <v>12</v>
      </c>
      <c r="C38" s="1">
        <f>AR_PDF_graph!C38+2</f>
        <v>1.1991355055979536</v>
      </c>
      <c r="D38" s="1">
        <f t="shared" si="3"/>
        <v>4.2701563013331718</v>
      </c>
      <c r="E38" s="1">
        <f t="shared" si="0"/>
        <v>5.4692918069311256</v>
      </c>
      <c r="F38">
        <f t="shared" si="4"/>
        <v>-8</v>
      </c>
      <c r="G38" s="1">
        <v>0.50148960958009114</v>
      </c>
      <c r="H38" s="1">
        <f t="shared" si="1"/>
        <v>-2.0292185834887833</v>
      </c>
      <c r="I38" s="1">
        <f t="shared" si="2"/>
        <v>5.9707814165112172</v>
      </c>
      <c r="J38" s="1"/>
    </row>
    <row r="39" spans="1:10" x14ac:dyDescent="0.25">
      <c r="B39" t="s">
        <v>9</v>
      </c>
      <c r="C39" s="1">
        <f>AR_PDF_graph!C39+2</f>
        <v>0.87633299046766866</v>
      </c>
      <c r="D39" s="1">
        <f t="shared" si="3"/>
        <v>4.355559427359835</v>
      </c>
      <c r="E39" s="1">
        <f t="shared" si="0"/>
        <v>5.2318924178275035</v>
      </c>
      <c r="F39">
        <f t="shared" si="4"/>
        <v>3</v>
      </c>
      <c r="G39" s="1">
        <v>0.22235009881796586</v>
      </c>
      <c r="H39" s="1">
        <f t="shared" si="1"/>
        <v>8.4542425166454684</v>
      </c>
      <c r="I39" s="1">
        <f t="shared" si="2"/>
        <v>5.4542425166454684</v>
      </c>
      <c r="J39" s="1"/>
    </row>
    <row r="40" spans="1:10" x14ac:dyDescent="0.25">
      <c r="B40" t="s">
        <v>10</v>
      </c>
      <c r="C40" s="1">
        <f>AR_PDF_graph!C40+2</f>
        <v>0.54018122759865816</v>
      </c>
      <c r="D40" s="1">
        <f t="shared" si="3"/>
        <v>4.4426706159070317</v>
      </c>
      <c r="E40" s="1">
        <f t="shared" si="0"/>
        <v>4.9828518435056903</v>
      </c>
      <c r="F40">
        <f t="shared" si="4"/>
        <v>-2</v>
      </c>
      <c r="G40" s="1">
        <v>5.8310352887930073E-2</v>
      </c>
      <c r="H40" s="1">
        <f t="shared" si="1"/>
        <v>3.0411621963936204</v>
      </c>
      <c r="I40" s="1">
        <f t="shared" si="2"/>
        <v>5.0411621963936204</v>
      </c>
      <c r="J40" s="1"/>
    </row>
    <row r="41" spans="1:10" x14ac:dyDescent="0.25">
      <c r="B41" t="s">
        <v>11</v>
      </c>
      <c r="C41" s="1">
        <f>AR_PDF_graph!C41+2</f>
        <v>1.1231699170157738</v>
      </c>
      <c r="D41" s="1">
        <f t="shared" si="3"/>
        <v>4.5315240282251725</v>
      </c>
      <c r="E41" s="1">
        <f t="shared" si="0"/>
        <v>5.6546939452409468</v>
      </c>
      <c r="F41">
        <f t="shared" si="4"/>
        <v>10</v>
      </c>
      <c r="G41" s="1">
        <v>0.71291839633915144</v>
      </c>
      <c r="H41" s="1">
        <f t="shared" si="1"/>
        <v>16.367612341580099</v>
      </c>
      <c r="I41" s="1">
        <f t="shared" si="2"/>
        <v>6.3676123415800987</v>
      </c>
      <c r="J41" s="1"/>
    </row>
    <row r="42" spans="1:10" x14ac:dyDescent="0.25">
      <c r="A42">
        <v>1970</v>
      </c>
      <c r="B42" t="s">
        <v>12</v>
      </c>
      <c r="C42" s="1">
        <f>AR_PDF_graph!C42+2</f>
        <v>0.85999689816981295</v>
      </c>
      <c r="D42" s="1">
        <f t="shared" si="3"/>
        <v>4.6221545087896763</v>
      </c>
      <c r="E42" s="1">
        <f t="shared" si="0"/>
        <v>5.4821514069594892</v>
      </c>
      <c r="F42">
        <f t="shared" si="4"/>
        <v>-8</v>
      </c>
      <c r="G42" s="1">
        <v>0.91356116147986199</v>
      </c>
      <c r="H42" s="1">
        <f t="shared" si="1"/>
        <v>-1.6042874315606488</v>
      </c>
      <c r="I42" s="1">
        <f t="shared" si="2"/>
        <v>6.3957125684393512</v>
      </c>
      <c r="J42" s="1"/>
    </row>
    <row r="43" spans="1:10" x14ac:dyDescent="0.25">
      <c r="B43" t="s">
        <v>9</v>
      </c>
      <c r="C43" s="1">
        <f>AR_PDF_graph!C43+2</f>
        <v>1.303405322436765</v>
      </c>
      <c r="D43" s="1">
        <f t="shared" si="3"/>
        <v>4.7145975989654696</v>
      </c>
      <c r="E43" s="1">
        <f t="shared" si="0"/>
        <v>6.0180029214022346</v>
      </c>
      <c r="F43">
        <f t="shared" si="4"/>
        <v>3</v>
      </c>
      <c r="G43" s="1">
        <v>0.49820940168736683</v>
      </c>
      <c r="H43" s="1">
        <f t="shared" si="1"/>
        <v>9.5162123230896025</v>
      </c>
      <c r="I43" s="1">
        <f t="shared" si="2"/>
        <v>6.5162123230896025</v>
      </c>
      <c r="J43" s="1"/>
    </row>
    <row r="44" spans="1:10" x14ac:dyDescent="0.25">
      <c r="B44" t="s">
        <v>10</v>
      </c>
      <c r="C44" s="1">
        <f>AR_PDF_graph!C44+2</f>
        <v>1.6952741247241494</v>
      </c>
      <c r="D44" s="1">
        <f t="shared" si="3"/>
        <v>4.8088895509447793</v>
      </c>
      <c r="E44" s="1">
        <f t="shared" si="0"/>
        <v>6.5041636756689289</v>
      </c>
      <c r="F44">
        <f t="shared" si="4"/>
        <v>-2</v>
      </c>
      <c r="G44" s="1">
        <v>0.85399612426103699</v>
      </c>
      <c r="H44" s="1">
        <f t="shared" si="1"/>
        <v>5.3581597999299664</v>
      </c>
      <c r="I44" s="1">
        <f t="shared" si="2"/>
        <v>7.3581597999299664</v>
      </c>
      <c r="J44" s="1"/>
    </row>
    <row r="45" spans="1:10" x14ac:dyDescent="0.25">
      <c r="B45" t="s">
        <v>11</v>
      </c>
      <c r="C45" s="1">
        <f>AR_PDF_graph!C45+2</f>
        <v>1.8764015029593346</v>
      </c>
      <c r="D45" s="1">
        <f t="shared" si="3"/>
        <v>4.905067341963675</v>
      </c>
      <c r="E45" s="1">
        <f t="shared" si="0"/>
        <v>6.7814688449230101</v>
      </c>
      <c r="F45">
        <f t="shared" si="4"/>
        <v>10</v>
      </c>
      <c r="G45" s="1">
        <v>7.5069890840121722E-2</v>
      </c>
      <c r="H45" s="1">
        <f t="shared" si="1"/>
        <v>16.856538735763134</v>
      </c>
      <c r="I45" s="1">
        <f t="shared" si="2"/>
        <v>6.8565387357631344</v>
      </c>
      <c r="J45" s="1"/>
    </row>
    <row r="46" spans="1:10" x14ac:dyDescent="0.25">
      <c r="A46">
        <v>1971</v>
      </c>
      <c r="B46" t="s">
        <v>12</v>
      </c>
      <c r="C46" s="1">
        <f>AR_PDF_graph!C46+2</f>
        <v>2.0418304423350184</v>
      </c>
      <c r="D46" s="1">
        <f t="shared" si="3"/>
        <v>5.0031686888029485</v>
      </c>
      <c r="E46" s="1">
        <f t="shared" si="0"/>
        <v>7.0449991311379669</v>
      </c>
      <c r="F46">
        <f t="shared" si="4"/>
        <v>-8</v>
      </c>
      <c r="G46" s="1">
        <v>0.28354195336387544</v>
      </c>
      <c r="H46" s="1">
        <f t="shared" si="1"/>
        <v>-0.67145891549815762</v>
      </c>
      <c r="I46" s="1">
        <f t="shared" si="2"/>
        <v>7.3285410845018424</v>
      </c>
      <c r="J46" s="1"/>
    </row>
    <row r="47" spans="1:10" x14ac:dyDescent="0.25">
      <c r="B47" t="s">
        <v>9</v>
      </c>
      <c r="C47" s="1">
        <f>AR_PDF_graph!C47+2</f>
        <v>2.2398206781637375</v>
      </c>
      <c r="D47" s="1">
        <f t="shared" si="3"/>
        <v>5.103232062579008</v>
      </c>
      <c r="E47" s="1">
        <f t="shared" si="0"/>
        <v>7.3430527407427455</v>
      </c>
      <c r="F47">
        <f t="shared" si="4"/>
        <v>3</v>
      </c>
      <c r="G47" s="1">
        <v>0.81868255235380571</v>
      </c>
      <c r="H47" s="1">
        <f t="shared" si="1"/>
        <v>11.161735293096552</v>
      </c>
      <c r="I47" s="1">
        <f t="shared" si="2"/>
        <v>8.1617352930965517</v>
      </c>
      <c r="J47" s="1"/>
    </row>
    <row r="48" spans="1:10" x14ac:dyDescent="0.25">
      <c r="B48" t="s">
        <v>10</v>
      </c>
      <c r="C48" s="1">
        <f>AR_PDF_graph!C48+2</f>
        <v>2.1352642597082614</v>
      </c>
      <c r="D48" s="1">
        <f t="shared" si="3"/>
        <v>5.2052967038305882</v>
      </c>
      <c r="E48" s="1">
        <f t="shared" si="0"/>
        <v>7.3405609635388496</v>
      </c>
      <c r="F48">
        <f t="shared" si="4"/>
        <v>-2</v>
      </c>
      <c r="G48" s="1">
        <v>0.71278644974356453</v>
      </c>
      <c r="H48" s="1">
        <f t="shared" si="1"/>
        <v>6.0533474132824141</v>
      </c>
      <c r="I48" s="1">
        <f t="shared" si="2"/>
        <v>8.0533474132824132</v>
      </c>
      <c r="J48" s="1"/>
    </row>
    <row r="49" spans="1:10" x14ac:dyDescent="0.25">
      <c r="B49" t="s">
        <v>11</v>
      </c>
      <c r="C49" s="1">
        <f>AR_PDF_graph!C49+2</f>
        <v>1.9307271379490607</v>
      </c>
      <c r="D49" s="1">
        <f t="shared" si="3"/>
        <v>5.3094026379072004</v>
      </c>
      <c r="E49" s="1">
        <f t="shared" si="0"/>
        <v>7.2401297758562606</v>
      </c>
      <c r="F49">
        <f t="shared" si="4"/>
        <v>10</v>
      </c>
      <c r="G49" s="1">
        <v>0.95786129268441655</v>
      </c>
      <c r="H49" s="1">
        <f t="shared" si="1"/>
        <v>18.197991068540677</v>
      </c>
      <c r="I49" s="1">
        <f t="shared" si="2"/>
        <v>8.1979910685406772</v>
      </c>
      <c r="J49" s="1"/>
    </row>
    <row r="50" spans="1:10" x14ac:dyDescent="0.25">
      <c r="A50">
        <v>1972</v>
      </c>
      <c r="B50" t="s">
        <v>12</v>
      </c>
      <c r="C50" s="1">
        <f>AR_PDF_graph!C50+2</f>
        <v>1.5740607132059101</v>
      </c>
      <c r="D50" s="1">
        <f t="shared" si="3"/>
        <v>5.4155906906653444</v>
      </c>
      <c r="E50" s="1">
        <f t="shared" si="0"/>
        <v>6.9896514038712549</v>
      </c>
      <c r="F50">
        <f t="shared" si="4"/>
        <v>-8</v>
      </c>
      <c r="G50" s="1">
        <v>7.5735410320575625E-2</v>
      </c>
      <c r="H50" s="1">
        <f t="shared" si="1"/>
        <v>-0.93461318580816943</v>
      </c>
      <c r="I50" s="1">
        <f t="shared" si="2"/>
        <v>7.0653868141918306</v>
      </c>
      <c r="J50" s="1"/>
    </row>
    <row r="51" spans="1:10" x14ac:dyDescent="0.25">
      <c r="B51" t="s">
        <v>9</v>
      </c>
      <c r="C51" s="1">
        <f>AR_PDF_graph!C51+2</f>
        <v>1.1393277926198775</v>
      </c>
      <c r="D51" s="1">
        <f t="shared" si="3"/>
        <v>5.5239025044786514</v>
      </c>
      <c r="E51" s="1">
        <f t="shared" si="0"/>
        <v>6.6632302970985293</v>
      </c>
      <c r="F51">
        <f t="shared" si="4"/>
        <v>3</v>
      </c>
      <c r="G51" s="1">
        <v>0.3338173137931153</v>
      </c>
      <c r="H51" s="1">
        <f t="shared" si="1"/>
        <v>9.9970476108916451</v>
      </c>
      <c r="I51" s="1">
        <f t="shared" si="2"/>
        <v>6.9970476108916451</v>
      </c>
      <c r="J51" s="1"/>
    </row>
    <row r="52" spans="1:10" x14ac:dyDescent="0.25">
      <c r="B52" t="s">
        <v>10</v>
      </c>
      <c r="C52" s="1">
        <f>AR_PDF_graph!C52+2</f>
        <v>1.3352837788254996</v>
      </c>
      <c r="D52" s="1">
        <f t="shared" si="3"/>
        <v>5.6343805545682244</v>
      </c>
      <c r="E52" s="1">
        <f t="shared" si="0"/>
        <v>6.969664333393724</v>
      </c>
      <c r="F52">
        <f t="shared" si="4"/>
        <v>-2</v>
      </c>
      <c r="G52" s="1">
        <v>0.96329224860869456</v>
      </c>
      <c r="H52" s="1">
        <f t="shared" si="1"/>
        <v>5.9329565820024186</v>
      </c>
      <c r="I52" s="1">
        <f t="shared" si="2"/>
        <v>7.9329565820024186</v>
      </c>
      <c r="J52" s="1"/>
    </row>
    <row r="53" spans="1:10" x14ac:dyDescent="0.25">
      <c r="B53" t="s">
        <v>11</v>
      </c>
      <c r="C53" s="1">
        <f>AR_PDF_graph!C53+2</f>
        <v>1.1121750547418958</v>
      </c>
      <c r="D53" s="1">
        <f t="shared" si="3"/>
        <v>5.7470681656595888</v>
      </c>
      <c r="E53" s="1">
        <f t="shared" si="0"/>
        <v>6.8592432204014848</v>
      </c>
      <c r="F53">
        <f t="shared" si="4"/>
        <v>10</v>
      </c>
      <c r="G53" s="1">
        <v>0.72602721466273401</v>
      </c>
      <c r="H53" s="1">
        <f t="shared" si="1"/>
        <v>17.585270435064217</v>
      </c>
      <c r="I53" s="1">
        <f t="shared" si="2"/>
        <v>7.5852704350642171</v>
      </c>
      <c r="J53" s="1"/>
    </row>
    <row r="54" spans="1:10" x14ac:dyDescent="0.25">
      <c r="A54">
        <v>1973</v>
      </c>
      <c r="B54" t="s">
        <v>12</v>
      </c>
      <c r="C54" s="1">
        <f>AR_PDF_graph!C54+2</f>
        <v>1.5791622506347101</v>
      </c>
      <c r="D54" s="1">
        <f t="shared" si="3"/>
        <v>5.8620095289727807</v>
      </c>
      <c r="E54" s="1">
        <f t="shared" si="0"/>
        <v>7.4411717796074903</v>
      </c>
      <c r="F54">
        <f t="shared" si="4"/>
        <v>-8</v>
      </c>
      <c r="G54" s="1">
        <v>0.64110744720319124</v>
      </c>
      <c r="H54" s="1">
        <f t="shared" si="1"/>
        <v>8.2279226810681561E-2</v>
      </c>
      <c r="I54" s="1">
        <f t="shared" si="2"/>
        <v>8.082279226810682</v>
      </c>
      <c r="J54" s="1"/>
    </row>
    <row r="55" spans="1:10" x14ac:dyDescent="0.25">
      <c r="B55" t="s">
        <v>9</v>
      </c>
      <c r="C55" s="1">
        <f>AR_PDF_graph!C55+2</f>
        <v>2.0939913795518703</v>
      </c>
      <c r="D55" s="1">
        <f t="shared" si="3"/>
        <v>5.9792497195522367</v>
      </c>
      <c r="E55" s="1">
        <f t="shared" si="0"/>
        <v>8.0732410991041075</v>
      </c>
      <c r="F55">
        <f t="shared" si="4"/>
        <v>3</v>
      </c>
      <c r="G55" s="1">
        <v>0.88564884483357886</v>
      </c>
      <c r="H55" s="1">
        <f t="shared" si="1"/>
        <v>11.958889943937686</v>
      </c>
      <c r="I55" s="1">
        <f t="shared" si="2"/>
        <v>8.9588899439376863</v>
      </c>
      <c r="J55" s="1"/>
    </row>
    <row r="56" spans="1:10" x14ac:dyDescent="0.25">
      <c r="B56" t="s">
        <v>10</v>
      </c>
      <c r="C56" s="1">
        <f>AR_PDF_graph!C56+2</f>
        <v>2.39104130672222</v>
      </c>
      <c r="D56" s="1">
        <f t="shared" si="3"/>
        <v>6.0988347139432815</v>
      </c>
      <c r="E56" s="1">
        <f t="shared" si="0"/>
        <v>8.489876020665502</v>
      </c>
      <c r="F56">
        <f t="shared" si="4"/>
        <v>-2</v>
      </c>
      <c r="G56" s="1">
        <v>9.2991642720218204E-2</v>
      </c>
      <c r="H56" s="1">
        <f t="shared" si="1"/>
        <v>6.5828676633857199</v>
      </c>
      <c r="I56" s="1">
        <f t="shared" si="2"/>
        <v>8.5828676633857199</v>
      </c>
      <c r="J56" s="1"/>
    </row>
    <row r="57" spans="1:10" x14ac:dyDescent="0.25">
      <c r="B57" t="s">
        <v>11</v>
      </c>
      <c r="C57" s="1">
        <f>AR_PDF_graph!C57+2</f>
        <v>2.5455766253974845</v>
      </c>
      <c r="D57" s="1">
        <f t="shared" si="3"/>
        <v>6.2208114082221471</v>
      </c>
      <c r="E57" s="1">
        <f t="shared" si="0"/>
        <v>8.7663880336196307</v>
      </c>
      <c r="F57">
        <f t="shared" si="4"/>
        <v>10</v>
      </c>
      <c r="G57" s="1">
        <v>0.56592691734433753</v>
      </c>
      <c r="H57" s="1">
        <f t="shared" si="1"/>
        <v>19.332314950963969</v>
      </c>
      <c r="I57" s="1">
        <f t="shared" si="2"/>
        <v>9.3323149509639691</v>
      </c>
      <c r="J57" s="1"/>
    </row>
    <row r="58" spans="1:10" x14ac:dyDescent="0.25">
      <c r="A58">
        <v>1974</v>
      </c>
      <c r="B58" t="s">
        <v>12</v>
      </c>
      <c r="C58" s="1">
        <f>AR_PDF_graph!C58+2</f>
        <v>2.1653507749739571</v>
      </c>
      <c r="D58" s="1">
        <f t="shared" si="3"/>
        <v>6.34522763638659</v>
      </c>
      <c r="E58" s="1">
        <f t="shared" si="0"/>
        <v>8.510578411360548</v>
      </c>
      <c r="F58">
        <f t="shared" si="4"/>
        <v>-8</v>
      </c>
      <c r="G58" s="1">
        <v>0.57772381138582585</v>
      </c>
      <c r="H58" s="1">
        <f t="shared" si="1"/>
        <v>1.0883022227463739</v>
      </c>
      <c r="I58" s="1">
        <f t="shared" si="2"/>
        <v>9.0883022227463748</v>
      </c>
      <c r="J58" s="1"/>
    </row>
    <row r="59" spans="1:10" x14ac:dyDescent="0.25">
      <c r="B59" t="s">
        <v>9</v>
      </c>
      <c r="C59" s="1">
        <f>AR_PDF_graph!C59+2</f>
        <v>2.6135098996695612</v>
      </c>
      <c r="D59" s="1">
        <f t="shared" si="3"/>
        <v>6.4721321891143218</v>
      </c>
      <c r="E59" s="1">
        <f t="shared" si="0"/>
        <v>9.0856420887838834</v>
      </c>
      <c r="F59">
        <f t="shared" si="4"/>
        <v>3</v>
      </c>
      <c r="G59" s="1">
        <v>2.3450972213641563E-2</v>
      </c>
      <c r="H59" s="1">
        <f t="shared" si="1"/>
        <v>12.109093060997525</v>
      </c>
      <c r="I59" s="1">
        <f t="shared" si="2"/>
        <v>9.1090930609975249</v>
      </c>
      <c r="J59" s="1"/>
    </row>
    <row r="60" spans="1:10" x14ac:dyDescent="0.25">
      <c r="B60" t="s">
        <v>10</v>
      </c>
      <c r="C60" s="1">
        <f>AR_PDF_graph!C60+2</f>
        <v>2.5917089434284448</v>
      </c>
      <c r="D60" s="1">
        <f t="shared" si="3"/>
        <v>6.601574832896608</v>
      </c>
      <c r="E60" s="1">
        <f t="shared" si="0"/>
        <v>9.1932837763250532</v>
      </c>
      <c r="F60">
        <f t="shared" si="4"/>
        <v>-2</v>
      </c>
      <c r="G60" s="1">
        <v>0.21505458155773693</v>
      </c>
      <c r="H60" s="1">
        <f t="shared" si="1"/>
        <v>7.4083383578827906</v>
      </c>
      <c r="I60" s="1">
        <f t="shared" si="2"/>
        <v>9.4083383578827906</v>
      </c>
      <c r="J60" s="1"/>
    </row>
    <row r="61" spans="1:10" x14ac:dyDescent="0.25">
      <c r="B61" t="s">
        <v>11</v>
      </c>
      <c r="C61" s="1">
        <f>AR_PDF_graph!C61+2</f>
        <v>2.4874401479104273</v>
      </c>
      <c r="D61" s="1">
        <f t="shared" si="3"/>
        <v>6.7336063295545401</v>
      </c>
      <c r="E61" s="1">
        <f t="shared" si="0"/>
        <v>9.2210464774649665</v>
      </c>
      <c r="F61">
        <f t="shared" si="4"/>
        <v>10</v>
      </c>
      <c r="G61" s="1">
        <v>0.80202447359245799</v>
      </c>
      <c r="H61" s="1">
        <f t="shared" si="1"/>
        <v>20.023070951057424</v>
      </c>
      <c r="I61" s="1">
        <f t="shared" si="2"/>
        <v>10.023070951057424</v>
      </c>
      <c r="J61" s="1"/>
    </row>
    <row r="62" spans="1:10" x14ac:dyDescent="0.25">
      <c r="A62">
        <v>1975</v>
      </c>
      <c r="B62" t="s">
        <v>12</v>
      </c>
      <c r="C62" s="1">
        <f>AR_PDF_graph!C62+2</f>
        <v>2.8125318255321003</v>
      </c>
      <c r="D62" s="1">
        <f t="shared" si="3"/>
        <v>6.8682784561456307</v>
      </c>
      <c r="E62" s="1">
        <f t="shared" si="0"/>
        <v>9.6808102816777311</v>
      </c>
      <c r="F62">
        <f t="shared" si="4"/>
        <v>-8</v>
      </c>
      <c r="G62" s="1">
        <v>9.9406131526615926E-2</v>
      </c>
      <c r="H62" s="1">
        <f t="shared" si="1"/>
        <v>1.780216413204347</v>
      </c>
      <c r="I62" s="1">
        <f t="shared" si="2"/>
        <v>9.7802164132043465</v>
      </c>
      <c r="J62" s="1"/>
    </row>
    <row r="63" spans="1:10" x14ac:dyDescent="0.25">
      <c r="B63" t="s">
        <v>9</v>
      </c>
      <c r="C63" s="1">
        <f>AR_PDF_graph!C63+2</f>
        <v>2.9859864151189583</v>
      </c>
      <c r="D63" s="1">
        <f t="shared" si="3"/>
        <v>7.005644025268543</v>
      </c>
      <c r="E63" s="1">
        <f t="shared" si="0"/>
        <v>9.9916304403875014</v>
      </c>
      <c r="F63">
        <f t="shared" si="4"/>
        <v>3</v>
      </c>
      <c r="G63" s="1">
        <v>0.68708205243593268</v>
      </c>
      <c r="H63" s="1">
        <f t="shared" si="1"/>
        <v>13.678712492823434</v>
      </c>
      <c r="I63" s="1">
        <f t="shared" si="2"/>
        <v>10.678712492823434</v>
      </c>
      <c r="J63" s="1"/>
    </row>
    <row r="64" spans="1:10" x14ac:dyDescent="0.25">
      <c r="B64" t="s">
        <v>10</v>
      </c>
      <c r="C64" s="1">
        <f>AR_PDF_graph!C64+2</f>
        <v>2.6653126240119223</v>
      </c>
      <c r="D64" s="1">
        <f t="shared" si="3"/>
        <v>7.1457569057739141</v>
      </c>
      <c r="E64" s="1">
        <f t="shared" si="0"/>
        <v>9.8110695297858364</v>
      </c>
      <c r="F64">
        <f t="shared" si="4"/>
        <v>-2</v>
      </c>
      <c r="G64" s="1">
        <v>0.74787894194422933</v>
      </c>
      <c r="H64" s="1">
        <f t="shared" si="1"/>
        <v>8.5589484717300657</v>
      </c>
      <c r="I64" s="1">
        <f t="shared" si="2"/>
        <v>10.558948471730066</v>
      </c>
      <c r="J64" s="1"/>
    </row>
    <row r="65" spans="1:10" x14ac:dyDescent="0.25">
      <c r="B65" t="s">
        <v>11</v>
      </c>
      <c r="C65" s="1">
        <f>AR_PDF_graph!C65+2</f>
        <v>2.9940923097989707</v>
      </c>
      <c r="D65" s="1">
        <f t="shared" si="3"/>
        <v>7.2886720438893926</v>
      </c>
      <c r="E65" s="1">
        <f t="shared" si="0"/>
        <v>10.282764353688364</v>
      </c>
      <c r="F65">
        <f t="shared" si="4"/>
        <v>10</v>
      </c>
      <c r="G65" s="1">
        <v>0.8741566553588469</v>
      </c>
      <c r="H65" s="1">
        <f t="shared" si="1"/>
        <v>21.15692100904721</v>
      </c>
      <c r="I65" s="1">
        <f t="shared" si="2"/>
        <v>11.15692100904721</v>
      </c>
      <c r="J65" s="1"/>
    </row>
    <row r="66" spans="1:10" x14ac:dyDescent="0.25">
      <c r="A66">
        <v>1976</v>
      </c>
      <c r="B66" t="s">
        <v>12</v>
      </c>
      <c r="C66" s="1">
        <f>AR_PDF_graph!C66+2</f>
        <v>3.2839158572032248</v>
      </c>
      <c r="D66" s="1">
        <f t="shared" si="3"/>
        <v>7.4344454847671804</v>
      </c>
      <c r="E66" s="1">
        <f t="shared" si="0"/>
        <v>10.718361341970406</v>
      </c>
      <c r="F66">
        <f t="shared" si="4"/>
        <v>-8</v>
      </c>
      <c r="G66" s="1">
        <v>0.34992209156989151</v>
      </c>
      <c r="H66" s="1">
        <f t="shared" si="1"/>
        <v>3.0682834335402971</v>
      </c>
      <c r="I66" s="1">
        <f t="shared" si="2"/>
        <v>11.068283433540298</v>
      </c>
      <c r="J66" s="1"/>
    </row>
    <row r="67" spans="1:10" x14ac:dyDescent="0.25">
      <c r="B67" t="s">
        <v>9</v>
      </c>
      <c r="C67" s="1">
        <f>AR_PDF_graph!C67+2</f>
        <v>2.8419852365201024</v>
      </c>
      <c r="D67" s="1">
        <f t="shared" si="3"/>
        <v>7.5831343944625242</v>
      </c>
      <c r="E67" s="1">
        <f t="shared" ref="E67:E130" si="5">C67+D67</f>
        <v>10.425119630982627</v>
      </c>
      <c r="F67">
        <f t="shared" si="4"/>
        <v>3</v>
      </c>
      <c r="G67" s="1">
        <v>0.32588728940213141</v>
      </c>
      <c r="H67" s="1">
        <f t="shared" ref="H67:H130" si="6">E67+F67+G67</f>
        <v>13.751006920384757</v>
      </c>
      <c r="I67" s="1">
        <f t="shared" ref="I67:I130" si="7">H67-F67</f>
        <v>10.751006920384757</v>
      </c>
      <c r="J67" s="1"/>
    </row>
    <row r="68" spans="1:10" x14ac:dyDescent="0.25">
      <c r="B68" t="s">
        <v>10</v>
      </c>
      <c r="C68" s="1">
        <f>AR_PDF_graph!C68+2</f>
        <v>2.4317721844515248</v>
      </c>
      <c r="D68" s="1">
        <f t="shared" ref="D68:D131" si="8">D67*1.02</f>
        <v>7.7347970823517747</v>
      </c>
      <c r="E68" s="1">
        <f t="shared" si="5"/>
        <v>10.1665692668033</v>
      </c>
      <c r="F68">
        <f t="shared" si="4"/>
        <v>-2</v>
      </c>
      <c r="G68" s="1">
        <v>0.95916622305920374</v>
      </c>
      <c r="H68" s="1">
        <f t="shared" si="6"/>
        <v>9.1257354898625032</v>
      </c>
      <c r="I68" s="1">
        <f t="shared" si="7"/>
        <v>11.125735489862503</v>
      </c>
      <c r="J68" s="1"/>
    </row>
    <row r="69" spans="1:10" x14ac:dyDescent="0.25">
      <c r="B69" t="s">
        <v>11</v>
      </c>
      <c r="C69" s="1">
        <f>AR_PDF_graph!C69+2</f>
        <v>2.5526531231681076</v>
      </c>
      <c r="D69" s="1">
        <f t="shared" si="8"/>
        <v>7.8894930239988099</v>
      </c>
      <c r="E69" s="1">
        <f t="shared" si="5"/>
        <v>10.442146147166918</v>
      </c>
      <c r="F69">
        <f t="shared" si="4"/>
        <v>10</v>
      </c>
      <c r="G69" s="1">
        <v>0.96378986685922552</v>
      </c>
      <c r="H69" s="1">
        <f t="shared" si="6"/>
        <v>21.405936014026143</v>
      </c>
      <c r="I69" s="1">
        <f t="shared" si="7"/>
        <v>11.405936014026143</v>
      </c>
      <c r="J69" s="1"/>
    </row>
    <row r="70" spans="1:10" x14ac:dyDescent="0.25">
      <c r="A70">
        <v>1977</v>
      </c>
      <c r="B70" t="s">
        <v>12</v>
      </c>
      <c r="C70" s="1">
        <f>AR_PDF_graph!C70+2</f>
        <v>2.7115728460251072</v>
      </c>
      <c r="D70" s="1">
        <f t="shared" si="8"/>
        <v>8.0472828844787863</v>
      </c>
      <c r="E70" s="1">
        <f t="shared" si="5"/>
        <v>10.758855730503893</v>
      </c>
      <c r="F70">
        <f t="shared" si="4"/>
        <v>-8</v>
      </c>
      <c r="G70" s="1">
        <v>0.12782530125282854</v>
      </c>
      <c r="H70" s="1">
        <f t="shared" si="6"/>
        <v>2.8866810317567211</v>
      </c>
      <c r="I70" s="1">
        <f t="shared" si="7"/>
        <v>10.886681031756721</v>
      </c>
      <c r="J70" s="1"/>
    </row>
    <row r="71" spans="1:10" x14ac:dyDescent="0.25">
      <c r="B71" t="s">
        <v>9</v>
      </c>
      <c r="C71" s="1">
        <f>AR_PDF_graph!C71+2</f>
        <v>2.716225215453663</v>
      </c>
      <c r="D71" s="1">
        <f t="shared" si="8"/>
        <v>8.2082285421683618</v>
      </c>
      <c r="E71" s="1">
        <f t="shared" si="5"/>
        <v>10.924453757622025</v>
      </c>
      <c r="F71">
        <f t="shared" ref="F71:F134" si="9">F67</f>
        <v>3</v>
      </c>
      <c r="G71" s="1">
        <v>0.10240749920443171</v>
      </c>
      <c r="H71" s="1">
        <f t="shared" si="6"/>
        <v>14.026861256826457</v>
      </c>
      <c r="I71" s="1">
        <f t="shared" si="7"/>
        <v>11.026861256826457</v>
      </c>
      <c r="J71" s="1"/>
    </row>
    <row r="72" spans="1:10" x14ac:dyDescent="0.25">
      <c r="B72" t="s">
        <v>10</v>
      </c>
      <c r="C72" s="1">
        <f>AR_PDF_graph!C72+2</f>
        <v>2.6670534246612805</v>
      </c>
      <c r="D72" s="1">
        <f t="shared" si="8"/>
        <v>8.3723931130117286</v>
      </c>
      <c r="E72" s="1">
        <f t="shared" si="5"/>
        <v>11.039446537673008</v>
      </c>
      <c r="F72">
        <f t="shared" si="9"/>
        <v>-2</v>
      </c>
      <c r="G72" s="1">
        <v>0.53935216207320824</v>
      </c>
      <c r="H72" s="1">
        <f t="shared" si="6"/>
        <v>9.5787986997462156</v>
      </c>
      <c r="I72" s="1">
        <f t="shared" si="7"/>
        <v>11.578798699746216</v>
      </c>
      <c r="J72" s="1"/>
    </row>
    <row r="73" spans="1:10" x14ac:dyDescent="0.25">
      <c r="B73" t="s">
        <v>11</v>
      </c>
      <c r="C73" s="1">
        <f>AR_PDF_graph!C73+2</f>
        <v>2.3584158938591129</v>
      </c>
      <c r="D73" s="1">
        <f t="shared" si="8"/>
        <v>8.5398409752719626</v>
      </c>
      <c r="E73" s="1">
        <f t="shared" si="5"/>
        <v>10.898256869131075</v>
      </c>
      <c r="F73">
        <f t="shared" si="9"/>
        <v>10</v>
      </c>
      <c r="G73" s="1">
        <v>0.28501925723721611</v>
      </c>
      <c r="H73" s="1">
        <f t="shared" si="6"/>
        <v>21.183276126368291</v>
      </c>
      <c r="I73" s="1">
        <f t="shared" si="7"/>
        <v>11.183276126368291</v>
      </c>
      <c r="J73" s="1"/>
    </row>
    <row r="74" spans="1:10" x14ac:dyDescent="0.25">
      <c r="A74">
        <v>1978</v>
      </c>
      <c r="B74" t="s">
        <v>12</v>
      </c>
      <c r="C74" s="1">
        <f>AR_PDF_graph!C74+2</f>
        <v>2.5284891239065614</v>
      </c>
      <c r="D74" s="1">
        <f t="shared" si="8"/>
        <v>8.7106377947774014</v>
      </c>
      <c r="E74" s="1">
        <f t="shared" si="5"/>
        <v>11.239126918683963</v>
      </c>
      <c r="F74">
        <f t="shared" si="9"/>
        <v>-8</v>
      </c>
      <c r="G74" s="1">
        <v>0.48537349887829206</v>
      </c>
      <c r="H74" s="1">
        <f t="shared" si="6"/>
        <v>3.7245004175622554</v>
      </c>
      <c r="I74" s="1">
        <f t="shared" si="7"/>
        <v>11.724500417562256</v>
      </c>
      <c r="J74" s="1"/>
    </row>
    <row r="75" spans="1:10" x14ac:dyDescent="0.25">
      <c r="B75" t="s">
        <v>9</v>
      </c>
      <c r="C75" s="1">
        <f>AR_PDF_graph!C75+2</f>
        <v>2.6587395371948626</v>
      </c>
      <c r="D75" s="1">
        <f t="shared" si="8"/>
        <v>8.8848505506729492</v>
      </c>
      <c r="E75" s="1">
        <f t="shared" si="5"/>
        <v>11.543590087867813</v>
      </c>
      <c r="F75">
        <f t="shared" si="9"/>
        <v>3</v>
      </c>
      <c r="G75" s="1">
        <v>0.89786809479792939</v>
      </c>
      <c r="H75" s="1">
        <f t="shared" si="6"/>
        <v>15.441458182665741</v>
      </c>
      <c r="I75" s="1">
        <f t="shared" si="7"/>
        <v>12.441458182665741</v>
      </c>
      <c r="J75" s="1"/>
    </row>
    <row r="76" spans="1:10" x14ac:dyDescent="0.25">
      <c r="B76" t="s">
        <v>10</v>
      </c>
      <c r="C76" s="1">
        <f>AR_PDF_graph!C76+2</f>
        <v>2.7894904131695717</v>
      </c>
      <c r="D76" s="1">
        <f t="shared" si="8"/>
        <v>9.062547561686408</v>
      </c>
      <c r="E76" s="1">
        <f t="shared" si="5"/>
        <v>11.85203797485598</v>
      </c>
      <c r="F76">
        <f t="shared" si="9"/>
        <v>-2</v>
      </c>
      <c r="G76" s="1">
        <v>0.6198607991781464</v>
      </c>
      <c r="H76" s="1">
        <f t="shared" si="6"/>
        <v>10.471898774034127</v>
      </c>
      <c r="I76" s="1">
        <f t="shared" si="7"/>
        <v>12.471898774034127</v>
      </c>
      <c r="J76" s="1"/>
    </row>
    <row r="77" spans="1:10" x14ac:dyDescent="0.25">
      <c r="B77" t="s">
        <v>11</v>
      </c>
      <c r="C77" s="1">
        <f>AR_PDF_graph!C77+2</f>
        <v>2.3702264148755567</v>
      </c>
      <c r="D77" s="1">
        <f t="shared" si="8"/>
        <v>9.2437985129201365</v>
      </c>
      <c r="E77" s="1">
        <f t="shared" si="5"/>
        <v>11.614024927795693</v>
      </c>
      <c r="F77">
        <f t="shared" si="9"/>
        <v>10</v>
      </c>
      <c r="G77" s="1">
        <v>8.2937518645119779E-2</v>
      </c>
      <c r="H77" s="1">
        <f t="shared" si="6"/>
        <v>21.696962446440814</v>
      </c>
      <c r="I77" s="1">
        <f t="shared" si="7"/>
        <v>11.696962446440814</v>
      </c>
      <c r="J77" s="1"/>
    </row>
    <row r="78" spans="1:10" x14ac:dyDescent="0.25">
      <c r="A78">
        <v>1979</v>
      </c>
      <c r="B78" t="s">
        <v>12</v>
      </c>
      <c r="C78" s="1">
        <f>AR_PDF_graph!C78+2</f>
        <v>2.3154556597205094</v>
      </c>
      <c r="D78" s="1">
        <f t="shared" si="8"/>
        <v>9.4286744831785398</v>
      </c>
      <c r="E78" s="1">
        <f t="shared" si="5"/>
        <v>11.744130142899049</v>
      </c>
      <c r="F78">
        <f t="shared" si="9"/>
        <v>-8</v>
      </c>
      <c r="G78" s="1">
        <v>0.25815069224951737</v>
      </c>
      <c r="H78" s="1">
        <f t="shared" si="6"/>
        <v>4.0022808351485661</v>
      </c>
      <c r="I78" s="1">
        <f t="shared" si="7"/>
        <v>12.002280835148566</v>
      </c>
      <c r="J78" s="1"/>
    </row>
    <row r="79" spans="1:10" x14ac:dyDescent="0.25">
      <c r="B79" t="s">
        <v>9</v>
      </c>
      <c r="C79" s="1">
        <f>AR_PDF_graph!C79+2</f>
        <v>2.1616455665995096</v>
      </c>
      <c r="D79" s="1">
        <f t="shared" si="8"/>
        <v>9.6172479728421116</v>
      </c>
      <c r="E79" s="1">
        <f t="shared" si="5"/>
        <v>11.778893539441622</v>
      </c>
      <c r="F79">
        <f t="shared" si="9"/>
        <v>3</v>
      </c>
      <c r="G79" s="1">
        <v>0.75595150037834591</v>
      </c>
      <c r="H79" s="1">
        <f t="shared" si="6"/>
        <v>15.534845039819968</v>
      </c>
      <c r="I79" s="1">
        <f t="shared" si="7"/>
        <v>12.534845039819968</v>
      </c>
      <c r="J79" s="1"/>
    </row>
    <row r="80" spans="1:10" x14ac:dyDescent="0.25">
      <c r="B80" t="s">
        <v>10</v>
      </c>
      <c r="C80" s="1">
        <f>AR_PDF_graph!C80+2</f>
        <v>1.997613462023301</v>
      </c>
      <c r="D80" s="1">
        <f t="shared" si="8"/>
        <v>9.8095929322989548</v>
      </c>
      <c r="E80" s="1">
        <f t="shared" si="5"/>
        <v>11.807206394322256</v>
      </c>
      <c r="F80">
        <f t="shared" si="9"/>
        <v>-2</v>
      </c>
      <c r="G80" s="1">
        <v>0.82495352202314542</v>
      </c>
      <c r="H80" s="1">
        <f t="shared" si="6"/>
        <v>10.632159916345401</v>
      </c>
      <c r="I80" s="1">
        <f t="shared" si="7"/>
        <v>12.632159916345401</v>
      </c>
      <c r="J80" s="1"/>
    </row>
    <row r="81" spans="1:10" x14ac:dyDescent="0.25">
      <c r="B81" t="s">
        <v>11</v>
      </c>
      <c r="C81" s="1">
        <f>AR_PDF_graph!C81+2</f>
        <v>1.5768638218051505</v>
      </c>
      <c r="D81" s="1">
        <f t="shared" si="8"/>
        <v>10.005784790944935</v>
      </c>
      <c r="E81" s="1">
        <f t="shared" si="5"/>
        <v>11.582648612750084</v>
      </c>
      <c r="F81">
        <f t="shared" si="9"/>
        <v>10</v>
      </c>
      <c r="G81" s="1">
        <v>0.42297192114062043</v>
      </c>
      <c r="H81" s="1">
        <f t="shared" si="6"/>
        <v>22.005620533890706</v>
      </c>
      <c r="I81" s="1">
        <f t="shared" si="7"/>
        <v>12.005620533890706</v>
      </c>
      <c r="J81" s="1"/>
    </row>
    <row r="82" spans="1:10" x14ac:dyDescent="0.25">
      <c r="A82">
        <v>1980</v>
      </c>
      <c r="B82" t="s">
        <v>12</v>
      </c>
      <c r="C82" s="1">
        <f>AR_PDF_graph!C82+2</f>
        <v>1.8597458099286084</v>
      </c>
      <c r="D82" s="1">
        <f t="shared" si="8"/>
        <v>10.205900486763834</v>
      </c>
      <c r="E82" s="1">
        <f t="shared" si="5"/>
        <v>12.065646296692442</v>
      </c>
      <c r="F82">
        <f t="shared" si="9"/>
        <v>-8</v>
      </c>
      <c r="G82" s="1">
        <v>0.53548143046598229</v>
      </c>
      <c r="H82" s="1">
        <f t="shared" si="6"/>
        <v>4.6011277271584241</v>
      </c>
      <c r="I82" s="1">
        <f t="shared" si="7"/>
        <v>12.601127727158424</v>
      </c>
      <c r="J82" s="1"/>
    </row>
    <row r="83" spans="1:10" x14ac:dyDescent="0.25">
      <c r="B83" t="s">
        <v>9</v>
      </c>
      <c r="C83" s="1">
        <f>AR_PDF_graph!C83+2</f>
        <v>1.7646231685771891</v>
      </c>
      <c r="D83" s="1">
        <f t="shared" si="8"/>
        <v>10.410018496499111</v>
      </c>
      <c r="E83" s="1">
        <f t="shared" si="5"/>
        <v>12.174641665076301</v>
      </c>
      <c r="F83">
        <f t="shared" si="9"/>
        <v>3</v>
      </c>
      <c r="G83" s="1">
        <v>0.32812584205585815</v>
      </c>
      <c r="H83" s="1">
        <f t="shared" si="6"/>
        <v>15.502767507132159</v>
      </c>
      <c r="I83" s="1">
        <f t="shared" si="7"/>
        <v>12.502767507132159</v>
      </c>
      <c r="J83" s="1"/>
    </row>
    <row r="84" spans="1:10" x14ac:dyDescent="0.25">
      <c r="B84" t="s">
        <v>10</v>
      </c>
      <c r="C84" s="1">
        <f>AR_PDF_graph!C84+2</f>
        <v>1.3674695316385044</v>
      </c>
      <c r="D84" s="1">
        <f t="shared" si="8"/>
        <v>10.618218866429094</v>
      </c>
      <c r="E84" s="1">
        <f t="shared" si="5"/>
        <v>11.985688398067598</v>
      </c>
      <c r="F84">
        <f t="shared" si="9"/>
        <v>-2</v>
      </c>
      <c r="G84" s="1">
        <v>0.57083194660861825</v>
      </c>
      <c r="H84" s="1">
        <f t="shared" si="6"/>
        <v>10.556520344676215</v>
      </c>
      <c r="I84" s="1">
        <f t="shared" si="7"/>
        <v>12.556520344676215</v>
      </c>
      <c r="J84" s="1"/>
    </row>
    <row r="85" spans="1:10" x14ac:dyDescent="0.25">
      <c r="B85" t="s">
        <v>11</v>
      </c>
      <c r="C85" s="1">
        <f>AR_PDF_graph!C85+2</f>
        <v>1.8050959690251229</v>
      </c>
      <c r="D85" s="1">
        <f t="shared" si="8"/>
        <v>10.830583243757676</v>
      </c>
      <c r="E85" s="1">
        <f t="shared" si="5"/>
        <v>12.635679212782799</v>
      </c>
      <c r="F85">
        <f t="shared" si="9"/>
        <v>10</v>
      </c>
      <c r="G85" s="1">
        <v>0.62856532633773998</v>
      </c>
      <c r="H85" s="1">
        <f t="shared" si="6"/>
        <v>23.264244539120536</v>
      </c>
      <c r="I85" s="1">
        <f t="shared" si="7"/>
        <v>13.264244539120536</v>
      </c>
      <c r="J85" s="1"/>
    </row>
    <row r="86" spans="1:10" x14ac:dyDescent="0.25">
      <c r="A86">
        <v>1981</v>
      </c>
      <c r="B86" t="s">
        <v>12</v>
      </c>
      <c r="C86" s="1">
        <f>AR_PDF_graph!C86+2</f>
        <v>2.1113622665833218</v>
      </c>
      <c r="D86" s="1">
        <f t="shared" si="8"/>
        <v>11.04719490863283</v>
      </c>
      <c r="E86" s="1">
        <f t="shared" si="5"/>
        <v>13.158557175216153</v>
      </c>
      <c r="F86">
        <f t="shared" si="9"/>
        <v>-8</v>
      </c>
      <c r="G86" s="1">
        <v>0.17253064102977511</v>
      </c>
      <c r="H86" s="1">
        <f t="shared" si="6"/>
        <v>5.3310878162459279</v>
      </c>
      <c r="I86" s="1">
        <f t="shared" si="7"/>
        <v>13.331087816245928</v>
      </c>
      <c r="J86" s="1"/>
    </row>
    <row r="87" spans="1:10" x14ac:dyDescent="0.25">
      <c r="B87" t="s">
        <v>9</v>
      </c>
      <c r="C87" s="1">
        <f>AR_PDF_graph!C87+2</f>
        <v>1.8974693473788513</v>
      </c>
      <c r="D87" s="1">
        <f t="shared" si="8"/>
        <v>11.268138806805487</v>
      </c>
      <c r="E87" s="1">
        <f t="shared" si="5"/>
        <v>13.165608154184339</v>
      </c>
      <c r="F87">
        <f t="shared" si="9"/>
        <v>3</v>
      </c>
      <c r="G87" s="1">
        <v>8.9086122654380206E-2</v>
      </c>
      <c r="H87" s="1">
        <f t="shared" si="6"/>
        <v>16.25469427683872</v>
      </c>
      <c r="I87" s="1">
        <f t="shared" si="7"/>
        <v>13.25469427683872</v>
      </c>
      <c r="J87" s="1"/>
    </row>
    <row r="88" spans="1:10" x14ac:dyDescent="0.25">
      <c r="B88" t="s">
        <v>10</v>
      </c>
      <c r="C88" s="1">
        <f>AR_PDF_graph!C88+2</f>
        <v>1.7135171842789751</v>
      </c>
      <c r="D88" s="1">
        <f t="shared" si="8"/>
        <v>11.493501582941597</v>
      </c>
      <c r="E88" s="1">
        <f t="shared" si="5"/>
        <v>13.207018767220573</v>
      </c>
      <c r="F88">
        <f t="shared" si="9"/>
        <v>-2</v>
      </c>
      <c r="G88" s="1">
        <v>2.1397226880402354E-2</v>
      </c>
      <c r="H88" s="1">
        <f t="shared" si="6"/>
        <v>11.228415994100976</v>
      </c>
      <c r="I88" s="1">
        <f t="shared" si="7"/>
        <v>13.228415994100976</v>
      </c>
      <c r="J88" s="1"/>
    </row>
    <row r="89" spans="1:10" x14ac:dyDescent="0.25">
      <c r="B89" t="s">
        <v>11</v>
      </c>
      <c r="C89" s="1">
        <f>AR_PDF_graph!C89+2</f>
        <v>2.2158728075607304</v>
      </c>
      <c r="D89" s="1">
        <f t="shared" si="8"/>
        <v>11.723371614600429</v>
      </c>
      <c r="E89" s="1">
        <f t="shared" si="5"/>
        <v>13.93924442216116</v>
      </c>
      <c r="F89">
        <f t="shared" si="9"/>
        <v>10</v>
      </c>
      <c r="G89" s="1">
        <v>0.1219181146535302</v>
      </c>
      <c r="H89" s="1">
        <f t="shared" si="6"/>
        <v>24.061162536814692</v>
      </c>
      <c r="I89" s="1">
        <f t="shared" si="7"/>
        <v>14.061162536814692</v>
      </c>
      <c r="J89" s="1"/>
    </row>
    <row r="90" spans="1:10" x14ac:dyDescent="0.25">
      <c r="A90">
        <v>1982</v>
      </c>
      <c r="B90" t="s">
        <v>12</v>
      </c>
      <c r="C90" s="1">
        <f>AR_PDF_graph!C90+2</f>
        <v>2.5504421823425658</v>
      </c>
      <c r="D90" s="1">
        <f t="shared" si="8"/>
        <v>11.957839046892438</v>
      </c>
      <c r="E90" s="1">
        <f t="shared" si="5"/>
        <v>14.508281229235005</v>
      </c>
      <c r="F90">
        <f t="shared" si="9"/>
        <v>-8</v>
      </c>
      <c r="G90" s="1">
        <v>0.76483700110649977</v>
      </c>
      <c r="H90" s="1">
        <f t="shared" si="6"/>
        <v>7.2731182303415043</v>
      </c>
      <c r="I90" s="1">
        <f t="shared" si="7"/>
        <v>15.273118230341504</v>
      </c>
      <c r="J90" s="1"/>
    </row>
    <row r="91" spans="1:10" x14ac:dyDescent="0.25">
      <c r="B91" t="s">
        <v>9</v>
      </c>
      <c r="C91" s="1">
        <f>AR_PDF_graph!C91+2</f>
        <v>2.4133334167456022</v>
      </c>
      <c r="D91" s="1">
        <f t="shared" si="8"/>
        <v>12.196995827830287</v>
      </c>
      <c r="E91" s="1">
        <f t="shared" si="5"/>
        <v>14.61032924457589</v>
      </c>
      <c r="F91">
        <f t="shared" si="9"/>
        <v>3</v>
      </c>
      <c r="G91" s="1">
        <v>0.20126328140176253</v>
      </c>
      <c r="H91" s="1">
        <f t="shared" si="6"/>
        <v>17.811592525977652</v>
      </c>
      <c r="I91" s="1">
        <f t="shared" si="7"/>
        <v>14.811592525977652</v>
      </c>
      <c r="J91" s="1"/>
    </row>
    <row r="92" spans="1:10" x14ac:dyDescent="0.25">
      <c r="B92" t="s">
        <v>10</v>
      </c>
      <c r="C92" s="1">
        <f>AR_PDF_graph!C92+2</f>
        <v>2.5088373919065994</v>
      </c>
      <c r="D92" s="1">
        <f t="shared" si="8"/>
        <v>12.440935744386893</v>
      </c>
      <c r="E92" s="1">
        <f t="shared" si="5"/>
        <v>14.949773136293492</v>
      </c>
      <c r="F92">
        <f t="shared" si="9"/>
        <v>-2</v>
      </c>
      <c r="G92" s="1">
        <v>0.35706964760162485</v>
      </c>
      <c r="H92" s="1">
        <f t="shared" si="6"/>
        <v>13.306842783895117</v>
      </c>
      <c r="I92" s="1">
        <f t="shared" si="7"/>
        <v>15.306842783895117</v>
      </c>
      <c r="J92" s="1"/>
    </row>
    <row r="93" spans="1:10" x14ac:dyDescent="0.25">
      <c r="B93" t="s">
        <v>11</v>
      </c>
      <c r="C93" s="1">
        <f>AR_PDF_graph!C93+2</f>
        <v>2.3177158852753812</v>
      </c>
      <c r="D93" s="1">
        <f t="shared" si="8"/>
        <v>12.689754459274631</v>
      </c>
      <c r="E93" s="1">
        <f t="shared" si="5"/>
        <v>15.007470344550013</v>
      </c>
      <c r="F93">
        <f t="shared" si="9"/>
        <v>10</v>
      </c>
      <c r="G93" s="1">
        <v>0.44686990134464044</v>
      </c>
      <c r="H93" s="1">
        <f t="shared" si="6"/>
        <v>25.454340245894656</v>
      </c>
      <c r="I93" s="1">
        <f t="shared" si="7"/>
        <v>15.454340245894656</v>
      </c>
      <c r="J93" s="1"/>
    </row>
    <row r="94" spans="1:10" x14ac:dyDescent="0.25">
      <c r="A94">
        <v>1983</v>
      </c>
      <c r="B94" t="s">
        <v>12</v>
      </c>
      <c r="C94" s="1">
        <f>AR_PDF_graph!C94+2</f>
        <v>2.1821438755911111</v>
      </c>
      <c r="D94" s="1">
        <f t="shared" si="8"/>
        <v>12.943549548460124</v>
      </c>
      <c r="E94" s="1">
        <f t="shared" si="5"/>
        <v>15.125693424051235</v>
      </c>
      <c r="F94">
        <f t="shared" si="9"/>
        <v>-8</v>
      </c>
      <c r="G94" s="1">
        <v>0.29734539017423645</v>
      </c>
      <c r="H94" s="1">
        <f t="shared" si="6"/>
        <v>7.4230388142254711</v>
      </c>
      <c r="I94" s="1">
        <f t="shared" si="7"/>
        <v>15.423038814225471</v>
      </c>
      <c r="J94" s="1"/>
    </row>
    <row r="95" spans="1:10" x14ac:dyDescent="0.25">
      <c r="B95" t="s">
        <v>9</v>
      </c>
      <c r="C95" s="1">
        <f>AR_PDF_graph!C95+2</f>
        <v>2.2398205049374318</v>
      </c>
      <c r="D95" s="1">
        <f t="shared" si="8"/>
        <v>13.202420539429328</v>
      </c>
      <c r="E95" s="1">
        <f t="shared" si="5"/>
        <v>15.44224104436676</v>
      </c>
      <c r="F95">
        <f t="shared" si="9"/>
        <v>3</v>
      </c>
      <c r="G95" s="1">
        <v>0.6055672843284281</v>
      </c>
      <c r="H95" s="1">
        <f t="shared" si="6"/>
        <v>19.04780832869519</v>
      </c>
      <c r="I95" s="1">
        <f t="shared" si="7"/>
        <v>16.04780832869519</v>
      </c>
      <c r="J95" s="1"/>
    </row>
    <row r="96" spans="1:10" x14ac:dyDescent="0.25">
      <c r="B96" t="s">
        <v>10</v>
      </c>
      <c r="C96" s="1">
        <f>AR_PDF_graph!C96+2</f>
        <v>2.5788343917104362</v>
      </c>
      <c r="D96" s="1">
        <f t="shared" si="8"/>
        <v>13.466468950217914</v>
      </c>
      <c r="E96" s="1">
        <f t="shared" si="5"/>
        <v>16.045303341928349</v>
      </c>
      <c r="F96">
        <f t="shared" si="9"/>
        <v>-2</v>
      </c>
      <c r="G96" s="1">
        <v>0.67331858388240828</v>
      </c>
      <c r="H96" s="1">
        <f t="shared" si="6"/>
        <v>14.718621925810758</v>
      </c>
      <c r="I96" s="1">
        <f t="shared" si="7"/>
        <v>16.718621925810758</v>
      </c>
      <c r="J96" s="1"/>
    </row>
    <row r="97" spans="1:10" x14ac:dyDescent="0.25">
      <c r="B97" t="s">
        <v>11</v>
      </c>
      <c r="C97" s="1">
        <f>AR_PDF_graph!C97+2</f>
        <v>2.6064918579548397</v>
      </c>
      <c r="D97" s="1">
        <f t="shared" si="8"/>
        <v>13.735798329222273</v>
      </c>
      <c r="E97" s="1">
        <f t="shared" si="5"/>
        <v>16.342290187177113</v>
      </c>
      <c r="F97">
        <f t="shared" si="9"/>
        <v>10</v>
      </c>
      <c r="G97" s="1">
        <v>0.28931859586514097</v>
      </c>
      <c r="H97" s="1">
        <f t="shared" si="6"/>
        <v>26.631608783042253</v>
      </c>
      <c r="I97" s="1">
        <f t="shared" si="7"/>
        <v>16.631608783042253</v>
      </c>
      <c r="J97" s="1"/>
    </row>
    <row r="98" spans="1:10" x14ac:dyDescent="0.25">
      <c r="A98">
        <v>1984</v>
      </c>
      <c r="B98" t="s">
        <v>12</v>
      </c>
      <c r="C98" s="1">
        <f>AR_PDF_graph!C98+2</f>
        <v>2.2903344644125365</v>
      </c>
      <c r="D98" s="1">
        <f t="shared" si="8"/>
        <v>14.010514295806718</v>
      </c>
      <c r="E98" s="1">
        <f t="shared" si="5"/>
        <v>16.300848760219253</v>
      </c>
      <c r="F98">
        <f t="shared" si="9"/>
        <v>-8</v>
      </c>
      <c r="G98" s="1">
        <v>0.28612425390174456</v>
      </c>
      <c r="H98" s="1">
        <f t="shared" si="6"/>
        <v>8.5869730141209981</v>
      </c>
      <c r="I98" s="1">
        <f t="shared" si="7"/>
        <v>16.586973014121</v>
      </c>
      <c r="J98" s="1"/>
    </row>
    <row r="99" spans="1:10" x14ac:dyDescent="0.25">
      <c r="B99" t="s">
        <v>9</v>
      </c>
      <c r="C99" s="1">
        <f>AR_PDF_graph!C99+2</f>
        <v>2.750231290052688</v>
      </c>
      <c r="D99" s="1">
        <f t="shared" si="8"/>
        <v>14.290724581722852</v>
      </c>
      <c r="E99" s="1">
        <f t="shared" si="5"/>
        <v>17.040955871775541</v>
      </c>
      <c r="F99">
        <f t="shared" si="9"/>
        <v>3</v>
      </c>
      <c r="G99" s="1">
        <v>0.26970295761545304</v>
      </c>
      <c r="H99" s="1">
        <f t="shared" si="6"/>
        <v>20.310658829390995</v>
      </c>
      <c r="I99" s="1">
        <f t="shared" si="7"/>
        <v>17.310658829390995</v>
      </c>
      <c r="J99" s="1"/>
    </row>
    <row r="100" spans="1:10" x14ac:dyDescent="0.25">
      <c r="B100" t="s">
        <v>10</v>
      </c>
      <c r="C100" s="1">
        <f>AR_PDF_graph!C100+2</f>
        <v>2.9075542677100996</v>
      </c>
      <c r="D100" s="1">
        <f t="shared" si="8"/>
        <v>14.57653907335731</v>
      </c>
      <c r="E100" s="1">
        <f t="shared" si="5"/>
        <v>17.48409334106741</v>
      </c>
      <c r="F100">
        <f t="shared" si="9"/>
        <v>-2</v>
      </c>
      <c r="G100" s="1">
        <v>7.67641700187498E-2</v>
      </c>
      <c r="H100" s="1">
        <f t="shared" si="6"/>
        <v>15.56085751108616</v>
      </c>
      <c r="I100" s="1">
        <f t="shared" si="7"/>
        <v>17.560857511086162</v>
      </c>
      <c r="J100" s="1"/>
    </row>
    <row r="101" spans="1:10" x14ac:dyDescent="0.25">
      <c r="B101" t="s">
        <v>11</v>
      </c>
      <c r="C101" s="1">
        <f>AR_PDF_graph!C101+2</f>
        <v>3.0964711339665687</v>
      </c>
      <c r="D101" s="1">
        <f t="shared" si="8"/>
        <v>14.868069854824457</v>
      </c>
      <c r="E101" s="1">
        <f t="shared" si="5"/>
        <v>17.964540988791025</v>
      </c>
      <c r="F101">
        <f t="shared" si="9"/>
        <v>10</v>
      </c>
      <c r="G101" s="1">
        <v>0.5940519536022526</v>
      </c>
      <c r="H101" s="1">
        <f t="shared" si="6"/>
        <v>28.558592942393279</v>
      </c>
      <c r="I101" s="1">
        <f t="shared" si="7"/>
        <v>18.558592942393279</v>
      </c>
      <c r="J101" s="1"/>
    </row>
    <row r="102" spans="1:10" x14ac:dyDescent="0.25">
      <c r="A102">
        <v>1985</v>
      </c>
      <c r="B102" t="s">
        <v>12</v>
      </c>
      <c r="C102" s="1">
        <f>AR_PDF_graph!C102+2</f>
        <v>2.5991328150270663</v>
      </c>
      <c r="D102" s="1">
        <f t="shared" si="8"/>
        <v>15.165431251920946</v>
      </c>
      <c r="E102" s="1">
        <f t="shared" si="5"/>
        <v>17.764564066948012</v>
      </c>
      <c r="F102">
        <f t="shared" si="9"/>
        <v>-8</v>
      </c>
      <c r="G102" s="1">
        <v>0.42883664076147343</v>
      </c>
      <c r="H102" s="1">
        <f t="shared" si="6"/>
        <v>10.193400707709484</v>
      </c>
      <c r="I102" s="1">
        <f t="shared" si="7"/>
        <v>18.193400707709486</v>
      </c>
      <c r="J102" s="1"/>
    </row>
    <row r="103" spans="1:10" x14ac:dyDescent="0.25">
      <c r="B103" t="s">
        <v>9</v>
      </c>
      <c r="C103" s="1">
        <f>AR_PDF_graph!C103+2</f>
        <v>2.7210947539096022</v>
      </c>
      <c r="D103" s="1">
        <f t="shared" si="8"/>
        <v>15.468739876959365</v>
      </c>
      <c r="E103" s="1">
        <f t="shared" si="5"/>
        <v>18.189834630868965</v>
      </c>
      <c r="F103">
        <f t="shared" si="9"/>
        <v>3</v>
      </c>
      <c r="G103" s="1">
        <v>0.11573396684238757</v>
      </c>
      <c r="H103" s="1">
        <f t="shared" si="6"/>
        <v>21.305568597711353</v>
      </c>
      <c r="I103" s="1">
        <f t="shared" si="7"/>
        <v>18.305568597711353</v>
      </c>
      <c r="J103" s="1"/>
    </row>
    <row r="104" spans="1:10" x14ac:dyDescent="0.25">
      <c r="B104" t="s">
        <v>10</v>
      </c>
      <c r="C104" s="1">
        <f>AR_PDF_graph!C104+2</f>
        <v>2.8641011626441086</v>
      </c>
      <c r="D104" s="1">
        <f t="shared" si="8"/>
        <v>15.778114674498552</v>
      </c>
      <c r="E104" s="1">
        <f t="shared" si="5"/>
        <v>18.642215837142661</v>
      </c>
      <c r="F104">
        <f t="shared" si="9"/>
        <v>-2</v>
      </c>
      <c r="G104" s="1">
        <v>0.25944519376273911</v>
      </c>
      <c r="H104" s="1">
        <f t="shared" si="6"/>
        <v>16.901661030905402</v>
      </c>
      <c r="I104" s="1">
        <f t="shared" si="7"/>
        <v>18.901661030905402</v>
      </c>
      <c r="J104" s="1"/>
    </row>
    <row r="105" spans="1:10" x14ac:dyDescent="0.25">
      <c r="B105" t="s">
        <v>11</v>
      </c>
      <c r="C105" s="1">
        <f>AR_PDF_graph!C105+2</f>
        <v>2.9519206491338208</v>
      </c>
      <c r="D105" s="1">
        <f t="shared" si="8"/>
        <v>16.093676967988522</v>
      </c>
      <c r="E105" s="1">
        <f t="shared" si="5"/>
        <v>19.045597617122343</v>
      </c>
      <c r="F105">
        <f t="shared" si="9"/>
        <v>10</v>
      </c>
      <c r="G105" s="1">
        <v>0.62224677942222417</v>
      </c>
      <c r="H105" s="1">
        <f t="shared" si="6"/>
        <v>29.667844396544567</v>
      </c>
      <c r="I105" s="1">
        <f t="shared" si="7"/>
        <v>19.667844396544567</v>
      </c>
      <c r="J105" s="1"/>
    </row>
    <row r="106" spans="1:10" x14ac:dyDescent="0.25">
      <c r="A106">
        <v>1986</v>
      </c>
      <c r="B106" t="s">
        <v>12</v>
      </c>
      <c r="C106" s="1">
        <f>AR_PDF_graph!C106+2</f>
        <v>2.5056424119230769</v>
      </c>
      <c r="D106" s="1">
        <f t="shared" si="8"/>
        <v>16.415550507348293</v>
      </c>
      <c r="E106" s="1">
        <f t="shared" si="5"/>
        <v>18.92119291927137</v>
      </c>
      <c r="F106">
        <f t="shared" si="9"/>
        <v>-8</v>
      </c>
      <c r="G106" s="1">
        <v>0.36543418288734042</v>
      </c>
      <c r="H106" s="1">
        <f t="shared" si="6"/>
        <v>11.286627102158711</v>
      </c>
      <c r="I106" s="1">
        <f t="shared" si="7"/>
        <v>19.286627102158711</v>
      </c>
      <c r="J106" s="1"/>
    </row>
    <row r="107" spans="1:10" x14ac:dyDescent="0.25">
      <c r="B107" t="s">
        <v>9</v>
      </c>
      <c r="C107" s="1">
        <f>AR_PDF_graph!C107+2</f>
        <v>2.7501591305989166</v>
      </c>
      <c r="D107" s="1">
        <f t="shared" si="8"/>
        <v>16.743861517495258</v>
      </c>
      <c r="E107" s="1">
        <f t="shared" si="5"/>
        <v>19.494020648094175</v>
      </c>
      <c r="F107">
        <f t="shared" si="9"/>
        <v>3</v>
      </c>
      <c r="G107" s="1">
        <v>0.52955269831479468</v>
      </c>
      <c r="H107" s="1">
        <f t="shared" si="6"/>
        <v>23.02357334640897</v>
      </c>
      <c r="I107" s="1">
        <f t="shared" si="7"/>
        <v>20.02357334640897</v>
      </c>
      <c r="J107" s="1"/>
    </row>
    <row r="108" spans="1:10" x14ac:dyDescent="0.25">
      <c r="B108" t="s">
        <v>10</v>
      </c>
      <c r="C108" s="1">
        <f>AR_PDF_graph!C108+2</f>
        <v>2.3986168424671561</v>
      </c>
      <c r="D108" s="1">
        <f t="shared" si="8"/>
        <v>17.078738747845165</v>
      </c>
      <c r="E108" s="1">
        <f t="shared" si="5"/>
        <v>19.477355590312321</v>
      </c>
      <c r="F108">
        <f t="shared" si="9"/>
        <v>-2</v>
      </c>
      <c r="G108" s="1">
        <v>0.99651646452210008</v>
      </c>
      <c r="H108" s="1">
        <f t="shared" si="6"/>
        <v>18.47387205483442</v>
      </c>
      <c r="I108" s="1">
        <f t="shared" si="7"/>
        <v>20.47387205483442</v>
      </c>
      <c r="J108" s="1"/>
    </row>
    <row r="109" spans="1:10" x14ac:dyDescent="0.25">
      <c r="B109" t="s">
        <v>11</v>
      </c>
      <c r="C109" s="1">
        <f>AR_PDF_graph!C109+2</f>
        <v>1.8995856080471158</v>
      </c>
      <c r="D109" s="1">
        <f t="shared" si="8"/>
        <v>17.420313522802068</v>
      </c>
      <c r="E109" s="1">
        <f t="shared" si="5"/>
        <v>19.319899130849183</v>
      </c>
      <c r="F109">
        <f t="shared" si="9"/>
        <v>10</v>
      </c>
      <c r="G109" s="1">
        <v>0.88043685517031101</v>
      </c>
      <c r="H109" s="1">
        <f t="shared" si="6"/>
        <v>30.200335986019496</v>
      </c>
      <c r="I109" s="1">
        <f t="shared" si="7"/>
        <v>20.200335986019496</v>
      </c>
      <c r="J109" s="1"/>
    </row>
    <row r="110" spans="1:10" x14ac:dyDescent="0.25">
      <c r="A110">
        <v>1987</v>
      </c>
      <c r="B110" t="s">
        <v>12</v>
      </c>
      <c r="C110" s="1">
        <f>AR_PDF_graph!C110+2</f>
        <v>1.8852064557057431</v>
      </c>
      <c r="D110" s="1">
        <f t="shared" si="8"/>
        <v>17.768719793258111</v>
      </c>
      <c r="E110" s="1">
        <f t="shared" si="5"/>
        <v>19.653926248963852</v>
      </c>
      <c r="F110">
        <f t="shared" si="9"/>
        <v>-8</v>
      </c>
      <c r="G110" s="1">
        <v>0.13412037355424467</v>
      </c>
      <c r="H110" s="1">
        <f t="shared" si="6"/>
        <v>11.788046622518097</v>
      </c>
      <c r="I110" s="1">
        <f t="shared" si="7"/>
        <v>19.788046622518095</v>
      </c>
      <c r="J110" s="1"/>
    </row>
    <row r="111" spans="1:10" x14ac:dyDescent="0.25">
      <c r="B111" t="s">
        <v>9</v>
      </c>
      <c r="C111" s="1">
        <f>AR_PDF_graph!C111+2</f>
        <v>1.5327444886939134</v>
      </c>
      <c r="D111" s="1">
        <f t="shared" si="8"/>
        <v>18.124094189123273</v>
      </c>
      <c r="E111" s="1">
        <f t="shared" si="5"/>
        <v>19.656838677817188</v>
      </c>
      <c r="F111">
        <f t="shared" si="9"/>
        <v>3</v>
      </c>
      <c r="G111" s="1">
        <v>0.90931463056131712</v>
      </c>
      <c r="H111" s="1">
        <f t="shared" si="6"/>
        <v>23.566153308378503</v>
      </c>
      <c r="I111" s="1">
        <f t="shared" si="7"/>
        <v>20.566153308378503</v>
      </c>
      <c r="J111" s="1"/>
    </row>
    <row r="112" spans="1:10" x14ac:dyDescent="0.25">
      <c r="B112" t="s">
        <v>10</v>
      </c>
      <c r="C112" s="1">
        <f>AR_PDF_graph!C112+2</f>
        <v>1.4207518377850807</v>
      </c>
      <c r="D112" s="1">
        <f t="shared" si="8"/>
        <v>18.486576072905738</v>
      </c>
      <c r="E112" s="1">
        <f t="shared" si="5"/>
        <v>19.907327910690817</v>
      </c>
      <c r="F112">
        <f t="shared" si="9"/>
        <v>-2</v>
      </c>
      <c r="G112" s="1">
        <v>0.26101348097101584</v>
      </c>
      <c r="H112" s="1">
        <f t="shared" si="6"/>
        <v>18.168341391661833</v>
      </c>
      <c r="I112" s="1">
        <f t="shared" si="7"/>
        <v>20.168341391661833</v>
      </c>
      <c r="J112" s="1"/>
    </row>
    <row r="113" spans="1:10" x14ac:dyDescent="0.25">
      <c r="B113" t="s">
        <v>11</v>
      </c>
      <c r="C113" s="1">
        <f>AR_PDF_graph!C113+2</f>
        <v>1.7502177960778731</v>
      </c>
      <c r="D113" s="1">
        <f t="shared" si="8"/>
        <v>18.856307594363852</v>
      </c>
      <c r="E113" s="1">
        <f t="shared" si="5"/>
        <v>20.606525390441725</v>
      </c>
      <c r="F113">
        <f t="shared" si="9"/>
        <v>10</v>
      </c>
      <c r="G113" s="1">
        <v>0.98096909603385107</v>
      </c>
      <c r="H113" s="1">
        <f t="shared" si="6"/>
        <v>31.587494486475578</v>
      </c>
      <c r="I113" s="1">
        <f t="shared" si="7"/>
        <v>21.587494486475578</v>
      </c>
      <c r="J113" s="1"/>
    </row>
    <row r="114" spans="1:10" x14ac:dyDescent="0.25">
      <c r="A114">
        <v>1988</v>
      </c>
      <c r="B114" t="s">
        <v>12</v>
      </c>
      <c r="C114" s="1">
        <f>AR_PDF_graph!C114+2</f>
        <v>1.5231261616978358</v>
      </c>
      <c r="D114" s="1">
        <f t="shared" si="8"/>
        <v>19.23343374625113</v>
      </c>
      <c r="E114" s="1">
        <f t="shared" si="5"/>
        <v>20.756559907948965</v>
      </c>
      <c r="F114">
        <f t="shared" si="9"/>
        <v>-8</v>
      </c>
      <c r="G114" s="1">
        <v>0.86141620416736764</v>
      </c>
      <c r="H114" s="1">
        <f t="shared" si="6"/>
        <v>13.617976112116333</v>
      </c>
      <c r="I114" s="1">
        <f t="shared" si="7"/>
        <v>21.617976112116331</v>
      </c>
      <c r="J114" s="1"/>
    </row>
    <row r="115" spans="1:10" x14ac:dyDescent="0.25">
      <c r="B115" t="s">
        <v>9</v>
      </c>
      <c r="C115" s="1">
        <f>AR_PDF_graph!C115+2</f>
        <v>1.423785495397728</v>
      </c>
      <c r="D115" s="1">
        <f t="shared" si="8"/>
        <v>19.618102421176154</v>
      </c>
      <c r="E115" s="1">
        <f t="shared" si="5"/>
        <v>21.041887916573881</v>
      </c>
      <c r="F115">
        <f t="shared" si="9"/>
        <v>3</v>
      </c>
      <c r="G115" s="1">
        <v>1.279165591985354E-2</v>
      </c>
      <c r="H115" s="1">
        <f t="shared" si="6"/>
        <v>24.054679572493733</v>
      </c>
      <c r="I115" s="1">
        <f t="shared" si="7"/>
        <v>21.054679572493733</v>
      </c>
      <c r="J115" s="1"/>
    </row>
    <row r="116" spans="1:10" x14ac:dyDescent="0.25">
      <c r="B116" t="s">
        <v>10</v>
      </c>
      <c r="C116" s="1">
        <f>AR_PDF_graph!C116+2</f>
        <v>1.5864769460529198</v>
      </c>
      <c r="D116" s="1">
        <f t="shared" si="8"/>
        <v>20.010464469599679</v>
      </c>
      <c r="E116" s="1">
        <f t="shared" si="5"/>
        <v>21.596941415652598</v>
      </c>
      <c r="F116">
        <f t="shared" si="9"/>
        <v>-2</v>
      </c>
      <c r="G116" s="1">
        <v>0.38097985973262416</v>
      </c>
      <c r="H116" s="1">
        <f t="shared" si="6"/>
        <v>19.977921275385221</v>
      </c>
      <c r="I116" s="1">
        <f t="shared" si="7"/>
        <v>21.977921275385221</v>
      </c>
      <c r="J116" s="1"/>
    </row>
    <row r="117" spans="1:10" x14ac:dyDescent="0.25">
      <c r="B117" t="s">
        <v>11</v>
      </c>
      <c r="C117" s="1">
        <f>AR_PDF_graph!C117+2</f>
        <v>1.7203462848226612</v>
      </c>
      <c r="D117" s="1">
        <f t="shared" si="8"/>
        <v>20.410673758991674</v>
      </c>
      <c r="E117" s="1">
        <f t="shared" si="5"/>
        <v>22.131020043814335</v>
      </c>
      <c r="F117">
        <f t="shared" si="9"/>
        <v>10</v>
      </c>
      <c r="G117" s="1">
        <v>0.75601227582843933</v>
      </c>
      <c r="H117" s="1">
        <f t="shared" si="6"/>
        <v>32.887032319642771</v>
      </c>
      <c r="I117" s="1">
        <f t="shared" si="7"/>
        <v>22.887032319642771</v>
      </c>
      <c r="J117" s="1"/>
    </row>
    <row r="118" spans="1:10" x14ac:dyDescent="0.25">
      <c r="A118">
        <v>1989</v>
      </c>
      <c r="B118" t="s">
        <v>12</v>
      </c>
      <c r="C118" s="1">
        <f>AR_PDF_graph!C118+2</f>
        <v>1.7661524839757501</v>
      </c>
      <c r="D118" s="1">
        <f t="shared" si="8"/>
        <v>20.818887234171509</v>
      </c>
      <c r="E118" s="1">
        <f t="shared" si="5"/>
        <v>22.585039718147257</v>
      </c>
      <c r="F118">
        <f t="shared" si="9"/>
        <v>-8</v>
      </c>
      <c r="G118" s="1">
        <v>0.77389390906967748</v>
      </c>
      <c r="H118" s="1">
        <f t="shared" si="6"/>
        <v>15.358933627216935</v>
      </c>
      <c r="I118" s="1">
        <f t="shared" si="7"/>
        <v>23.358933627216935</v>
      </c>
      <c r="J118" s="1"/>
    </row>
    <row r="119" spans="1:10" x14ac:dyDescent="0.25">
      <c r="B119" t="s">
        <v>9</v>
      </c>
      <c r="C119" s="1">
        <f>AR_PDF_graph!C119+2</f>
        <v>1.307674437146193</v>
      </c>
      <c r="D119" s="1">
        <f t="shared" si="8"/>
        <v>21.235264978854939</v>
      </c>
      <c r="E119" s="1">
        <f t="shared" si="5"/>
        <v>22.542939416001133</v>
      </c>
      <c r="F119">
        <f t="shared" si="9"/>
        <v>3</v>
      </c>
      <c r="G119" s="1">
        <v>0.59374637833326638</v>
      </c>
      <c r="H119" s="1">
        <f t="shared" si="6"/>
        <v>26.136685794334397</v>
      </c>
      <c r="I119" s="1">
        <f t="shared" si="7"/>
        <v>23.136685794334397</v>
      </c>
      <c r="J119" s="1"/>
    </row>
    <row r="120" spans="1:10" x14ac:dyDescent="0.25">
      <c r="B120" t="s">
        <v>10</v>
      </c>
      <c r="C120" s="1">
        <f>AR_PDF_graph!C120+2</f>
        <v>1.1649245856806145</v>
      </c>
      <c r="D120" s="1">
        <f t="shared" si="8"/>
        <v>21.659970278432038</v>
      </c>
      <c r="E120" s="1">
        <f t="shared" si="5"/>
        <v>22.824894864112654</v>
      </c>
      <c r="F120">
        <f t="shared" si="9"/>
        <v>-2</v>
      </c>
      <c r="G120" s="1">
        <v>0.59318327013264849</v>
      </c>
      <c r="H120" s="1">
        <f t="shared" si="6"/>
        <v>21.418078134245302</v>
      </c>
      <c r="I120" s="1">
        <f t="shared" si="7"/>
        <v>23.418078134245302</v>
      </c>
      <c r="J120" s="1"/>
    </row>
    <row r="121" spans="1:10" x14ac:dyDescent="0.25">
      <c r="B121" t="s">
        <v>11</v>
      </c>
      <c r="C121" s="1">
        <f>AR_PDF_graph!C121+2</f>
        <v>1.6040361301760608</v>
      </c>
      <c r="D121" s="1">
        <f t="shared" si="8"/>
        <v>22.093169684000678</v>
      </c>
      <c r="E121" s="1">
        <f t="shared" si="5"/>
        <v>23.697205814176741</v>
      </c>
      <c r="F121">
        <f t="shared" si="9"/>
        <v>10</v>
      </c>
      <c r="G121" s="1">
        <v>0.828231442314733</v>
      </c>
      <c r="H121" s="1">
        <f t="shared" si="6"/>
        <v>34.525437256491472</v>
      </c>
      <c r="I121" s="1">
        <f t="shared" si="7"/>
        <v>24.525437256491472</v>
      </c>
      <c r="J121" s="1"/>
    </row>
    <row r="122" spans="1:10" x14ac:dyDescent="0.25">
      <c r="A122">
        <v>1990</v>
      </c>
      <c r="B122" t="s">
        <v>12</v>
      </c>
      <c r="C122" s="1">
        <f>AR_PDF_graph!C122+2</f>
        <v>1.6057818594149533</v>
      </c>
      <c r="D122" s="1">
        <f t="shared" si="8"/>
        <v>22.535033077680691</v>
      </c>
      <c r="E122" s="1">
        <f t="shared" si="5"/>
        <v>24.140814937095644</v>
      </c>
      <c r="F122">
        <f t="shared" si="9"/>
        <v>-8</v>
      </c>
      <c r="G122" s="1">
        <v>0.49711672468961687</v>
      </c>
      <c r="H122" s="1">
        <f t="shared" si="6"/>
        <v>16.63793166178526</v>
      </c>
      <c r="I122" s="1">
        <f t="shared" si="7"/>
        <v>24.63793166178526</v>
      </c>
      <c r="J122" s="1"/>
    </row>
    <row r="123" spans="1:10" x14ac:dyDescent="0.25">
      <c r="B123" t="s">
        <v>9</v>
      </c>
      <c r="C123" s="1">
        <f>AR_PDF_graph!C123+2</f>
        <v>2.1036751700895024</v>
      </c>
      <c r="D123" s="1">
        <f t="shared" si="8"/>
        <v>22.985733739234306</v>
      </c>
      <c r="E123" s="1">
        <f t="shared" si="5"/>
        <v>25.089408909323808</v>
      </c>
      <c r="F123">
        <f t="shared" si="9"/>
        <v>3</v>
      </c>
      <c r="G123" s="1">
        <v>0.71508893771708859</v>
      </c>
      <c r="H123" s="1">
        <f t="shared" si="6"/>
        <v>28.804497847040896</v>
      </c>
      <c r="I123" s="1">
        <f t="shared" si="7"/>
        <v>25.804497847040896</v>
      </c>
      <c r="J123" s="1"/>
    </row>
    <row r="124" spans="1:10" x14ac:dyDescent="0.25">
      <c r="B124" t="s">
        <v>10</v>
      </c>
      <c r="C124" s="1">
        <f>AR_PDF_graph!C124+2</f>
        <v>2.4530546576679022</v>
      </c>
      <c r="D124" s="1">
        <f t="shared" si="8"/>
        <v>23.44544841401899</v>
      </c>
      <c r="E124" s="1">
        <f t="shared" si="5"/>
        <v>25.898503071686893</v>
      </c>
      <c r="F124">
        <f t="shared" si="9"/>
        <v>-2</v>
      </c>
      <c r="G124" s="1">
        <v>8.5251242878272127E-2</v>
      </c>
      <c r="H124" s="1">
        <f t="shared" si="6"/>
        <v>23.983754314565164</v>
      </c>
      <c r="I124" s="1">
        <f t="shared" si="7"/>
        <v>25.983754314565164</v>
      </c>
      <c r="J124" s="1"/>
    </row>
    <row r="125" spans="1:10" x14ac:dyDescent="0.25">
      <c r="B125" t="s">
        <v>11</v>
      </c>
      <c r="C125" s="1">
        <f>AR_PDF_graph!C125+2</f>
        <v>2.119213985884858</v>
      </c>
      <c r="D125" s="1">
        <f t="shared" si="8"/>
        <v>23.914357382299372</v>
      </c>
      <c r="E125" s="1">
        <f t="shared" si="5"/>
        <v>26.03357136818423</v>
      </c>
      <c r="F125">
        <f t="shared" si="9"/>
        <v>10</v>
      </c>
      <c r="G125" s="1">
        <v>0.61031448095391205</v>
      </c>
      <c r="H125" s="1">
        <f t="shared" si="6"/>
        <v>36.643885849138137</v>
      </c>
      <c r="I125" s="1">
        <f t="shared" si="7"/>
        <v>26.643885849138137</v>
      </c>
      <c r="J125" s="1"/>
    </row>
    <row r="126" spans="1:10" x14ac:dyDescent="0.25">
      <c r="A126">
        <v>1991</v>
      </c>
      <c r="B126" t="s">
        <v>12</v>
      </c>
      <c r="C126" s="1">
        <f>AR_PDF_graph!C126+2</f>
        <v>2.1789783794816424</v>
      </c>
      <c r="D126" s="1">
        <f t="shared" si="8"/>
        <v>24.392644529945361</v>
      </c>
      <c r="E126" s="1">
        <f t="shared" si="5"/>
        <v>26.571622909427003</v>
      </c>
      <c r="F126">
        <f t="shared" si="9"/>
        <v>-8</v>
      </c>
      <c r="G126" s="1">
        <v>0.45153421671676441</v>
      </c>
      <c r="H126" s="1">
        <f t="shared" si="6"/>
        <v>19.023157126143769</v>
      </c>
      <c r="I126" s="1">
        <f t="shared" si="7"/>
        <v>27.023157126143769</v>
      </c>
      <c r="J126" s="1"/>
    </row>
    <row r="127" spans="1:10" x14ac:dyDescent="0.25">
      <c r="B127" t="s">
        <v>9</v>
      </c>
      <c r="C127" s="1">
        <f>AR_PDF_graph!C127+2</f>
        <v>2.4839952205750837</v>
      </c>
      <c r="D127" s="1">
        <f t="shared" si="8"/>
        <v>24.88049742054427</v>
      </c>
      <c r="E127" s="1">
        <f t="shared" si="5"/>
        <v>27.364492641119355</v>
      </c>
      <c r="F127">
        <f t="shared" si="9"/>
        <v>3</v>
      </c>
      <c r="G127" s="1">
        <v>0.97750109729678636</v>
      </c>
      <c r="H127" s="1">
        <f t="shared" si="6"/>
        <v>31.341993738416143</v>
      </c>
      <c r="I127" s="1">
        <f t="shared" si="7"/>
        <v>28.341993738416143</v>
      </c>
      <c r="J127" s="1"/>
    </row>
    <row r="128" spans="1:10" x14ac:dyDescent="0.25">
      <c r="B128" t="s">
        <v>10</v>
      </c>
      <c r="C128" s="1">
        <f>AR_PDF_graph!C128+2</f>
        <v>2.9253288117304095</v>
      </c>
      <c r="D128" s="1">
        <f t="shared" si="8"/>
        <v>25.378107368955156</v>
      </c>
      <c r="E128" s="1">
        <f t="shared" si="5"/>
        <v>28.303436180685566</v>
      </c>
      <c r="F128">
        <f t="shared" si="9"/>
        <v>-2</v>
      </c>
      <c r="G128" s="1">
        <v>0.92440770274789275</v>
      </c>
      <c r="H128" s="1">
        <f t="shared" si="6"/>
        <v>27.227843883433458</v>
      </c>
      <c r="I128" s="1">
        <f t="shared" si="7"/>
        <v>29.227843883433458</v>
      </c>
      <c r="J128" s="1"/>
    </row>
    <row r="129" spans="1:10" x14ac:dyDescent="0.25">
      <c r="B129" t="s">
        <v>11</v>
      </c>
      <c r="C129" s="1">
        <f>AR_PDF_graph!C129+2</f>
        <v>2.3690277536136271</v>
      </c>
      <c r="D129" s="1">
        <f t="shared" si="8"/>
        <v>25.885669516334261</v>
      </c>
      <c r="E129" s="1">
        <f t="shared" si="5"/>
        <v>28.254697269947886</v>
      </c>
      <c r="F129">
        <f t="shared" si="9"/>
        <v>10</v>
      </c>
      <c r="G129" s="1">
        <v>0.22463541118362507</v>
      </c>
      <c r="H129" s="1">
        <f t="shared" si="6"/>
        <v>38.47933268113151</v>
      </c>
      <c r="I129" s="1">
        <f t="shared" si="7"/>
        <v>28.47933268113151</v>
      </c>
      <c r="J129" s="1"/>
    </row>
    <row r="130" spans="1:10" x14ac:dyDescent="0.25">
      <c r="A130">
        <v>1992</v>
      </c>
      <c r="B130" t="s">
        <v>12</v>
      </c>
      <c r="C130" s="1">
        <f>AR_PDF_graph!C130+2</f>
        <v>2.5122064459304703</v>
      </c>
      <c r="D130" s="1">
        <f t="shared" si="8"/>
        <v>26.403382906660948</v>
      </c>
      <c r="E130" s="1">
        <f t="shared" si="5"/>
        <v>28.915589352591418</v>
      </c>
      <c r="F130">
        <f t="shared" si="9"/>
        <v>-8</v>
      </c>
      <c r="G130" s="1">
        <v>0.19745715138208175</v>
      </c>
      <c r="H130" s="1">
        <f t="shared" si="6"/>
        <v>21.1130465039735</v>
      </c>
      <c r="I130" s="1">
        <f t="shared" si="7"/>
        <v>29.1130465039735</v>
      </c>
      <c r="J130" s="1"/>
    </row>
    <row r="131" spans="1:10" x14ac:dyDescent="0.25">
      <c r="B131" t="s">
        <v>9</v>
      </c>
      <c r="C131" s="1">
        <f>AR_PDF_graph!C131+2</f>
        <v>2.7683331317714561</v>
      </c>
      <c r="D131" s="1">
        <f t="shared" si="8"/>
        <v>26.931450564794169</v>
      </c>
      <c r="E131" s="1">
        <f t="shared" ref="E131:E194" si="10">C131+D131</f>
        <v>29.699783696565625</v>
      </c>
      <c r="F131">
        <f t="shared" si="9"/>
        <v>3</v>
      </c>
      <c r="G131" s="1">
        <v>0.47037333349203569</v>
      </c>
      <c r="H131" s="1">
        <f t="shared" ref="H131:H194" si="11">E131+F131+G131</f>
        <v>33.170157030057659</v>
      </c>
      <c r="I131" s="1">
        <f t="shared" ref="I131:I194" si="12">H131-F131</f>
        <v>30.170157030057659</v>
      </c>
      <c r="J131" s="1"/>
    </row>
    <row r="132" spans="1:10" x14ac:dyDescent="0.25">
      <c r="B132" t="s">
        <v>10</v>
      </c>
      <c r="C132" s="1">
        <f>AR_PDF_graph!C132+2</f>
        <v>2.6401289567387631</v>
      </c>
      <c r="D132" s="1">
        <f t="shared" ref="D132:D195" si="13">D131*1.02</f>
        <v>27.470079576090054</v>
      </c>
      <c r="E132" s="1">
        <f t="shared" si="10"/>
        <v>30.110208532828818</v>
      </c>
      <c r="F132">
        <f t="shared" si="9"/>
        <v>-2</v>
      </c>
      <c r="G132" s="1">
        <v>0.52755448963169771</v>
      </c>
      <c r="H132" s="1">
        <f t="shared" si="11"/>
        <v>28.637763022460515</v>
      </c>
      <c r="I132" s="1">
        <f t="shared" si="12"/>
        <v>30.637763022460515</v>
      </c>
      <c r="J132" s="1"/>
    </row>
    <row r="133" spans="1:10" x14ac:dyDescent="0.25">
      <c r="B133" t="s">
        <v>11</v>
      </c>
      <c r="C133" s="1">
        <f>AR_PDF_graph!C133+2</f>
        <v>2.6340133172212488</v>
      </c>
      <c r="D133" s="1">
        <f t="shared" si="13"/>
        <v>28.019481167611854</v>
      </c>
      <c r="E133" s="1">
        <f t="shared" si="10"/>
        <v>30.653494484833104</v>
      </c>
      <c r="F133">
        <f t="shared" si="9"/>
        <v>10</v>
      </c>
      <c r="G133" s="1">
        <v>3.247727041287285E-2</v>
      </c>
      <c r="H133" s="1">
        <f t="shared" si="11"/>
        <v>40.68597175524598</v>
      </c>
      <c r="I133" s="1">
        <f t="shared" si="12"/>
        <v>30.68597175524598</v>
      </c>
      <c r="J133" s="1"/>
    </row>
    <row r="134" spans="1:10" x14ac:dyDescent="0.25">
      <c r="A134">
        <v>1993</v>
      </c>
      <c r="B134" t="s">
        <v>12</v>
      </c>
      <c r="C134" s="1">
        <f>AR_PDF_graph!C134+2</f>
        <v>2.571815745609189</v>
      </c>
      <c r="D134" s="1">
        <f t="shared" si="13"/>
        <v>28.57987079096409</v>
      </c>
      <c r="E134" s="1">
        <f t="shared" si="10"/>
        <v>31.15168653657328</v>
      </c>
      <c r="F134">
        <f t="shared" si="9"/>
        <v>-8</v>
      </c>
      <c r="G134" s="1">
        <v>0.1205291294133215</v>
      </c>
      <c r="H134" s="1">
        <f t="shared" si="11"/>
        <v>23.2722156659866</v>
      </c>
      <c r="I134" s="1">
        <f t="shared" si="12"/>
        <v>31.2722156659866</v>
      </c>
      <c r="J134" s="1"/>
    </row>
    <row r="135" spans="1:10" x14ac:dyDescent="0.25">
      <c r="B135" t="s">
        <v>9</v>
      </c>
      <c r="C135" s="1">
        <f>AR_PDF_graph!C135+2</f>
        <v>2.8348312865555432</v>
      </c>
      <c r="D135" s="1">
        <f t="shared" si="13"/>
        <v>29.151468206783374</v>
      </c>
      <c r="E135" s="1">
        <f t="shared" si="10"/>
        <v>31.986299493338919</v>
      </c>
      <c r="F135">
        <f t="shared" ref="F135:F198" si="14">F131</f>
        <v>3</v>
      </c>
      <c r="G135" s="1">
        <v>0.42968277941751221</v>
      </c>
      <c r="H135" s="1">
        <f t="shared" si="11"/>
        <v>35.41598227275643</v>
      </c>
      <c r="I135" s="1">
        <f t="shared" si="12"/>
        <v>32.41598227275643</v>
      </c>
      <c r="J135" s="1"/>
    </row>
    <row r="136" spans="1:10" x14ac:dyDescent="0.25">
      <c r="B136" t="s">
        <v>10</v>
      </c>
      <c r="C136" s="1">
        <f>AR_PDF_graph!C136+2</f>
        <v>2.5962364054882854</v>
      </c>
      <c r="D136" s="1">
        <f t="shared" si="13"/>
        <v>29.734497570919043</v>
      </c>
      <c r="E136" s="1">
        <f t="shared" si="10"/>
        <v>32.33073397640733</v>
      </c>
      <c r="F136">
        <f t="shared" si="14"/>
        <v>-2</v>
      </c>
      <c r="G136" s="1">
        <v>0.41856151016503995</v>
      </c>
      <c r="H136" s="1">
        <f t="shared" si="11"/>
        <v>30.749295486572372</v>
      </c>
      <c r="I136" s="1">
        <f t="shared" si="12"/>
        <v>32.749295486572372</v>
      </c>
      <c r="J136" s="1"/>
    </row>
    <row r="137" spans="1:10" x14ac:dyDescent="0.25">
      <c r="B137" t="s">
        <v>11</v>
      </c>
      <c r="C137" s="1">
        <f>AR_PDF_graph!C137+2</f>
        <v>2.9241588496029833</v>
      </c>
      <c r="D137" s="1">
        <f t="shared" si="13"/>
        <v>30.329187522337424</v>
      </c>
      <c r="E137" s="1">
        <f t="shared" si="10"/>
        <v>33.25334637194041</v>
      </c>
      <c r="F137">
        <f t="shared" si="14"/>
        <v>10</v>
      </c>
      <c r="G137" s="1">
        <v>0.52784997052058102</v>
      </c>
      <c r="H137" s="1">
        <f t="shared" si="11"/>
        <v>43.781196342460987</v>
      </c>
      <c r="I137" s="1">
        <f t="shared" si="12"/>
        <v>33.781196342460987</v>
      </c>
      <c r="J137" s="1"/>
    </row>
    <row r="138" spans="1:10" x14ac:dyDescent="0.25">
      <c r="A138">
        <v>1994</v>
      </c>
      <c r="B138" t="s">
        <v>12</v>
      </c>
      <c r="C138" s="1">
        <f>AR_PDF_graph!C138+2</f>
        <v>2.5251656342360627</v>
      </c>
      <c r="D138" s="1">
        <f t="shared" si="13"/>
        <v>30.935771272784173</v>
      </c>
      <c r="E138" s="1">
        <f t="shared" si="10"/>
        <v>33.460936907020233</v>
      </c>
      <c r="F138">
        <f t="shared" si="14"/>
        <v>-8</v>
      </c>
      <c r="G138" s="1">
        <v>0.80612384351211741</v>
      </c>
      <c r="H138" s="1">
        <f t="shared" si="11"/>
        <v>26.267060750532352</v>
      </c>
      <c r="I138" s="1">
        <f t="shared" si="12"/>
        <v>34.267060750532352</v>
      </c>
      <c r="J138" s="1"/>
    </row>
    <row r="139" spans="1:10" x14ac:dyDescent="0.25">
      <c r="B139" t="s">
        <v>9</v>
      </c>
      <c r="C139" s="1">
        <f>AR_PDF_graph!C139+2</f>
        <v>2.5287270740408978</v>
      </c>
      <c r="D139" s="1">
        <f t="shared" si="13"/>
        <v>31.554486698239856</v>
      </c>
      <c r="E139" s="1">
        <f t="shared" si="10"/>
        <v>34.083213772280757</v>
      </c>
      <c r="F139">
        <f t="shared" si="14"/>
        <v>3</v>
      </c>
      <c r="G139" s="1">
        <v>0.93347168775694556</v>
      </c>
      <c r="H139" s="1">
        <f t="shared" si="11"/>
        <v>38.016685460037706</v>
      </c>
      <c r="I139" s="1">
        <f t="shared" si="12"/>
        <v>35.016685460037706</v>
      </c>
      <c r="J139" s="1"/>
    </row>
    <row r="140" spans="1:10" x14ac:dyDescent="0.25">
      <c r="B140" t="s">
        <v>10</v>
      </c>
      <c r="C140" s="1">
        <f>AR_PDF_graph!C140+2</f>
        <v>2.4813775401941149</v>
      </c>
      <c r="D140" s="1">
        <f t="shared" si="13"/>
        <v>32.185576432204655</v>
      </c>
      <c r="E140" s="1">
        <f t="shared" si="10"/>
        <v>34.666953972398773</v>
      </c>
      <c r="F140">
        <f t="shared" si="14"/>
        <v>-2</v>
      </c>
      <c r="G140" s="1">
        <v>0.80238927339452371</v>
      </c>
      <c r="H140" s="1">
        <f t="shared" si="11"/>
        <v>33.469343245793297</v>
      </c>
      <c r="I140" s="1">
        <f t="shared" si="12"/>
        <v>35.469343245793297</v>
      </c>
      <c r="J140" s="1"/>
    </row>
    <row r="141" spans="1:10" x14ac:dyDescent="0.25">
      <c r="B141" t="s">
        <v>11</v>
      </c>
      <c r="C141" s="1">
        <f>AR_PDF_graph!C141+2</f>
        <v>2.0109320732426932</v>
      </c>
      <c r="D141" s="1">
        <f t="shared" si="13"/>
        <v>32.829287960848752</v>
      </c>
      <c r="E141" s="1">
        <f t="shared" si="10"/>
        <v>34.840220034091445</v>
      </c>
      <c r="F141">
        <f t="shared" si="14"/>
        <v>10</v>
      </c>
      <c r="G141" s="1">
        <v>0.5351318851004101</v>
      </c>
      <c r="H141" s="1">
        <f t="shared" si="11"/>
        <v>45.375351919191857</v>
      </c>
      <c r="I141" s="1">
        <f t="shared" si="12"/>
        <v>35.375351919191857</v>
      </c>
      <c r="J141" s="1"/>
    </row>
    <row r="142" spans="1:10" x14ac:dyDescent="0.25">
      <c r="A142">
        <v>1995</v>
      </c>
      <c r="B142" t="s">
        <v>12</v>
      </c>
      <c r="C142" s="1">
        <f>AR_PDF_graph!C142+2</f>
        <v>2.1779216585030303</v>
      </c>
      <c r="D142" s="1">
        <f t="shared" si="13"/>
        <v>33.485873720065726</v>
      </c>
      <c r="E142" s="1">
        <f t="shared" si="10"/>
        <v>35.663795378568757</v>
      </c>
      <c r="F142">
        <f t="shared" si="14"/>
        <v>-8</v>
      </c>
      <c r="G142" s="1">
        <v>0.89427294775112198</v>
      </c>
      <c r="H142" s="1">
        <f t="shared" si="11"/>
        <v>28.55806832631988</v>
      </c>
      <c r="I142" s="1">
        <f t="shared" si="12"/>
        <v>36.558068326319884</v>
      </c>
      <c r="J142" s="1"/>
    </row>
    <row r="143" spans="1:10" x14ac:dyDescent="0.25">
      <c r="B143" t="s">
        <v>9</v>
      </c>
      <c r="C143" s="1">
        <f>AR_PDF_graph!C143+2</f>
        <v>2.45712960416714</v>
      </c>
      <c r="D143" s="1">
        <f t="shared" si="13"/>
        <v>34.155591194467043</v>
      </c>
      <c r="E143" s="1">
        <f t="shared" si="10"/>
        <v>36.612720798634186</v>
      </c>
      <c r="F143">
        <f t="shared" si="14"/>
        <v>3</v>
      </c>
      <c r="G143" s="1">
        <v>0.26490759712374157</v>
      </c>
      <c r="H143" s="1">
        <f t="shared" si="11"/>
        <v>39.877628395757924</v>
      </c>
      <c r="I143" s="1">
        <f t="shared" si="12"/>
        <v>36.877628395757924</v>
      </c>
      <c r="J143" s="1"/>
    </row>
    <row r="144" spans="1:10" x14ac:dyDescent="0.25">
      <c r="B144" t="s">
        <v>10</v>
      </c>
      <c r="C144" s="1">
        <f>AR_PDF_graph!C144+2</f>
        <v>2.8699971502903034</v>
      </c>
      <c r="D144" s="1">
        <f t="shared" si="13"/>
        <v>34.838703018356384</v>
      </c>
      <c r="E144" s="1">
        <f t="shared" si="10"/>
        <v>37.708700168646686</v>
      </c>
      <c r="F144">
        <f t="shared" si="14"/>
        <v>-2</v>
      </c>
      <c r="G144" s="1">
        <v>0.77884715622179801</v>
      </c>
      <c r="H144" s="1">
        <f t="shared" si="11"/>
        <v>36.487547324868487</v>
      </c>
      <c r="I144" s="1">
        <f t="shared" si="12"/>
        <v>38.487547324868487</v>
      </c>
      <c r="J144" s="1"/>
    </row>
    <row r="145" spans="1:10" x14ac:dyDescent="0.25">
      <c r="B145" t="s">
        <v>11</v>
      </c>
      <c r="C145" s="1">
        <f>AR_PDF_graph!C145+2</f>
        <v>2.9697112553354588</v>
      </c>
      <c r="D145" s="1">
        <f t="shared" si="13"/>
        <v>35.53547707872351</v>
      </c>
      <c r="E145" s="1">
        <f t="shared" si="10"/>
        <v>38.505188334058971</v>
      </c>
      <c r="F145">
        <f t="shared" si="14"/>
        <v>10</v>
      </c>
      <c r="G145" s="1">
        <v>0.9378493896328588</v>
      </c>
      <c r="H145" s="1">
        <f t="shared" si="11"/>
        <v>49.44303772369183</v>
      </c>
      <c r="I145" s="1">
        <f t="shared" si="12"/>
        <v>39.44303772369183</v>
      </c>
      <c r="J145" s="1"/>
    </row>
    <row r="146" spans="1:10" x14ac:dyDescent="0.25">
      <c r="A146">
        <v>1996</v>
      </c>
      <c r="B146" t="s">
        <v>12</v>
      </c>
      <c r="C146" s="1">
        <f>AR_PDF_graph!C146+2</f>
        <v>2.6771150549361753</v>
      </c>
      <c r="D146" s="1">
        <f t="shared" si="13"/>
        <v>36.246186620297983</v>
      </c>
      <c r="E146" s="1">
        <f t="shared" si="10"/>
        <v>38.923301675234157</v>
      </c>
      <c r="F146">
        <f t="shared" si="14"/>
        <v>-8</v>
      </c>
      <c r="G146" s="1">
        <v>0.92092414166654635</v>
      </c>
      <c r="H146" s="1">
        <f t="shared" si="11"/>
        <v>31.844225816900703</v>
      </c>
      <c r="I146" s="1">
        <f t="shared" si="12"/>
        <v>39.844225816900703</v>
      </c>
      <c r="J146" s="1"/>
    </row>
    <row r="147" spans="1:10" x14ac:dyDescent="0.25">
      <c r="B147" t="s">
        <v>9</v>
      </c>
      <c r="C147" s="1">
        <f>AR_PDF_graph!C147+2</f>
        <v>2.6859145512211056</v>
      </c>
      <c r="D147" s="1">
        <f t="shared" si="13"/>
        <v>36.971110352703946</v>
      </c>
      <c r="E147" s="1">
        <f t="shared" si="10"/>
        <v>39.657024903925048</v>
      </c>
      <c r="F147">
        <f t="shared" si="14"/>
        <v>3</v>
      </c>
      <c r="G147" s="1">
        <v>0.16027674409628312</v>
      </c>
      <c r="H147" s="1">
        <f t="shared" si="11"/>
        <v>42.817301648021335</v>
      </c>
      <c r="I147" s="1">
        <f t="shared" si="12"/>
        <v>39.817301648021335</v>
      </c>
      <c r="J147" s="1"/>
    </row>
    <row r="148" spans="1:10" x14ac:dyDescent="0.25">
      <c r="B148" t="s">
        <v>10</v>
      </c>
      <c r="C148" s="1">
        <f>AR_PDF_graph!C148+2</f>
        <v>2.3129680750279413</v>
      </c>
      <c r="D148" s="1">
        <f t="shared" si="13"/>
        <v>37.710532559758022</v>
      </c>
      <c r="E148" s="1">
        <f t="shared" si="10"/>
        <v>40.023500634785961</v>
      </c>
      <c r="F148">
        <f t="shared" si="14"/>
        <v>-2</v>
      </c>
      <c r="G148" s="1">
        <v>0.52736538343634232</v>
      </c>
      <c r="H148" s="1">
        <f t="shared" si="11"/>
        <v>38.550866018222301</v>
      </c>
      <c r="I148" s="1">
        <f t="shared" si="12"/>
        <v>40.550866018222301</v>
      </c>
      <c r="J148" s="1"/>
    </row>
    <row r="149" spans="1:10" x14ac:dyDescent="0.25">
      <c r="B149" t="s">
        <v>11</v>
      </c>
      <c r="C149" s="1">
        <f>AR_PDF_graph!C149+2</f>
        <v>2.0053753080634329</v>
      </c>
      <c r="D149" s="1">
        <f t="shared" si="13"/>
        <v>38.464743210953181</v>
      </c>
      <c r="E149" s="1">
        <f t="shared" si="10"/>
        <v>40.470118519016616</v>
      </c>
      <c r="F149">
        <f t="shared" si="14"/>
        <v>10</v>
      </c>
      <c r="G149" s="1">
        <v>9.5263708818368986E-2</v>
      </c>
      <c r="H149" s="1">
        <f t="shared" si="11"/>
        <v>50.565382227834988</v>
      </c>
      <c r="I149" s="1">
        <f t="shared" si="12"/>
        <v>40.565382227834988</v>
      </c>
      <c r="J149" s="1"/>
    </row>
    <row r="150" spans="1:10" x14ac:dyDescent="0.25">
      <c r="A150">
        <v>1997</v>
      </c>
      <c r="B150" t="s">
        <v>12</v>
      </c>
      <c r="C150" s="1">
        <f>AR_PDF_graph!C150+2</f>
        <v>1.7299294092911719</v>
      </c>
      <c r="D150" s="1">
        <f t="shared" si="13"/>
        <v>39.234038075172244</v>
      </c>
      <c r="E150" s="1">
        <f t="shared" si="10"/>
        <v>40.963967484463417</v>
      </c>
      <c r="F150">
        <f t="shared" si="14"/>
        <v>-8</v>
      </c>
      <c r="G150" s="1">
        <v>0.39649944703813</v>
      </c>
      <c r="H150" s="1">
        <f t="shared" si="11"/>
        <v>33.360466931501549</v>
      </c>
      <c r="I150" s="1">
        <f t="shared" si="12"/>
        <v>41.360466931501549</v>
      </c>
      <c r="J150" s="1"/>
    </row>
    <row r="151" spans="1:10" x14ac:dyDescent="0.25">
      <c r="B151" t="s">
        <v>9</v>
      </c>
      <c r="C151" s="1">
        <f>AR_PDF_graph!C151+2</f>
        <v>1.2717621027035511</v>
      </c>
      <c r="D151" s="1">
        <f t="shared" si="13"/>
        <v>40.018718836675689</v>
      </c>
      <c r="E151" s="1">
        <f t="shared" si="10"/>
        <v>41.290480939379236</v>
      </c>
      <c r="F151">
        <f t="shared" si="14"/>
        <v>3</v>
      </c>
      <c r="G151" s="1">
        <v>0.74017974248536689</v>
      </c>
      <c r="H151" s="1">
        <f t="shared" si="11"/>
        <v>45.030660681864603</v>
      </c>
      <c r="I151" s="1">
        <f t="shared" si="12"/>
        <v>42.030660681864603</v>
      </c>
      <c r="J151" s="1"/>
    </row>
    <row r="152" spans="1:10" x14ac:dyDescent="0.25">
      <c r="B152" t="s">
        <v>10</v>
      </c>
      <c r="C152" s="1">
        <f>AR_PDF_graph!C152+2</f>
        <v>1.3576530784777072</v>
      </c>
      <c r="D152" s="1">
        <f t="shared" si="13"/>
        <v>40.819093213409204</v>
      </c>
      <c r="E152" s="1">
        <f t="shared" si="10"/>
        <v>42.176746291886914</v>
      </c>
      <c r="F152">
        <f t="shared" si="14"/>
        <v>-2</v>
      </c>
      <c r="G152" s="1">
        <v>0.38956673206682413</v>
      </c>
      <c r="H152" s="1">
        <f t="shared" si="11"/>
        <v>40.56631302395374</v>
      </c>
      <c r="I152" s="1">
        <f t="shared" si="12"/>
        <v>42.56631302395374</v>
      </c>
      <c r="J152" s="1"/>
    </row>
    <row r="153" spans="1:10" x14ac:dyDescent="0.25">
      <c r="B153" t="s">
        <v>11</v>
      </c>
      <c r="C153" s="1">
        <f>AR_PDF_graph!C153+2</f>
        <v>1.7404657011657356</v>
      </c>
      <c r="D153" s="1">
        <f t="shared" si="13"/>
        <v>41.635475077677391</v>
      </c>
      <c r="E153" s="1">
        <f t="shared" si="10"/>
        <v>43.37594077884313</v>
      </c>
      <c r="F153">
        <f t="shared" si="14"/>
        <v>10</v>
      </c>
      <c r="G153" s="1">
        <v>0.34309126820845193</v>
      </c>
      <c r="H153" s="1">
        <f t="shared" si="11"/>
        <v>53.719032047051584</v>
      </c>
      <c r="I153" s="1">
        <f t="shared" si="12"/>
        <v>43.719032047051584</v>
      </c>
      <c r="J153" s="1"/>
    </row>
    <row r="154" spans="1:10" x14ac:dyDescent="0.25">
      <c r="A154">
        <v>1998</v>
      </c>
      <c r="B154" t="s">
        <v>12</v>
      </c>
      <c r="C154" s="1">
        <f>AR_PDF_graph!C154+2</f>
        <v>1.3469869797439959</v>
      </c>
      <c r="D154" s="1">
        <f t="shared" si="13"/>
        <v>42.468184579230943</v>
      </c>
      <c r="E154" s="1">
        <f t="shared" si="10"/>
        <v>43.815171558974939</v>
      </c>
      <c r="F154">
        <f t="shared" si="14"/>
        <v>-8</v>
      </c>
      <c r="G154" s="1">
        <v>0.75644335895721193</v>
      </c>
      <c r="H154" s="1">
        <f t="shared" si="11"/>
        <v>36.571614917932152</v>
      </c>
      <c r="I154" s="1">
        <f t="shared" si="12"/>
        <v>44.571614917932152</v>
      </c>
      <c r="J154" s="1"/>
    </row>
    <row r="155" spans="1:10" x14ac:dyDescent="0.25">
      <c r="B155" t="s">
        <v>9</v>
      </c>
      <c r="C155" s="1">
        <f>AR_PDF_graph!C155+2</f>
        <v>1.3521513766570197</v>
      </c>
      <c r="D155" s="1">
        <f t="shared" si="13"/>
        <v>43.317548270815564</v>
      </c>
      <c r="E155" s="1">
        <f t="shared" si="10"/>
        <v>44.669699647472584</v>
      </c>
      <c r="F155">
        <f t="shared" si="14"/>
        <v>3</v>
      </c>
      <c r="G155" s="1">
        <v>0.34394565563446156</v>
      </c>
      <c r="H155" s="1">
        <f t="shared" si="11"/>
        <v>48.013645303107047</v>
      </c>
      <c r="I155" s="1">
        <f t="shared" si="12"/>
        <v>45.013645303107047</v>
      </c>
      <c r="J155" s="1"/>
    </row>
    <row r="156" spans="1:10" x14ac:dyDescent="0.25">
      <c r="B156" t="s">
        <v>10</v>
      </c>
      <c r="C156" s="1">
        <f>AR_PDF_graph!C156+2</f>
        <v>1.1096605979246017</v>
      </c>
      <c r="D156" s="1">
        <f t="shared" si="13"/>
        <v>44.183899236231873</v>
      </c>
      <c r="E156" s="1">
        <f t="shared" si="10"/>
        <v>45.293559834156476</v>
      </c>
      <c r="F156">
        <f t="shared" si="14"/>
        <v>-2</v>
      </c>
      <c r="G156" s="1">
        <v>0.18498709327515606</v>
      </c>
      <c r="H156" s="1">
        <f t="shared" si="11"/>
        <v>43.47854692743163</v>
      </c>
      <c r="I156" s="1">
        <f t="shared" si="12"/>
        <v>45.47854692743163</v>
      </c>
      <c r="J156" s="1"/>
    </row>
    <row r="157" spans="1:10" x14ac:dyDescent="0.25">
      <c r="B157" t="s">
        <v>11</v>
      </c>
      <c r="C157" s="1">
        <f>AR_PDF_graph!C157+2</f>
        <v>0.92155396712325732</v>
      </c>
      <c r="D157" s="1">
        <f t="shared" si="13"/>
        <v>45.067577220956508</v>
      </c>
      <c r="E157" s="1">
        <f t="shared" si="10"/>
        <v>45.989131188079767</v>
      </c>
      <c r="F157">
        <f t="shared" si="14"/>
        <v>10</v>
      </c>
      <c r="G157" s="1">
        <v>0.72151594787906914</v>
      </c>
      <c r="H157" s="1">
        <f t="shared" si="11"/>
        <v>56.710647135958837</v>
      </c>
      <c r="I157" s="1">
        <f t="shared" si="12"/>
        <v>46.710647135958837</v>
      </c>
      <c r="J157" s="1"/>
    </row>
    <row r="158" spans="1:10" x14ac:dyDescent="0.25">
      <c r="A158">
        <v>1999</v>
      </c>
      <c r="B158" t="s">
        <v>12</v>
      </c>
      <c r="C158" s="1">
        <f>AR_PDF_graph!C158+2</f>
        <v>0.92513649587295443</v>
      </c>
      <c r="D158" s="1">
        <f t="shared" si="13"/>
        <v>45.968928765375637</v>
      </c>
      <c r="E158" s="1">
        <f t="shared" si="10"/>
        <v>46.894065261248592</v>
      </c>
      <c r="F158">
        <f t="shared" si="14"/>
        <v>-8</v>
      </c>
      <c r="G158" s="1">
        <v>0.9804193227200706</v>
      </c>
      <c r="H158" s="1">
        <f t="shared" si="11"/>
        <v>39.874484583968666</v>
      </c>
      <c r="I158" s="1">
        <f t="shared" si="12"/>
        <v>47.874484583968666</v>
      </c>
      <c r="J158" s="1"/>
    </row>
    <row r="159" spans="1:10" x14ac:dyDescent="0.25">
      <c r="B159" t="s">
        <v>9</v>
      </c>
      <c r="C159" s="1">
        <f>AR_PDF_graph!C159+2</f>
        <v>0.722129375489591</v>
      </c>
      <c r="D159" s="1">
        <f t="shared" si="13"/>
        <v>46.888307340683149</v>
      </c>
      <c r="E159" s="1">
        <f t="shared" si="10"/>
        <v>47.610436716172742</v>
      </c>
      <c r="F159">
        <f t="shared" si="14"/>
        <v>3</v>
      </c>
      <c r="G159" s="1">
        <v>0.85294410415927668</v>
      </c>
      <c r="H159" s="1">
        <f t="shared" si="11"/>
        <v>51.46338082033202</v>
      </c>
      <c r="I159" s="1">
        <f t="shared" si="12"/>
        <v>48.46338082033202</v>
      </c>
      <c r="J159" s="1"/>
    </row>
    <row r="160" spans="1:10" x14ac:dyDescent="0.25">
      <c r="B160" t="s">
        <v>10</v>
      </c>
      <c r="C160" s="1">
        <f>AR_PDF_graph!C160+2</f>
        <v>0.54600917098055501</v>
      </c>
      <c r="D160" s="1">
        <f t="shared" si="13"/>
        <v>47.826073487496814</v>
      </c>
      <c r="E160" s="1">
        <f t="shared" si="10"/>
        <v>48.372082658477368</v>
      </c>
      <c r="F160">
        <f t="shared" si="14"/>
        <v>-2</v>
      </c>
      <c r="G160" s="1">
        <v>0.68330510323659421</v>
      </c>
      <c r="H160" s="1">
        <f t="shared" si="11"/>
        <v>47.055387761713959</v>
      </c>
      <c r="I160" s="1">
        <f t="shared" si="12"/>
        <v>49.055387761713959</v>
      </c>
      <c r="J160" s="1"/>
    </row>
    <row r="161" spans="1:10" x14ac:dyDescent="0.25">
      <c r="B161" t="s">
        <v>11</v>
      </c>
      <c r="C161" s="1">
        <f>AR_PDF_graph!C161+2</f>
        <v>0.9341329374227989</v>
      </c>
      <c r="D161" s="1">
        <f t="shared" si="13"/>
        <v>48.782594957246751</v>
      </c>
      <c r="E161" s="1">
        <f t="shared" si="10"/>
        <v>49.716727894669546</v>
      </c>
      <c r="F161">
        <f t="shared" si="14"/>
        <v>10</v>
      </c>
      <c r="G161" s="1">
        <v>0.86089614298566497</v>
      </c>
      <c r="H161" s="1">
        <f t="shared" si="11"/>
        <v>60.577624037655212</v>
      </c>
      <c r="I161" s="1">
        <f t="shared" si="12"/>
        <v>50.577624037655212</v>
      </c>
      <c r="J161" s="1"/>
    </row>
    <row r="162" spans="1:10" x14ac:dyDescent="0.25">
      <c r="A162">
        <v>2000</v>
      </c>
      <c r="B162" t="s">
        <v>12</v>
      </c>
      <c r="C162" s="1">
        <f>AR_PDF_graph!C162+2</f>
        <v>0.68206107603198518</v>
      </c>
      <c r="D162" s="1">
        <f t="shared" si="13"/>
        <v>49.758246856391686</v>
      </c>
      <c r="E162" s="1">
        <f t="shared" si="10"/>
        <v>50.440307932423671</v>
      </c>
      <c r="F162">
        <f t="shared" si="14"/>
        <v>-8</v>
      </c>
      <c r="G162" s="1">
        <v>0.22642648199632776</v>
      </c>
      <c r="H162" s="1">
        <f t="shared" si="11"/>
        <v>42.666734414419999</v>
      </c>
      <c r="I162" s="1">
        <f t="shared" si="12"/>
        <v>50.666734414419999</v>
      </c>
      <c r="J162" s="1"/>
    </row>
    <row r="163" spans="1:10" x14ac:dyDescent="0.25">
      <c r="B163" t="s">
        <v>9</v>
      </c>
      <c r="C163" s="1">
        <f>AR_PDF_graph!C163+2</f>
        <v>0.43885150193226496</v>
      </c>
      <c r="D163" s="1">
        <f t="shared" si="13"/>
        <v>50.753411793519518</v>
      </c>
      <c r="E163" s="1">
        <f t="shared" si="10"/>
        <v>51.192263295451781</v>
      </c>
      <c r="F163">
        <f t="shared" si="14"/>
        <v>3</v>
      </c>
      <c r="G163" s="1">
        <v>0.57602140341829644</v>
      </c>
      <c r="H163" s="1">
        <f t="shared" si="11"/>
        <v>54.768284698870076</v>
      </c>
      <c r="I163" s="1">
        <f t="shared" si="12"/>
        <v>51.768284698870076</v>
      </c>
      <c r="J163" s="1"/>
    </row>
    <row r="164" spans="1:10" x14ac:dyDescent="0.25">
      <c r="B164" t="s">
        <v>10</v>
      </c>
      <c r="C164" s="1">
        <f>AR_PDF_graph!C164+2</f>
        <v>0.53692069222868088</v>
      </c>
      <c r="D164" s="1">
        <f t="shared" si="13"/>
        <v>51.768480029389913</v>
      </c>
      <c r="E164" s="1">
        <f t="shared" si="10"/>
        <v>52.305400721618597</v>
      </c>
      <c r="F164">
        <f t="shared" si="14"/>
        <v>-2</v>
      </c>
      <c r="G164" s="1">
        <v>0.37257173025065105</v>
      </c>
      <c r="H164" s="1">
        <f t="shared" si="11"/>
        <v>50.677972451869245</v>
      </c>
      <c r="I164" s="1">
        <f t="shared" si="12"/>
        <v>52.677972451869245</v>
      </c>
      <c r="J164" s="1"/>
    </row>
    <row r="165" spans="1:10" x14ac:dyDescent="0.25">
      <c r="B165" t="s">
        <v>11</v>
      </c>
      <c r="C165" s="1">
        <f>AR_PDF_graph!C165+2</f>
        <v>0.67034827590904245</v>
      </c>
      <c r="D165" s="1">
        <f t="shared" si="13"/>
        <v>52.803849629977712</v>
      </c>
      <c r="E165" s="1">
        <f t="shared" si="10"/>
        <v>53.474197905886754</v>
      </c>
      <c r="F165">
        <f t="shared" si="14"/>
        <v>10</v>
      </c>
      <c r="G165" s="1">
        <v>0.98916150142093517</v>
      </c>
      <c r="H165" s="1">
        <f t="shared" si="11"/>
        <v>64.463359407307692</v>
      </c>
      <c r="I165" s="1">
        <f t="shared" si="12"/>
        <v>54.463359407307692</v>
      </c>
      <c r="J165" s="1"/>
    </row>
    <row r="166" spans="1:10" x14ac:dyDescent="0.25">
      <c r="A166">
        <v>2001</v>
      </c>
      <c r="B166" t="s">
        <v>12</v>
      </c>
      <c r="C166" s="1">
        <f>AR_PDF_graph!C166+2</f>
        <v>0.49528148139663442</v>
      </c>
      <c r="D166" s="1">
        <f t="shared" si="13"/>
        <v>53.859926622577269</v>
      </c>
      <c r="E166" s="1">
        <f t="shared" si="10"/>
        <v>54.355208103973901</v>
      </c>
      <c r="F166">
        <f t="shared" si="14"/>
        <v>-8</v>
      </c>
      <c r="G166" s="1">
        <v>0.3494782878908973</v>
      </c>
      <c r="H166" s="1">
        <f t="shared" si="11"/>
        <v>46.704686391864797</v>
      </c>
      <c r="I166" s="1">
        <f t="shared" si="12"/>
        <v>54.704686391864797</v>
      </c>
      <c r="J166" s="1"/>
    </row>
    <row r="167" spans="1:10" x14ac:dyDescent="0.25">
      <c r="B167" t="s">
        <v>9</v>
      </c>
      <c r="C167" s="1">
        <f>AR_PDF_graph!C167+2</f>
        <v>0.85568314559369485</v>
      </c>
      <c r="D167" s="1">
        <f t="shared" si="13"/>
        <v>54.937125155028816</v>
      </c>
      <c r="E167" s="1">
        <f t="shared" si="10"/>
        <v>55.792808300622511</v>
      </c>
      <c r="F167">
        <f t="shared" si="14"/>
        <v>3</v>
      </c>
      <c r="G167" s="1">
        <v>0.63933303847786149</v>
      </c>
      <c r="H167" s="1">
        <f t="shared" si="11"/>
        <v>59.432141339100369</v>
      </c>
      <c r="I167" s="1">
        <f t="shared" si="12"/>
        <v>56.432141339100369</v>
      </c>
      <c r="J167" s="1"/>
    </row>
    <row r="168" spans="1:10" x14ac:dyDescent="0.25">
      <c r="B168" t="s">
        <v>10</v>
      </c>
      <c r="C168" s="1">
        <f>AR_PDF_graph!C168+2</f>
        <v>0.64778473088107025</v>
      </c>
      <c r="D168" s="1">
        <f t="shared" si="13"/>
        <v>56.035867658129391</v>
      </c>
      <c r="E168" s="1">
        <f t="shared" si="10"/>
        <v>56.683652389010462</v>
      </c>
      <c r="F168">
        <f t="shared" si="14"/>
        <v>-2</v>
      </c>
      <c r="G168" s="1">
        <v>0.32849974620674383</v>
      </c>
      <c r="H168" s="1">
        <f t="shared" si="11"/>
        <v>55.012152135217207</v>
      </c>
      <c r="I168" s="1">
        <f t="shared" si="12"/>
        <v>57.012152135217207</v>
      </c>
      <c r="J168" s="1"/>
    </row>
    <row r="169" spans="1:10" x14ac:dyDescent="0.25">
      <c r="B169" t="s">
        <v>11</v>
      </c>
      <c r="C169" s="1">
        <f>AR_PDF_graph!C169+2</f>
        <v>0.31526239741334483</v>
      </c>
      <c r="D169" s="1">
        <f t="shared" si="13"/>
        <v>57.15658501129198</v>
      </c>
      <c r="E169" s="1">
        <f t="shared" si="10"/>
        <v>57.471847408705322</v>
      </c>
      <c r="F169">
        <f t="shared" si="14"/>
        <v>10</v>
      </c>
      <c r="G169" s="1">
        <v>1.2705804996831382E-2</v>
      </c>
      <c r="H169" s="1">
        <f t="shared" si="11"/>
        <v>67.484553213702142</v>
      </c>
      <c r="I169" s="1">
        <f t="shared" si="12"/>
        <v>57.484553213702142</v>
      </c>
      <c r="J169" s="1"/>
    </row>
    <row r="170" spans="1:10" x14ac:dyDescent="0.25">
      <c r="A170">
        <v>2002</v>
      </c>
      <c r="B170" t="s">
        <v>12</v>
      </c>
      <c r="C170" s="1">
        <f>AR_PDF_graph!C170+2</f>
        <v>0.2831055937160265</v>
      </c>
      <c r="D170" s="1">
        <f t="shared" si="13"/>
        <v>58.299716711517824</v>
      </c>
      <c r="E170" s="1">
        <f t="shared" si="10"/>
        <v>58.582822305233847</v>
      </c>
      <c r="F170">
        <f t="shared" si="14"/>
        <v>-8</v>
      </c>
      <c r="G170" s="1">
        <v>0.82256135591533885</v>
      </c>
      <c r="H170" s="1">
        <f t="shared" si="11"/>
        <v>51.405383661149187</v>
      </c>
      <c r="I170" s="1">
        <f t="shared" si="12"/>
        <v>59.405383661149187</v>
      </c>
      <c r="J170" s="1"/>
    </row>
    <row r="171" spans="1:10" x14ac:dyDescent="0.25">
      <c r="B171" t="s">
        <v>9</v>
      </c>
      <c r="C171" s="1">
        <f>AR_PDF_graph!C171+2</f>
        <v>0.44100480684492793</v>
      </c>
      <c r="D171" s="1">
        <f t="shared" si="13"/>
        <v>59.465711045748179</v>
      </c>
      <c r="E171" s="1">
        <f t="shared" si="10"/>
        <v>59.906715852593109</v>
      </c>
      <c r="F171">
        <f t="shared" si="14"/>
        <v>3</v>
      </c>
      <c r="G171" s="1">
        <v>2.3914947905201434E-2</v>
      </c>
      <c r="H171" s="1">
        <f t="shared" si="11"/>
        <v>62.930630800498314</v>
      </c>
      <c r="I171" s="1">
        <f t="shared" si="12"/>
        <v>59.930630800498314</v>
      </c>
      <c r="J171" s="1"/>
    </row>
    <row r="172" spans="1:10" x14ac:dyDescent="0.25">
      <c r="B172" t="s">
        <v>10</v>
      </c>
      <c r="C172" s="1">
        <f>AR_PDF_graph!C172+2</f>
        <v>0.39848542683700083</v>
      </c>
      <c r="D172" s="1">
        <f t="shared" si="13"/>
        <v>60.655025266663145</v>
      </c>
      <c r="E172" s="1">
        <f t="shared" si="10"/>
        <v>61.053510693500144</v>
      </c>
      <c r="F172">
        <f t="shared" si="14"/>
        <v>-2</v>
      </c>
      <c r="G172" s="1">
        <v>0.40815597966424688</v>
      </c>
      <c r="H172" s="1">
        <f t="shared" si="11"/>
        <v>59.461666673164387</v>
      </c>
      <c r="I172" s="1">
        <f t="shared" si="12"/>
        <v>61.461666673164387</v>
      </c>
      <c r="J172" s="1"/>
    </row>
    <row r="173" spans="1:10" x14ac:dyDescent="0.25">
      <c r="B173" t="s">
        <v>11</v>
      </c>
      <c r="C173" s="1">
        <f>AR_PDF_graph!C173+2</f>
        <v>0.40130310603943564</v>
      </c>
      <c r="D173" s="1">
        <f t="shared" si="13"/>
        <v>61.868125771996411</v>
      </c>
      <c r="E173" s="1">
        <f t="shared" si="10"/>
        <v>62.269428878035846</v>
      </c>
      <c r="F173">
        <f t="shared" si="14"/>
        <v>10</v>
      </c>
      <c r="G173" s="1">
        <v>0.20829016647068488</v>
      </c>
      <c r="H173" s="1">
        <f t="shared" si="11"/>
        <v>72.477719044506543</v>
      </c>
      <c r="I173" s="1">
        <f t="shared" si="12"/>
        <v>62.477719044506543</v>
      </c>
      <c r="J173" s="1"/>
    </row>
    <row r="174" spans="1:10" x14ac:dyDescent="0.25">
      <c r="A174">
        <v>2003</v>
      </c>
      <c r="B174" t="s">
        <v>12</v>
      </c>
      <c r="C174" s="1">
        <f>AR_PDF_graph!C174+2</f>
        <v>0.9885882630738676</v>
      </c>
      <c r="D174" s="1">
        <f t="shared" si="13"/>
        <v>63.105488287436337</v>
      </c>
      <c r="E174" s="1">
        <f t="shared" si="10"/>
        <v>64.094076550510209</v>
      </c>
      <c r="F174">
        <f t="shared" si="14"/>
        <v>-8</v>
      </c>
      <c r="G174" s="1">
        <v>0.96510665719078759</v>
      </c>
      <c r="H174" s="1">
        <f t="shared" si="11"/>
        <v>57.059183207700997</v>
      </c>
      <c r="I174" s="1">
        <f t="shared" si="12"/>
        <v>65.059183207700997</v>
      </c>
      <c r="J174" s="1"/>
    </row>
    <row r="175" spans="1:10" x14ac:dyDescent="0.25">
      <c r="B175" t="s">
        <v>9</v>
      </c>
      <c r="C175" s="1">
        <f>AR_PDF_graph!C175+2</f>
        <v>0.76782824960001239</v>
      </c>
      <c r="D175" s="1">
        <f t="shared" si="13"/>
        <v>64.367598053185063</v>
      </c>
      <c r="E175" s="1">
        <f t="shared" si="10"/>
        <v>65.135426302785078</v>
      </c>
      <c r="F175">
        <f t="shared" si="14"/>
        <v>3</v>
      </c>
      <c r="G175" s="1">
        <v>0.67800067982094259</v>
      </c>
      <c r="H175" s="1">
        <f t="shared" si="11"/>
        <v>68.813426982606018</v>
      </c>
      <c r="I175" s="1">
        <f t="shared" si="12"/>
        <v>65.813426982606018</v>
      </c>
      <c r="J175" s="1"/>
    </row>
    <row r="176" spans="1:10" x14ac:dyDescent="0.25">
      <c r="B176" t="s">
        <v>10</v>
      </c>
      <c r="C176" s="1">
        <f>AR_PDF_graph!C176+2</f>
        <v>0.86160283590647113</v>
      </c>
      <c r="D176" s="1">
        <f t="shared" si="13"/>
        <v>65.654950014248769</v>
      </c>
      <c r="E176" s="1">
        <f t="shared" si="10"/>
        <v>66.516552850155236</v>
      </c>
      <c r="F176">
        <f t="shared" si="14"/>
        <v>-2</v>
      </c>
      <c r="G176" s="1">
        <v>0.42914525421524141</v>
      </c>
      <c r="H176" s="1">
        <f t="shared" si="11"/>
        <v>64.945698104370479</v>
      </c>
      <c r="I176" s="1">
        <f t="shared" si="12"/>
        <v>66.945698104370479</v>
      </c>
      <c r="J176" s="1"/>
    </row>
    <row r="177" spans="1:10" x14ac:dyDescent="0.25">
      <c r="B177" t="s">
        <v>11</v>
      </c>
      <c r="C177" s="1">
        <f>AR_PDF_graph!C177+2</f>
        <v>0.87953116872562553</v>
      </c>
      <c r="D177" s="1">
        <f t="shared" si="13"/>
        <v>66.968049014533747</v>
      </c>
      <c r="E177" s="1">
        <f t="shared" si="10"/>
        <v>67.847580183259367</v>
      </c>
      <c r="F177">
        <f t="shared" si="14"/>
        <v>10</v>
      </c>
      <c r="G177" s="1">
        <v>0.68838522072944031</v>
      </c>
      <c r="H177" s="1">
        <f t="shared" si="11"/>
        <v>78.535965403988811</v>
      </c>
      <c r="I177" s="1">
        <f t="shared" si="12"/>
        <v>68.535965403988811</v>
      </c>
      <c r="J177" s="1"/>
    </row>
    <row r="178" spans="1:10" x14ac:dyDescent="0.25">
      <c r="A178">
        <v>2004</v>
      </c>
      <c r="B178" t="s">
        <v>12</v>
      </c>
      <c r="C178" s="1">
        <f>AR_PDF_graph!C178+2</f>
        <v>0.95737057376013501</v>
      </c>
      <c r="D178" s="1">
        <f t="shared" si="13"/>
        <v>68.307409994824425</v>
      </c>
      <c r="E178" s="1">
        <f t="shared" si="10"/>
        <v>69.264780568584555</v>
      </c>
      <c r="F178">
        <f t="shared" si="14"/>
        <v>-8</v>
      </c>
      <c r="G178" s="1">
        <v>0.20632100183313762</v>
      </c>
      <c r="H178" s="1">
        <f t="shared" si="11"/>
        <v>61.471101570417694</v>
      </c>
      <c r="I178" s="1">
        <f t="shared" si="12"/>
        <v>69.471101570417687</v>
      </c>
      <c r="J178" s="1"/>
    </row>
    <row r="179" spans="1:10" x14ac:dyDescent="0.25">
      <c r="B179" t="s">
        <v>9</v>
      </c>
      <c r="C179" s="1">
        <f>AR_PDF_graph!C179+2</f>
        <v>0.8662363331307823</v>
      </c>
      <c r="D179" s="1">
        <f t="shared" si="13"/>
        <v>69.673558194720911</v>
      </c>
      <c r="E179" s="1">
        <f t="shared" si="10"/>
        <v>70.539794527851697</v>
      </c>
      <c r="F179">
        <f t="shared" si="14"/>
        <v>3</v>
      </c>
      <c r="G179" s="1">
        <v>0.97545333357143171</v>
      </c>
      <c r="H179" s="1">
        <f t="shared" si="11"/>
        <v>74.515247861423134</v>
      </c>
      <c r="I179" s="1">
        <f t="shared" si="12"/>
        <v>71.515247861423134</v>
      </c>
      <c r="J179" s="1"/>
    </row>
    <row r="180" spans="1:10" x14ac:dyDescent="0.25">
      <c r="B180" t="s">
        <v>10</v>
      </c>
      <c r="C180" s="1">
        <f>AR_PDF_graph!C180+2</f>
        <v>1.1600571447742145</v>
      </c>
      <c r="D180" s="1">
        <f t="shared" si="13"/>
        <v>71.067029358615329</v>
      </c>
      <c r="E180" s="1">
        <f t="shared" si="10"/>
        <v>72.227086503389543</v>
      </c>
      <c r="F180">
        <f t="shared" si="14"/>
        <v>-2</v>
      </c>
      <c r="G180" s="1">
        <v>0.38457436749995555</v>
      </c>
      <c r="H180" s="1">
        <f t="shared" si="11"/>
        <v>70.611660870889494</v>
      </c>
      <c r="I180" s="1">
        <f t="shared" si="12"/>
        <v>72.611660870889494</v>
      </c>
      <c r="J180" s="1"/>
    </row>
    <row r="181" spans="1:10" x14ac:dyDescent="0.25">
      <c r="B181" t="s">
        <v>11</v>
      </c>
      <c r="C181" s="1">
        <f>AR_PDF_graph!C181+2</f>
        <v>1.2526008632626981</v>
      </c>
      <c r="D181" s="1">
        <f t="shared" si="13"/>
        <v>72.488369945787639</v>
      </c>
      <c r="E181" s="1">
        <f t="shared" si="10"/>
        <v>73.740970809050339</v>
      </c>
      <c r="F181">
        <f t="shared" si="14"/>
        <v>10</v>
      </c>
      <c r="G181" s="1">
        <v>9.3657135472947406E-2</v>
      </c>
      <c r="H181" s="1">
        <f t="shared" si="11"/>
        <v>83.834627944523291</v>
      </c>
      <c r="I181" s="1">
        <f t="shared" si="12"/>
        <v>73.834627944523291</v>
      </c>
      <c r="J181" s="1"/>
    </row>
    <row r="182" spans="1:10" x14ac:dyDescent="0.25">
      <c r="A182">
        <v>2005</v>
      </c>
      <c r="B182" t="s">
        <v>12</v>
      </c>
      <c r="C182" s="1">
        <f>AR_PDF_graph!C182+2</f>
        <v>1.3662450277033789</v>
      </c>
      <c r="D182" s="1">
        <f t="shared" si="13"/>
        <v>73.938137344703392</v>
      </c>
      <c r="E182" s="1">
        <f t="shared" si="10"/>
        <v>75.304382372406778</v>
      </c>
      <c r="F182">
        <f t="shared" si="14"/>
        <v>-8</v>
      </c>
      <c r="G182" s="1">
        <v>0.87294507142662336</v>
      </c>
      <c r="H182" s="1">
        <f t="shared" si="11"/>
        <v>68.177327443833406</v>
      </c>
      <c r="I182" s="1">
        <f t="shared" si="12"/>
        <v>76.177327443833406</v>
      </c>
      <c r="J182" s="1"/>
    </row>
    <row r="183" spans="1:10" x14ac:dyDescent="0.25">
      <c r="B183" t="s">
        <v>9</v>
      </c>
      <c r="C183" s="1">
        <f>AR_PDF_graph!C183+2</f>
        <v>1.1536507566332372</v>
      </c>
      <c r="D183" s="1">
        <f t="shared" si="13"/>
        <v>75.416900091597455</v>
      </c>
      <c r="E183" s="1">
        <f t="shared" si="10"/>
        <v>76.570550848230695</v>
      </c>
      <c r="F183">
        <f t="shared" si="14"/>
        <v>3</v>
      </c>
      <c r="G183" s="1">
        <v>0.4667113373870273</v>
      </c>
      <c r="H183" s="1">
        <f t="shared" si="11"/>
        <v>80.03726218561772</v>
      </c>
      <c r="I183" s="1">
        <f t="shared" si="12"/>
        <v>77.03726218561772</v>
      </c>
      <c r="J183" s="1"/>
    </row>
    <row r="184" spans="1:10" x14ac:dyDescent="0.25">
      <c r="B184" t="s">
        <v>10</v>
      </c>
      <c r="C184" s="1">
        <f>AR_PDF_graph!C184+2</f>
        <v>1.6915217585478479</v>
      </c>
      <c r="D184" s="1">
        <f t="shared" si="13"/>
        <v>76.9252380934294</v>
      </c>
      <c r="E184" s="1">
        <f t="shared" si="10"/>
        <v>78.61675985197725</v>
      </c>
      <c r="F184">
        <f t="shared" si="14"/>
        <v>-2</v>
      </c>
      <c r="G184" s="1">
        <v>0.5124716326602794</v>
      </c>
      <c r="H184" s="1">
        <f t="shared" si="11"/>
        <v>77.129231484637529</v>
      </c>
      <c r="I184" s="1">
        <f t="shared" si="12"/>
        <v>79.129231484637529</v>
      </c>
      <c r="J184" s="1"/>
    </row>
    <row r="185" spans="1:10" x14ac:dyDescent="0.25">
      <c r="B185" t="s">
        <v>11</v>
      </c>
      <c r="C185" s="1">
        <f>AR_PDF_graph!C185+2</f>
        <v>1.2397265614997561</v>
      </c>
      <c r="D185" s="1">
        <f t="shared" si="13"/>
        <v>78.463742855297994</v>
      </c>
      <c r="E185" s="1">
        <f t="shared" si="10"/>
        <v>79.703469416797745</v>
      </c>
      <c r="F185">
        <f t="shared" si="14"/>
        <v>10</v>
      </c>
      <c r="G185" s="1">
        <v>0.91148582159220037</v>
      </c>
      <c r="H185" s="1">
        <f t="shared" si="11"/>
        <v>90.614955238389939</v>
      </c>
      <c r="I185" s="1">
        <f t="shared" si="12"/>
        <v>80.614955238389939</v>
      </c>
      <c r="J185" s="1"/>
    </row>
    <row r="186" spans="1:10" x14ac:dyDescent="0.25">
      <c r="A186">
        <v>2006</v>
      </c>
      <c r="B186" t="s">
        <v>12</v>
      </c>
      <c r="C186" s="1">
        <f>AR_PDF_graph!C186+2</f>
        <v>1.1075438368521606</v>
      </c>
      <c r="D186" s="1">
        <f t="shared" si="13"/>
        <v>80.033017712403961</v>
      </c>
      <c r="E186" s="1">
        <f t="shared" si="10"/>
        <v>81.14056154925612</v>
      </c>
      <c r="F186">
        <f t="shared" si="14"/>
        <v>-8</v>
      </c>
      <c r="G186" s="1">
        <v>0.57994015434481572</v>
      </c>
      <c r="H186" s="1">
        <f t="shared" si="11"/>
        <v>73.720501703600931</v>
      </c>
      <c r="I186" s="1">
        <f t="shared" si="12"/>
        <v>81.720501703600931</v>
      </c>
      <c r="J186" s="1"/>
    </row>
    <row r="187" spans="1:10" x14ac:dyDescent="0.25">
      <c r="B187" t="s">
        <v>9</v>
      </c>
      <c r="C187" s="1">
        <f>AR_PDF_graph!C187+2</f>
        <v>0.8201670287338747</v>
      </c>
      <c r="D187" s="1">
        <f t="shared" si="13"/>
        <v>81.633678066652038</v>
      </c>
      <c r="E187" s="1">
        <f t="shared" si="10"/>
        <v>82.453845095385915</v>
      </c>
      <c r="F187">
        <f t="shared" si="14"/>
        <v>3</v>
      </c>
      <c r="G187" s="1">
        <v>0.1355266849333836</v>
      </c>
      <c r="H187" s="1">
        <f t="shared" si="11"/>
        <v>85.589371780319297</v>
      </c>
      <c r="I187" s="1">
        <f t="shared" si="12"/>
        <v>82.589371780319297</v>
      </c>
      <c r="J187" s="1"/>
    </row>
    <row r="188" spans="1:10" x14ac:dyDescent="0.25">
      <c r="B188" t="s">
        <v>10</v>
      </c>
      <c r="C188" s="1">
        <f>AR_PDF_graph!C188+2</f>
        <v>0.90794372836932213</v>
      </c>
      <c r="D188" s="1">
        <f t="shared" si="13"/>
        <v>83.266351627985074</v>
      </c>
      <c r="E188" s="1">
        <f t="shared" si="10"/>
        <v>84.174295356354392</v>
      </c>
      <c r="F188">
        <f t="shared" si="14"/>
        <v>-2</v>
      </c>
      <c r="G188" s="1">
        <v>0.9253498204979258</v>
      </c>
      <c r="H188" s="1">
        <f t="shared" si="11"/>
        <v>83.09964517685232</v>
      </c>
      <c r="I188" s="1">
        <f t="shared" si="12"/>
        <v>85.09964517685232</v>
      </c>
      <c r="J188" s="1"/>
    </row>
    <row r="189" spans="1:10" x14ac:dyDescent="0.25">
      <c r="B189" t="s">
        <v>11</v>
      </c>
      <c r="C189" s="1">
        <f>AR_PDF_graph!C189+2</f>
        <v>0.76889897286264208</v>
      </c>
      <c r="D189" s="1">
        <f t="shared" si="13"/>
        <v>84.931678660544776</v>
      </c>
      <c r="E189" s="1">
        <f t="shared" si="10"/>
        <v>85.70057763340742</v>
      </c>
      <c r="F189">
        <f t="shared" si="14"/>
        <v>10</v>
      </c>
      <c r="G189" s="1">
        <v>0.21732008216872734</v>
      </c>
      <c r="H189" s="1">
        <f t="shared" si="11"/>
        <v>95.917897715576146</v>
      </c>
      <c r="I189" s="1">
        <f t="shared" si="12"/>
        <v>85.917897715576146</v>
      </c>
      <c r="J189" s="1"/>
    </row>
    <row r="190" spans="1:10" x14ac:dyDescent="0.25">
      <c r="A190">
        <v>2007</v>
      </c>
      <c r="B190" t="s">
        <v>12</v>
      </c>
      <c r="C190" s="1">
        <f>AR_PDF_graph!C190+2</f>
        <v>0.50660895835306885</v>
      </c>
      <c r="D190" s="1">
        <f t="shared" si="13"/>
        <v>86.630312233755674</v>
      </c>
      <c r="E190" s="1">
        <f t="shared" si="10"/>
        <v>87.136921192108744</v>
      </c>
      <c r="F190">
        <f t="shared" si="14"/>
        <v>-8</v>
      </c>
      <c r="G190" s="1">
        <v>0.5229090327389927</v>
      </c>
      <c r="H190" s="1">
        <f t="shared" si="11"/>
        <v>79.659830224847738</v>
      </c>
      <c r="I190" s="1">
        <f t="shared" si="12"/>
        <v>87.659830224847738</v>
      </c>
      <c r="J190" s="1"/>
    </row>
    <row r="191" spans="1:10" x14ac:dyDescent="0.25">
      <c r="B191" t="s">
        <v>9</v>
      </c>
      <c r="C191" s="1">
        <f>AR_PDF_graph!C191+2</f>
        <v>0.5434096283563794</v>
      </c>
      <c r="D191" s="1">
        <f t="shared" si="13"/>
        <v>88.362918478430785</v>
      </c>
      <c r="E191" s="1">
        <f t="shared" si="10"/>
        <v>88.906328106787171</v>
      </c>
      <c r="F191">
        <f t="shared" si="14"/>
        <v>3</v>
      </c>
      <c r="G191" s="1">
        <v>0.18871701379192407</v>
      </c>
      <c r="H191" s="1">
        <f t="shared" si="11"/>
        <v>92.095045120579101</v>
      </c>
      <c r="I191" s="1">
        <f t="shared" si="12"/>
        <v>89.095045120579101</v>
      </c>
      <c r="J191" s="1"/>
    </row>
    <row r="192" spans="1:10" x14ac:dyDescent="0.25">
      <c r="B192" t="s">
        <v>10</v>
      </c>
      <c r="C192" s="1">
        <f>AR_PDF_graph!C192+2</f>
        <v>0.56749039598031192</v>
      </c>
      <c r="D192" s="1">
        <f t="shared" si="13"/>
        <v>90.130176847999408</v>
      </c>
      <c r="E192" s="1">
        <f t="shared" si="10"/>
        <v>90.697667243979723</v>
      </c>
      <c r="F192">
        <f t="shared" si="14"/>
        <v>-2</v>
      </c>
      <c r="G192" s="1">
        <v>0.84411287912283761</v>
      </c>
      <c r="H192" s="1">
        <f t="shared" si="11"/>
        <v>89.541780123102555</v>
      </c>
      <c r="I192" s="1">
        <f t="shared" si="12"/>
        <v>91.541780123102555</v>
      </c>
      <c r="J192" s="1"/>
    </row>
    <row r="193" spans="1:10" x14ac:dyDescent="0.25">
      <c r="B193" t="s">
        <v>11</v>
      </c>
      <c r="C193" s="1">
        <f>AR_PDF_graph!C193+2</f>
        <v>0.92297301781703678</v>
      </c>
      <c r="D193" s="1">
        <f t="shared" si="13"/>
        <v>91.932780384959401</v>
      </c>
      <c r="E193" s="1">
        <f t="shared" si="10"/>
        <v>92.855753402776443</v>
      </c>
      <c r="F193">
        <f t="shared" si="14"/>
        <v>10</v>
      </c>
      <c r="G193" s="1">
        <v>0.24040031335326484</v>
      </c>
      <c r="H193" s="1">
        <f t="shared" si="11"/>
        <v>103.09615371612971</v>
      </c>
      <c r="I193" s="1">
        <f t="shared" si="12"/>
        <v>93.096153716129706</v>
      </c>
      <c r="J193" s="1"/>
    </row>
    <row r="194" spans="1:10" x14ac:dyDescent="0.25">
      <c r="A194">
        <v>2008</v>
      </c>
      <c r="B194" t="s">
        <v>12</v>
      </c>
      <c r="C194" s="1">
        <f>AR_PDF_graph!C194+2</f>
        <v>1.2538324747519474</v>
      </c>
      <c r="D194" s="1">
        <f t="shared" si="13"/>
        <v>93.771435992658596</v>
      </c>
      <c r="E194" s="1">
        <f t="shared" si="10"/>
        <v>95.025268467410541</v>
      </c>
      <c r="F194">
        <f t="shared" si="14"/>
        <v>-8</v>
      </c>
      <c r="G194" s="1">
        <v>0.67995286189640014</v>
      </c>
      <c r="H194" s="1">
        <f t="shared" si="11"/>
        <v>87.705221329306937</v>
      </c>
      <c r="I194" s="1">
        <f t="shared" si="12"/>
        <v>95.705221329306937</v>
      </c>
      <c r="J194" s="1"/>
    </row>
    <row r="195" spans="1:10" x14ac:dyDescent="0.25">
      <c r="B195" t="s">
        <v>9</v>
      </c>
      <c r="C195" s="1">
        <f>AR_PDF_graph!C195+2</f>
        <v>1.5815013552010955</v>
      </c>
      <c r="D195" s="1">
        <f t="shared" si="13"/>
        <v>95.646864712511771</v>
      </c>
      <c r="E195" s="1">
        <f t="shared" ref="E195:E254" si="15">C195+D195</f>
        <v>97.228366067712869</v>
      </c>
      <c r="F195">
        <f t="shared" si="14"/>
        <v>3</v>
      </c>
      <c r="G195" s="1">
        <v>0.22334806764590187</v>
      </c>
      <c r="H195" s="1">
        <f t="shared" ref="H195:H254" si="16">E195+F195+G195</f>
        <v>100.45171413535877</v>
      </c>
      <c r="I195" s="1">
        <f t="shared" ref="I195:I254" si="17">H195-F195</f>
        <v>97.45171413535877</v>
      </c>
      <c r="J195" s="1"/>
    </row>
    <row r="196" spans="1:10" x14ac:dyDescent="0.25">
      <c r="B196" t="s">
        <v>10</v>
      </c>
      <c r="C196" s="1">
        <f>AR_PDF_graph!C196+2</f>
        <v>1.1532149714778772</v>
      </c>
      <c r="D196" s="1">
        <f t="shared" ref="D196:D254" si="18">D195*1.02</f>
        <v>97.559802006762013</v>
      </c>
      <c r="E196" s="1">
        <f t="shared" si="15"/>
        <v>98.713016978239892</v>
      </c>
      <c r="F196">
        <f t="shared" si="14"/>
        <v>-2</v>
      </c>
      <c r="G196" s="1">
        <v>0.74895952391394305</v>
      </c>
      <c r="H196" s="1">
        <f t="shared" si="16"/>
        <v>97.461976502153831</v>
      </c>
      <c r="I196" s="1">
        <f t="shared" si="17"/>
        <v>99.461976502153831</v>
      </c>
      <c r="J196" s="1"/>
    </row>
    <row r="197" spans="1:10" x14ac:dyDescent="0.25">
      <c r="B197" t="s">
        <v>11</v>
      </c>
      <c r="C197" s="1">
        <f>AR_PDF_graph!C197+2</f>
        <v>1.6365000801826404</v>
      </c>
      <c r="D197" s="1">
        <f t="shared" si="18"/>
        <v>99.510998046897257</v>
      </c>
      <c r="E197" s="1">
        <f t="shared" si="15"/>
        <v>101.1474981270799</v>
      </c>
      <c r="F197">
        <f t="shared" si="14"/>
        <v>10</v>
      </c>
      <c r="G197" s="1">
        <v>0.79404917472709968</v>
      </c>
      <c r="H197" s="1">
        <f t="shared" si="16"/>
        <v>111.94154730180699</v>
      </c>
      <c r="I197" s="1">
        <f t="shared" si="17"/>
        <v>101.94154730180699</v>
      </c>
      <c r="J197" s="1"/>
    </row>
    <row r="198" spans="1:10" x14ac:dyDescent="0.25">
      <c r="A198">
        <v>2009</v>
      </c>
      <c r="B198" t="s">
        <v>12</v>
      </c>
      <c r="C198" s="1">
        <f>AR_PDF_graph!C198+2</f>
        <v>1.4929420277078387</v>
      </c>
      <c r="D198" s="1">
        <f t="shared" si="18"/>
        <v>101.50121800783521</v>
      </c>
      <c r="E198" s="1">
        <f t="shared" si="15"/>
        <v>102.99416003554305</v>
      </c>
      <c r="F198">
        <f t="shared" si="14"/>
        <v>-8</v>
      </c>
      <c r="G198" s="1">
        <v>0.5465526153334177</v>
      </c>
      <c r="H198" s="1">
        <f t="shared" si="16"/>
        <v>95.540712650876458</v>
      </c>
      <c r="I198" s="1">
        <f t="shared" si="17"/>
        <v>103.54071265087646</v>
      </c>
      <c r="J198" s="1"/>
    </row>
    <row r="199" spans="1:10" x14ac:dyDescent="0.25">
      <c r="B199" t="s">
        <v>9</v>
      </c>
      <c r="C199" s="1">
        <f>AR_PDF_graph!C199+2</f>
        <v>1.8933160516307197</v>
      </c>
      <c r="D199" s="1">
        <f t="shared" si="18"/>
        <v>103.53124236799191</v>
      </c>
      <c r="E199" s="1">
        <f t="shared" si="15"/>
        <v>105.42455841962263</v>
      </c>
      <c r="F199">
        <f t="shared" ref="F199:F254" si="19">F195</f>
        <v>3</v>
      </c>
      <c r="G199" s="1">
        <v>0.76382905515899591</v>
      </c>
      <c r="H199" s="1">
        <f t="shared" si="16"/>
        <v>109.18838747478162</v>
      </c>
      <c r="I199" s="1">
        <f t="shared" si="17"/>
        <v>106.18838747478162</v>
      </c>
      <c r="J199" s="1"/>
    </row>
    <row r="200" spans="1:10" x14ac:dyDescent="0.25">
      <c r="B200" t="s">
        <v>10</v>
      </c>
      <c r="C200" s="1">
        <f>AR_PDF_graph!C200+2</f>
        <v>1.6473288718503469</v>
      </c>
      <c r="D200" s="1">
        <f t="shared" si="18"/>
        <v>105.60186721535175</v>
      </c>
      <c r="E200" s="1">
        <f t="shared" si="15"/>
        <v>107.24919608720209</v>
      </c>
      <c r="F200">
        <f t="shared" si="19"/>
        <v>-2</v>
      </c>
      <c r="G200" s="1">
        <v>0.49995563160302803</v>
      </c>
      <c r="H200" s="1">
        <f t="shared" si="16"/>
        <v>105.74915171880512</v>
      </c>
      <c r="I200" s="1">
        <f t="shared" si="17"/>
        <v>107.74915171880512</v>
      </c>
      <c r="J200" s="1"/>
    </row>
    <row r="201" spans="1:10" x14ac:dyDescent="0.25">
      <c r="B201" t="s">
        <v>11</v>
      </c>
      <c r="C201" s="1">
        <f>AR_PDF_graph!C201+2</f>
        <v>1.3018551326480772</v>
      </c>
      <c r="D201" s="1">
        <f t="shared" si="18"/>
        <v>107.71390455965879</v>
      </c>
      <c r="E201" s="1">
        <f t="shared" si="15"/>
        <v>109.01575969230686</v>
      </c>
      <c r="F201">
        <f t="shared" si="19"/>
        <v>10</v>
      </c>
      <c r="G201" s="1">
        <v>0.84600265422388032</v>
      </c>
      <c r="H201" s="1">
        <f t="shared" si="16"/>
        <v>119.86176234653074</v>
      </c>
      <c r="I201" s="1">
        <f t="shared" si="17"/>
        <v>109.86176234653074</v>
      </c>
      <c r="J201" s="1"/>
    </row>
    <row r="202" spans="1:10" x14ac:dyDescent="0.25">
      <c r="A202">
        <v>2010</v>
      </c>
      <c r="B202" t="s">
        <v>12</v>
      </c>
      <c r="C202" s="1">
        <f>AR_PDF_graph!C202+2</f>
        <v>1.6356575833222</v>
      </c>
      <c r="D202" s="1">
        <f t="shared" si="18"/>
        <v>109.86818265085196</v>
      </c>
      <c r="E202" s="1">
        <f t="shared" si="15"/>
        <v>111.50384023417416</v>
      </c>
      <c r="F202">
        <f t="shared" si="19"/>
        <v>-8</v>
      </c>
      <c r="G202" s="1">
        <v>0.97572970344389098</v>
      </c>
      <c r="H202" s="1">
        <f t="shared" si="16"/>
        <v>104.47956993761805</v>
      </c>
      <c r="I202" s="1">
        <f t="shared" si="17"/>
        <v>112.47956993761805</v>
      </c>
      <c r="J202" s="1"/>
    </row>
    <row r="203" spans="1:10" x14ac:dyDescent="0.25">
      <c r="B203" t="s">
        <v>9</v>
      </c>
      <c r="C203" s="1">
        <f>AR_PDF_graph!C203+2</f>
        <v>1.8157999272032106</v>
      </c>
      <c r="D203" s="1">
        <f t="shared" si="18"/>
        <v>112.065546303869</v>
      </c>
      <c r="E203" s="1">
        <f t="shared" si="15"/>
        <v>113.88134623107221</v>
      </c>
      <c r="F203">
        <f t="shared" si="19"/>
        <v>3</v>
      </c>
      <c r="G203" s="1">
        <v>0.65486224766009604</v>
      </c>
      <c r="H203" s="1">
        <f t="shared" si="16"/>
        <v>117.53620847873231</v>
      </c>
      <c r="I203" s="1">
        <f t="shared" si="17"/>
        <v>114.53620847873231</v>
      </c>
      <c r="J203" s="1"/>
    </row>
    <row r="204" spans="1:10" x14ac:dyDescent="0.25">
      <c r="B204" t="s">
        <v>10</v>
      </c>
      <c r="C204" s="1">
        <f>AR_PDF_graph!C204+2</f>
        <v>1.3622414480696705</v>
      </c>
      <c r="D204" s="1">
        <f t="shared" si="18"/>
        <v>114.30685722994637</v>
      </c>
      <c r="E204" s="1">
        <f t="shared" si="15"/>
        <v>115.66909867801604</v>
      </c>
      <c r="F204">
        <f t="shared" si="19"/>
        <v>-2</v>
      </c>
      <c r="G204" s="1">
        <v>0.54976585584696247</v>
      </c>
      <c r="H204" s="1">
        <f t="shared" si="16"/>
        <v>114.218864533863</v>
      </c>
      <c r="I204" s="1">
        <f t="shared" si="17"/>
        <v>116.218864533863</v>
      </c>
      <c r="J204" s="1"/>
    </row>
    <row r="205" spans="1:10" x14ac:dyDescent="0.25">
      <c r="B205" t="s">
        <v>11</v>
      </c>
      <c r="C205" s="1">
        <f>AR_PDF_graph!C205+2</f>
        <v>1.5402738844292228</v>
      </c>
      <c r="D205" s="1">
        <f t="shared" si="18"/>
        <v>116.5929943745453</v>
      </c>
      <c r="E205" s="1">
        <f t="shared" si="15"/>
        <v>118.13326825897452</v>
      </c>
      <c r="F205">
        <f t="shared" si="19"/>
        <v>10</v>
      </c>
      <c r="G205" s="1">
        <v>0.28477760161319843</v>
      </c>
      <c r="H205" s="1">
        <f t="shared" si="16"/>
        <v>128.41804586058771</v>
      </c>
      <c r="I205" s="1">
        <f t="shared" si="17"/>
        <v>118.41804586058771</v>
      </c>
      <c r="J205" s="1"/>
    </row>
    <row r="206" spans="1:10" x14ac:dyDescent="0.25">
      <c r="A206">
        <v>2011</v>
      </c>
      <c r="B206" t="s">
        <v>12</v>
      </c>
      <c r="C206" s="1">
        <f>AR_PDF_graph!C206+2</f>
        <v>1.4122255729363531</v>
      </c>
      <c r="D206" s="1">
        <f t="shared" si="18"/>
        <v>118.92485426203621</v>
      </c>
      <c r="E206" s="1">
        <f t="shared" si="15"/>
        <v>120.33707983497256</v>
      </c>
      <c r="F206">
        <f t="shared" si="19"/>
        <v>-8</v>
      </c>
      <c r="G206" s="1">
        <v>1.8155710996382801E-2</v>
      </c>
      <c r="H206" s="1">
        <f t="shared" si="16"/>
        <v>112.35523554596894</v>
      </c>
      <c r="I206" s="1">
        <f t="shared" si="17"/>
        <v>120.35523554596894</v>
      </c>
      <c r="J206" s="1"/>
    </row>
    <row r="207" spans="1:10" x14ac:dyDescent="0.25">
      <c r="B207" t="s">
        <v>9</v>
      </c>
      <c r="C207" s="1">
        <f>AR_PDF_graph!C207+2</f>
        <v>1.0621197916011027</v>
      </c>
      <c r="D207" s="1">
        <f t="shared" si="18"/>
        <v>121.30335134727693</v>
      </c>
      <c r="E207" s="1">
        <f t="shared" si="15"/>
        <v>122.36547113887804</v>
      </c>
      <c r="F207">
        <f t="shared" si="19"/>
        <v>3</v>
      </c>
      <c r="G207" s="1">
        <v>0.52723697466055075</v>
      </c>
      <c r="H207" s="1">
        <f t="shared" si="16"/>
        <v>125.89270811353859</v>
      </c>
      <c r="I207" s="1">
        <f t="shared" si="17"/>
        <v>122.89270811353859</v>
      </c>
      <c r="J207" s="1"/>
    </row>
    <row r="208" spans="1:10" x14ac:dyDescent="0.25">
      <c r="B208" t="s">
        <v>10</v>
      </c>
      <c r="C208" s="1">
        <f>AR_PDF_graph!C208+2</f>
        <v>0.89287029891792402</v>
      </c>
      <c r="D208" s="1">
        <f t="shared" si="18"/>
        <v>123.72941837422248</v>
      </c>
      <c r="E208" s="1">
        <f t="shared" si="15"/>
        <v>124.6222886731404</v>
      </c>
      <c r="F208">
        <f t="shared" si="19"/>
        <v>-2</v>
      </c>
      <c r="G208" s="1">
        <v>0.5133646168816286</v>
      </c>
      <c r="H208" s="1">
        <f t="shared" si="16"/>
        <v>123.13565329002203</v>
      </c>
      <c r="I208" s="1">
        <f t="shared" si="17"/>
        <v>125.13565329002203</v>
      </c>
      <c r="J208" s="1"/>
    </row>
    <row r="209" spans="1:10" x14ac:dyDescent="0.25">
      <c r="B209" t="s">
        <v>11</v>
      </c>
      <c r="C209" s="1">
        <f>AR_PDF_graph!C209+2</f>
        <v>0.60653233808401508</v>
      </c>
      <c r="D209" s="1">
        <f t="shared" si="18"/>
        <v>126.20400674170693</v>
      </c>
      <c r="E209" s="1">
        <f t="shared" si="15"/>
        <v>126.81053907979094</v>
      </c>
      <c r="F209">
        <f t="shared" si="19"/>
        <v>10</v>
      </c>
      <c r="G209" s="1">
        <v>0.59338465312214383</v>
      </c>
      <c r="H209" s="1">
        <f t="shared" si="16"/>
        <v>137.40392373291309</v>
      </c>
      <c r="I209" s="1">
        <f t="shared" si="17"/>
        <v>127.40392373291309</v>
      </c>
      <c r="J209" s="1"/>
    </row>
    <row r="210" spans="1:10" x14ac:dyDescent="0.25">
      <c r="A210">
        <v>2012</v>
      </c>
      <c r="B210" t="s">
        <v>12</v>
      </c>
      <c r="C210" s="1">
        <f>AR_PDF_graph!C210+2</f>
        <v>1.1331371488569266</v>
      </c>
      <c r="D210" s="1">
        <f t="shared" si="18"/>
        <v>128.72808687654108</v>
      </c>
      <c r="E210" s="1">
        <f t="shared" si="15"/>
        <v>129.861224025398</v>
      </c>
      <c r="F210">
        <f t="shared" si="19"/>
        <v>-8</v>
      </c>
      <c r="G210" s="1">
        <v>0.40410305383338296</v>
      </c>
      <c r="H210" s="1">
        <f t="shared" si="16"/>
        <v>122.26532707923138</v>
      </c>
      <c r="I210" s="1">
        <f t="shared" si="17"/>
        <v>130.26532707923138</v>
      </c>
      <c r="J210" s="1"/>
    </row>
    <row r="211" spans="1:10" x14ac:dyDescent="0.25">
      <c r="B211" t="s">
        <v>9</v>
      </c>
      <c r="C211" s="1">
        <f>AR_PDF_graph!C211+2</f>
        <v>1.6054847957065521</v>
      </c>
      <c r="D211" s="1">
        <f t="shared" si="18"/>
        <v>131.3026486140719</v>
      </c>
      <c r="E211" s="1">
        <f t="shared" si="15"/>
        <v>132.90813340977846</v>
      </c>
      <c r="F211">
        <f t="shared" si="19"/>
        <v>3</v>
      </c>
      <c r="G211" s="1">
        <v>2.3879864806497952E-2</v>
      </c>
      <c r="H211" s="1">
        <f t="shared" si="16"/>
        <v>135.93201327458496</v>
      </c>
      <c r="I211" s="1">
        <f t="shared" si="17"/>
        <v>132.93201327458496</v>
      </c>
      <c r="J211" s="1"/>
    </row>
    <row r="212" spans="1:10" x14ac:dyDescent="0.25">
      <c r="B212" t="s">
        <v>10</v>
      </c>
      <c r="C212" s="1">
        <f>AR_PDF_graph!C212+2</f>
        <v>1.6411607717859444</v>
      </c>
      <c r="D212" s="1">
        <f t="shared" si="18"/>
        <v>133.92870158635333</v>
      </c>
      <c r="E212" s="1">
        <f t="shared" si="15"/>
        <v>135.56986235813926</v>
      </c>
      <c r="F212">
        <f t="shared" si="19"/>
        <v>-2</v>
      </c>
      <c r="G212" s="1">
        <v>0.54734030056107796</v>
      </c>
      <c r="H212" s="1">
        <f t="shared" si="16"/>
        <v>134.11720265870034</v>
      </c>
      <c r="I212" s="1">
        <f t="shared" si="17"/>
        <v>136.11720265870034</v>
      </c>
      <c r="J212" s="1"/>
    </row>
    <row r="213" spans="1:10" x14ac:dyDescent="0.25">
      <c r="B213" t="s">
        <v>11</v>
      </c>
      <c r="C213" s="1">
        <f>AR_PDF_graph!C213+2</f>
        <v>1.2446824119594839</v>
      </c>
      <c r="D213" s="1">
        <f t="shared" si="18"/>
        <v>136.60727561808039</v>
      </c>
      <c r="E213" s="1">
        <f t="shared" si="15"/>
        <v>137.85195803003987</v>
      </c>
      <c r="F213">
        <f t="shared" si="19"/>
        <v>10</v>
      </c>
      <c r="G213" s="1">
        <v>0.70615631244417765</v>
      </c>
      <c r="H213" s="1">
        <f t="shared" si="16"/>
        <v>148.55811434248403</v>
      </c>
      <c r="I213" s="1">
        <f t="shared" si="17"/>
        <v>138.55811434248403</v>
      </c>
      <c r="J213" s="1"/>
    </row>
    <row r="214" spans="1:10" x14ac:dyDescent="0.25">
      <c r="A214">
        <v>2013</v>
      </c>
      <c r="B214" t="s">
        <v>12</v>
      </c>
      <c r="C214" s="1">
        <f>AR_PDF_graph!C214+2</f>
        <v>1.3404130683829951</v>
      </c>
      <c r="D214" s="1">
        <f t="shared" si="18"/>
        <v>139.33942113044199</v>
      </c>
      <c r="E214" s="1">
        <f t="shared" si="15"/>
        <v>140.67983419882498</v>
      </c>
      <c r="F214">
        <f t="shared" si="19"/>
        <v>-8</v>
      </c>
      <c r="G214" s="1">
        <v>0.91138845446542627</v>
      </c>
      <c r="H214" s="1">
        <f t="shared" si="16"/>
        <v>133.5912226532904</v>
      </c>
      <c r="I214" s="1">
        <f t="shared" si="17"/>
        <v>141.5912226532904</v>
      </c>
      <c r="J214" s="1"/>
    </row>
    <row r="215" spans="1:10" x14ac:dyDescent="0.25">
      <c r="B215" t="s">
        <v>9</v>
      </c>
      <c r="C215" s="1">
        <f>AR_PDF_graph!C215+2</f>
        <v>1.0270301351443634</v>
      </c>
      <c r="D215" s="1">
        <f t="shared" si="18"/>
        <v>142.12620955305084</v>
      </c>
      <c r="E215" s="1">
        <f t="shared" si="15"/>
        <v>143.15323968819521</v>
      </c>
      <c r="F215">
        <f t="shared" si="19"/>
        <v>3</v>
      </c>
      <c r="G215" s="1">
        <v>0.15512549336789538</v>
      </c>
      <c r="H215" s="1">
        <f t="shared" si="16"/>
        <v>146.30836518156312</v>
      </c>
      <c r="I215" s="1">
        <f t="shared" si="17"/>
        <v>143.30836518156312</v>
      </c>
      <c r="J215" s="1"/>
    </row>
    <row r="216" spans="1:10" x14ac:dyDescent="0.25">
      <c r="B216" t="s">
        <v>10</v>
      </c>
      <c r="C216" s="1">
        <f>AR_PDF_graph!C216+2</f>
        <v>1.6190905470889432</v>
      </c>
      <c r="D216" s="1">
        <f t="shared" si="18"/>
        <v>144.96873374411186</v>
      </c>
      <c r="E216" s="1">
        <f t="shared" si="15"/>
        <v>146.5878242912008</v>
      </c>
      <c r="F216">
        <f t="shared" si="19"/>
        <v>-2</v>
      </c>
      <c r="G216" s="1">
        <v>0.34884762997891117</v>
      </c>
      <c r="H216" s="1">
        <f t="shared" si="16"/>
        <v>144.93667192117971</v>
      </c>
      <c r="I216" s="1">
        <f t="shared" si="17"/>
        <v>146.93667192117971</v>
      </c>
      <c r="J216" s="1"/>
    </row>
    <row r="217" spans="1:10" x14ac:dyDescent="0.25">
      <c r="B217" t="s">
        <v>11</v>
      </c>
      <c r="C217" s="1">
        <f>AR_PDF_graph!C217+2</f>
        <v>2.0818744065099817</v>
      </c>
      <c r="D217" s="1">
        <f t="shared" si="18"/>
        <v>147.8681084189941</v>
      </c>
      <c r="E217" s="1">
        <f t="shared" si="15"/>
        <v>149.94998282550407</v>
      </c>
      <c r="F217">
        <f t="shared" si="19"/>
        <v>10</v>
      </c>
      <c r="G217" s="1">
        <v>0.29711417515428185</v>
      </c>
      <c r="H217" s="1">
        <f t="shared" si="16"/>
        <v>160.24709700065836</v>
      </c>
      <c r="I217" s="1">
        <f t="shared" si="17"/>
        <v>150.24709700065836</v>
      </c>
      <c r="J217" s="1"/>
    </row>
    <row r="218" spans="1:10" x14ac:dyDescent="0.25">
      <c r="A218">
        <v>2014</v>
      </c>
      <c r="B218" t="s">
        <v>12</v>
      </c>
      <c r="C218" s="1">
        <f>AR_PDF_graph!C218+2</f>
        <v>2.1004274969613514</v>
      </c>
      <c r="D218" s="1">
        <f t="shared" si="18"/>
        <v>150.82547058737399</v>
      </c>
      <c r="E218" s="1">
        <f t="shared" si="15"/>
        <v>152.92589808433533</v>
      </c>
      <c r="F218">
        <f t="shared" si="19"/>
        <v>-8</v>
      </c>
      <c r="G218" s="1">
        <v>0.12142256704059928</v>
      </c>
      <c r="H218" s="1">
        <f t="shared" si="16"/>
        <v>145.04732065137594</v>
      </c>
      <c r="I218" s="1">
        <f t="shared" si="17"/>
        <v>153.04732065137594</v>
      </c>
      <c r="J218" s="1"/>
    </row>
    <row r="219" spans="1:10" x14ac:dyDescent="0.25">
      <c r="B219" t="s">
        <v>9</v>
      </c>
      <c r="C219" s="1">
        <f>AR_PDF_graph!C219+2</f>
        <v>2.4527637332741983</v>
      </c>
      <c r="D219" s="1">
        <f t="shared" si="18"/>
        <v>153.84197999912146</v>
      </c>
      <c r="E219" s="1">
        <f t="shared" si="15"/>
        <v>156.29474373239566</v>
      </c>
      <c r="F219">
        <f t="shared" si="19"/>
        <v>3</v>
      </c>
      <c r="G219" s="1">
        <v>0.73952584742503191</v>
      </c>
      <c r="H219" s="1">
        <f t="shared" si="16"/>
        <v>160.03426957982069</v>
      </c>
      <c r="I219" s="1">
        <f t="shared" si="17"/>
        <v>157.03426957982069</v>
      </c>
      <c r="J219" s="1"/>
    </row>
    <row r="220" spans="1:10" x14ac:dyDescent="0.25">
      <c r="B220" t="s">
        <v>10</v>
      </c>
      <c r="C220" s="1">
        <f>AR_PDF_graph!C220+2</f>
        <v>2.7670036021800142</v>
      </c>
      <c r="D220" s="1">
        <f t="shared" si="18"/>
        <v>156.9188195991039</v>
      </c>
      <c r="E220" s="1">
        <f t="shared" si="15"/>
        <v>159.68582320128391</v>
      </c>
      <c r="F220">
        <f t="shared" si="19"/>
        <v>-2</v>
      </c>
      <c r="G220" s="1">
        <v>6.1075094909634142E-2</v>
      </c>
      <c r="H220" s="1">
        <f t="shared" si="16"/>
        <v>157.74689829619354</v>
      </c>
      <c r="I220" s="1">
        <f t="shared" si="17"/>
        <v>159.74689829619354</v>
      </c>
      <c r="J220" s="1"/>
    </row>
    <row r="221" spans="1:10" x14ac:dyDescent="0.25">
      <c r="B221" t="s">
        <v>11</v>
      </c>
      <c r="C221" s="1">
        <f>AR_PDF_graph!C221+2</f>
        <v>2.4921692731204663</v>
      </c>
      <c r="D221" s="1">
        <f t="shared" si="18"/>
        <v>160.05719599108599</v>
      </c>
      <c r="E221" s="1">
        <f t="shared" si="15"/>
        <v>162.54936526420644</v>
      </c>
      <c r="F221">
        <f t="shared" si="19"/>
        <v>10</v>
      </c>
      <c r="G221" s="1">
        <v>0.23874591388524968</v>
      </c>
      <c r="H221" s="1">
        <f t="shared" si="16"/>
        <v>172.7881111780917</v>
      </c>
      <c r="I221" s="1">
        <f t="shared" si="17"/>
        <v>162.7881111780917</v>
      </c>
      <c r="J221" s="1"/>
    </row>
    <row r="222" spans="1:10" x14ac:dyDescent="0.25">
      <c r="A222">
        <v>2015</v>
      </c>
      <c r="B222" t="s">
        <v>12</v>
      </c>
      <c r="C222" s="1">
        <f>AR_PDF_graph!C222+2</f>
        <v>2.8079990854306263</v>
      </c>
      <c r="D222" s="1">
        <f t="shared" si="18"/>
        <v>163.25833991090772</v>
      </c>
      <c r="E222" s="1">
        <f t="shared" si="15"/>
        <v>166.06633899633835</v>
      </c>
      <c r="F222">
        <f t="shared" si="19"/>
        <v>-8</v>
      </c>
      <c r="G222" s="1">
        <v>0.47449045291932035</v>
      </c>
      <c r="H222" s="1">
        <f t="shared" si="16"/>
        <v>158.54082944925767</v>
      </c>
      <c r="I222" s="1">
        <f t="shared" si="17"/>
        <v>166.54082944925767</v>
      </c>
      <c r="J222" s="1"/>
    </row>
    <row r="223" spans="1:10" x14ac:dyDescent="0.25">
      <c r="B223" t="s">
        <v>9</v>
      </c>
      <c r="C223" s="1">
        <f>AR_PDF_graph!C223+2</f>
        <v>2.5487798113997213</v>
      </c>
      <c r="D223" s="1">
        <f t="shared" si="18"/>
        <v>166.52350670912588</v>
      </c>
      <c r="E223" s="1">
        <f t="shared" si="15"/>
        <v>169.07228652052561</v>
      </c>
      <c r="F223">
        <f t="shared" si="19"/>
        <v>3</v>
      </c>
      <c r="G223" s="1">
        <v>0.98882144925144111</v>
      </c>
      <c r="H223" s="1">
        <f t="shared" si="16"/>
        <v>173.06110796977705</v>
      </c>
      <c r="I223" s="1">
        <f t="shared" si="17"/>
        <v>170.06110796977705</v>
      </c>
      <c r="J223" s="1"/>
    </row>
    <row r="224" spans="1:10" x14ac:dyDescent="0.25">
      <c r="B224" t="s">
        <v>10</v>
      </c>
      <c r="C224" s="1">
        <f>AR_PDF_graph!C224+2</f>
        <v>2.6220535809578136</v>
      </c>
      <c r="D224" s="1">
        <f t="shared" si="18"/>
        <v>169.8539768433084</v>
      </c>
      <c r="E224" s="1">
        <f t="shared" si="15"/>
        <v>172.47603042426621</v>
      </c>
      <c r="F224">
        <f t="shared" si="19"/>
        <v>-2</v>
      </c>
      <c r="G224" s="1">
        <v>0.63581108491910454</v>
      </c>
      <c r="H224" s="1">
        <f t="shared" si="16"/>
        <v>171.11184150918533</v>
      </c>
      <c r="I224" s="1">
        <f t="shared" si="17"/>
        <v>173.11184150918533</v>
      </c>
      <c r="J224" s="1"/>
    </row>
    <row r="225" spans="1:10" x14ac:dyDescent="0.25">
      <c r="B225" t="s">
        <v>11</v>
      </c>
      <c r="C225" s="1">
        <f>AR_PDF_graph!C225+2</f>
        <v>3.0004030516705784</v>
      </c>
      <c r="D225" s="1">
        <f t="shared" si="18"/>
        <v>173.25105638017456</v>
      </c>
      <c r="E225" s="1">
        <f t="shared" si="15"/>
        <v>176.25145943184515</v>
      </c>
      <c r="F225">
        <f t="shared" si="19"/>
        <v>10</v>
      </c>
      <c r="G225" s="1">
        <v>0.90272478069250273</v>
      </c>
      <c r="H225" s="1">
        <f t="shared" si="16"/>
        <v>187.15418421253764</v>
      </c>
      <c r="I225" s="1">
        <f t="shared" si="17"/>
        <v>177.15418421253764</v>
      </c>
      <c r="J225" s="1"/>
    </row>
    <row r="226" spans="1:10" x14ac:dyDescent="0.25">
      <c r="A226">
        <v>2016</v>
      </c>
      <c r="B226" t="s">
        <v>12</v>
      </c>
      <c r="C226" s="1">
        <f>AR_PDF_graph!C226+2</f>
        <v>3.1937976327860564</v>
      </c>
      <c r="D226" s="1">
        <f t="shared" si="18"/>
        <v>176.71607750777807</v>
      </c>
      <c r="E226" s="1">
        <f t="shared" si="15"/>
        <v>179.90987514056411</v>
      </c>
      <c r="F226">
        <f t="shared" si="19"/>
        <v>-8</v>
      </c>
      <c r="G226" s="1">
        <v>0.55897365001101962</v>
      </c>
      <c r="H226" s="1">
        <f t="shared" si="16"/>
        <v>172.46884879057512</v>
      </c>
      <c r="I226" s="1">
        <f t="shared" si="17"/>
        <v>180.46884879057512</v>
      </c>
      <c r="J226" s="1"/>
    </row>
    <row r="227" spans="1:10" x14ac:dyDescent="0.25">
      <c r="B227" t="s">
        <v>9</v>
      </c>
      <c r="C227" s="1">
        <f>AR_PDF_graph!C227+2</f>
        <v>2.7240218696970566</v>
      </c>
      <c r="D227" s="1">
        <f t="shared" si="18"/>
        <v>180.25039905793363</v>
      </c>
      <c r="E227" s="1">
        <f t="shared" si="15"/>
        <v>182.97442092763069</v>
      </c>
      <c r="F227">
        <f t="shared" si="19"/>
        <v>3</v>
      </c>
      <c r="G227" s="1">
        <v>0.29060002822873021</v>
      </c>
      <c r="H227" s="1">
        <f t="shared" si="16"/>
        <v>186.26502095585943</v>
      </c>
      <c r="I227" s="1">
        <f t="shared" si="17"/>
        <v>183.26502095585943</v>
      </c>
      <c r="J227" s="1"/>
    </row>
    <row r="228" spans="1:10" x14ac:dyDescent="0.25">
      <c r="B228" t="s">
        <v>10</v>
      </c>
      <c r="C228" s="1">
        <f>AR_PDF_graph!C228+2</f>
        <v>2.3795612086237421</v>
      </c>
      <c r="D228" s="1">
        <f t="shared" si="18"/>
        <v>183.85540703909231</v>
      </c>
      <c r="E228" s="1">
        <f t="shared" si="15"/>
        <v>186.23496824771607</v>
      </c>
      <c r="F228">
        <f t="shared" si="19"/>
        <v>-2</v>
      </c>
      <c r="G228" s="1">
        <v>0.27012592443151373</v>
      </c>
      <c r="H228" s="1">
        <f t="shared" si="16"/>
        <v>184.50509417214758</v>
      </c>
      <c r="I228" s="1">
        <f t="shared" si="17"/>
        <v>186.50509417214758</v>
      </c>
      <c r="J228" s="1"/>
    </row>
    <row r="229" spans="1:10" x14ac:dyDescent="0.25">
      <c r="B229" t="s">
        <v>11</v>
      </c>
      <c r="C229" s="1">
        <f>AR_PDF_graph!C229+2</f>
        <v>2.0935357659072085</v>
      </c>
      <c r="D229" s="1">
        <f t="shared" si="18"/>
        <v>187.53251517987417</v>
      </c>
      <c r="E229" s="1">
        <f t="shared" si="15"/>
        <v>189.62605094578137</v>
      </c>
      <c r="F229">
        <f t="shared" si="19"/>
        <v>10</v>
      </c>
      <c r="G229" s="1">
        <v>0.23931339258053019</v>
      </c>
      <c r="H229" s="1">
        <f t="shared" si="16"/>
        <v>199.8653643383619</v>
      </c>
      <c r="I229" s="1">
        <f t="shared" si="17"/>
        <v>189.8653643383619</v>
      </c>
      <c r="J229" s="1"/>
    </row>
    <row r="230" spans="1:10" x14ac:dyDescent="0.25">
      <c r="A230">
        <v>2017</v>
      </c>
      <c r="B230" t="s">
        <v>12</v>
      </c>
      <c r="C230" s="1">
        <f>AR_PDF_graph!C230+2</f>
        <v>1.844916106763461</v>
      </c>
      <c r="D230" s="1">
        <f t="shared" si="18"/>
        <v>191.28316548347166</v>
      </c>
      <c r="E230" s="1">
        <f t="shared" si="15"/>
        <v>193.12808159023513</v>
      </c>
      <c r="F230">
        <f t="shared" si="19"/>
        <v>-8</v>
      </c>
      <c r="G230" s="1">
        <v>0.40781375446810664</v>
      </c>
      <c r="H230" s="1">
        <f t="shared" si="16"/>
        <v>185.53589534470322</v>
      </c>
      <c r="I230" s="1">
        <f t="shared" si="17"/>
        <v>193.53589534470322</v>
      </c>
      <c r="J230" s="1"/>
    </row>
    <row r="231" spans="1:10" x14ac:dyDescent="0.25">
      <c r="B231" t="s">
        <v>9</v>
      </c>
      <c r="C231" s="1">
        <f>AR_PDF_graph!C231+2</f>
        <v>1.9675321292650043</v>
      </c>
      <c r="D231" s="1">
        <f t="shared" si="18"/>
        <v>195.1088287931411</v>
      </c>
      <c r="E231" s="1">
        <f t="shared" si="15"/>
        <v>197.07636092240611</v>
      </c>
      <c r="F231">
        <f t="shared" si="19"/>
        <v>3</v>
      </c>
      <c r="G231" s="1">
        <v>0.92062924209143349</v>
      </c>
      <c r="H231" s="1">
        <f t="shared" si="16"/>
        <v>200.99699016449753</v>
      </c>
      <c r="I231" s="1">
        <f t="shared" si="17"/>
        <v>197.99699016449753</v>
      </c>
      <c r="J231" s="1"/>
    </row>
    <row r="232" spans="1:10" x14ac:dyDescent="0.25">
      <c r="B232" t="s">
        <v>10</v>
      </c>
      <c r="C232" s="1">
        <f>AR_PDF_graph!C232+2</f>
        <v>2.4479751102511207</v>
      </c>
      <c r="D232" s="1">
        <f t="shared" si="18"/>
        <v>199.01100536900393</v>
      </c>
      <c r="E232" s="1">
        <f t="shared" si="15"/>
        <v>201.45898047925505</v>
      </c>
      <c r="F232">
        <f t="shared" si="19"/>
        <v>-2</v>
      </c>
      <c r="G232" s="1">
        <v>0.93307374563966716</v>
      </c>
      <c r="H232" s="1">
        <f t="shared" si="16"/>
        <v>200.39205422489471</v>
      </c>
      <c r="I232" s="1">
        <f t="shared" si="17"/>
        <v>202.39205422489471</v>
      </c>
      <c r="J232" s="1"/>
    </row>
    <row r="233" spans="1:10" x14ac:dyDescent="0.25">
      <c r="B233" t="s">
        <v>11</v>
      </c>
      <c r="C233" s="1">
        <f>AR_PDF_graph!C233+2</f>
        <v>2.0999327963776344</v>
      </c>
      <c r="D233" s="1">
        <f t="shared" si="18"/>
        <v>202.99122547638402</v>
      </c>
      <c r="E233" s="1">
        <f t="shared" si="15"/>
        <v>205.09115827276165</v>
      </c>
      <c r="F233">
        <f t="shared" si="19"/>
        <v>10</v>
      </c>
      <c r="G233" s="1">
        <v>0.15006758354780647</v>
      </c>
      <c r="H233" s="1">
        <f t="shared" si="16"/>
        <v>215.24122585630946</v>
      </c>
      <c r="I233" s="1">
        <f t="shared" si="17"/>
        <v>205.24122585630946</v>
      </c>
      <c r="J233" s="1"/>
    </row>
    <row r="234" spans="1:10" x14ac:dyDescent="0.25">
      <c r="A234">
        <v>2018</v>
      </c>
      <c r="B234" t="s">
        <v>12</v>
      </c>
      <c r="C234" s="1">
        <f>AR_PDF_graph!C234+2</f>
        <v>1.8048001552204149</v>
      </c>
      <c r="D234" s="1">
        <f t="shared" si="18"/>
        <v>207.0510499859117</v>
      </c>
      <c r="E234" s="1">
        <f t="shared" si="15"/>
        <v>208.85585014113212</v>
      </c>
      <c r="F234">
        <f t="shared" si="19"/>
        <v>-8</v>
      </c>
      <c r="G234" s="1">
        <v>0.75027102138338631</v>
      </c>
      <c r="H234" s="1">
        <f t="shared" si="16"/>
        <v>201.60612116251551</v>
      </c>
      <c r="I234" s="1">
        <f t="shared" si="17"/>
        <v>209.60612116251551</v>
      </c>
      <c r="J234" s="1"/>
    </row>
    <row r="235" spans="1:10" x14ac:dyDescent="0.25">
      <c r="B235" t="s">
        <v>9</v>
      </c>
      <c r="C235" s="1">
        <f>AR_PDF_graph!C235+2</f>
        <v>2.2322277836074198</v>
      </c>
      <c r="D235" s="1">
        <f t="shared" si="18"/>
        <v>211.19207098562995</v>
      </c>
      <c r="E235" s="1">
        <f t="shared" si="15"/>
        <v>213.42429876923737</v>
      </c>
      <c r="F235">
        <f t="shared" si="19"/>
        <v>3</v>
      </c>
      <c r="G235" s="1">
        <v>0.1926994978127694</v>
      </c>
      <c r="H235" s="1">
        <f t="shared" si="16"/>
        <v>216.61699826705015</v>
      </c>
      <c r="I235" s="1">
        <f t="shared" si="17"/>
        <v>213.61699826705015</v>
      </c>
      <c r="J235" s="1"/>
    </row>
    <row r="236" spans="1:10" x14ac:dyDescent="0.25">
      <c r="B236" t="s">
        <v>10</v>
      </c>
      <c r="C236" s="1">
        <f>AR_PDF_graph!C236+2</f>
        <v>2.1318742123059646</v>
      </c>
      <c r="D236" s="1">
        <f t="shared" si="18"/>
        <v>215.41591240534257</v>
      </c>
      <c r="E236" s="1">
        <f t="shared" si="15"/>
        <v>217.54778661764854</v>
      </c>
      <c r="F236">
        <f t="shared" si="19"/>
        <v>-2</v>
      </c>
      <c r="G236" s="1">
        <v>0.59534345382121678</v>
      </c>
      <c r="H236" s="1">
        <f t="shared" si="16"/>
        <v>216.14313007146976</v>
      </c>
      <c r="I236" s="1">
        <f t="shared" si="17"/>
        <v>218.14313007146976</v>
      </c>
      <c r="J236" s="1"/>
    </row>
    <row r="237" spans="1:10" x14ac:dyDescent="0.25">
      <c r="B237" t="s">
        <v>11</v>
      </c>
      <c r="C237" s="1">
        <f>AR_PDF_graph!C237+2</f>
        <v>2.1839937350181828</v>
      </c>
      <c r="D237" s="1">
        <f t="shared" si="18"/>
        <v>219.72423065344941</v>
      </c>
      <c r="E237" s="1">
        <f t="shared" si="15"/>
        <v>221.9082243884676</v>
      </c>
      <c r="F237">
        <f t="shared" si="19"/>
        <v>10</v>
      </c>
      <c r="G237" s="1">
        <v>0.59430354209057246</v>
      </c>
      <c r="H237" s="1">
        <f t="shared" si="16"/>
        <v>232.50252793055819</v>
      </c>
      <c r="I237" s="1">
        <f t="shared" si="17"/>
        <v>222.50252793055819</v>
      </c>
      <c r="J237" s="1"/>
    </row>
    <row r="238" spans="1:10" x14ac:dyDescent="0.25">
      <c r="A238">
        <v>2019</v>
      </c>
      <c r="B238" t="s">
        <v>12</v>
      </c>
      <c r="C238" s="1">
        <f>AR_PDF_graph!C238+2</f>
        <v>2.3902783178083413</v>
      </c>
      <c r="D238" s="1">
        <f t="shared" si="18"/>
        <v>224.11871526651839</v>
      </c>
      <c r="E238" s="1">
        <f t="shared" si="15"/>
        <v>226.50899358432673</v>
      </c>
      <c r="F238">
        <f t="shared" si="19"/>
        <v>-8</v>
      </c>
      <c r="G238" s="1">
        <v>0.63530971463190378</v>
      </c>
      <c r="H238" s="1">
        <f t="shared" si="16"/>
        <v>219.14430329895865</v>
      </c>
      <c r="I238" s="1">
        <f t="shared" si="17"/>
        <v>227.14430329895865</v>
      </c>
      <c r="J238" s="1"/>
    </row>
    <row r="239" spans="1:10" x14ac:dyDescent="0.25">
      <c r="B239" t="s">
        <v>9</v>
      </c>
      <c r="C239" s="1">
        <f>AR_PDF_graph!C239+2</f>
        <v>2.2189219586556601</v>
      </c>
      <c r="D239" s="1">
        <f t="shared" si="18"/>
        <v>228.60108957184877</v>
      </c>
      <c r="E239" s="1">
        <f t="shared" si="15"/>
        <v>230.82001153050444</v>
      </c>
      <c r="F239">
        <f t="shared" si="19"/>
        <v>3</v>
      </c>
      <c r="G239" s="1">
        <v>0.74886275943269442</v>
      </c>
      <c r="H239" s="1">
        <f t="shared" si="16"/>
        <v>234.56887428993713</v>
      </c>
      <c r="I239" s="1">
        <f t="shared" si="17"/>
        <v>231.56887428993713</v>
      </c>
      <c r="J239" s="1"/>
    </row>
    <row r="240" spans="1:10" x14ac:dyDescent="0.25">
      <c r="B240" t="s">
        <v>10</v>
      </c>
      <c r="C240" s="1">
        <f>AR_PDF_graph!C240+2</f>
        <v>2.2484231854058394</v>
      </c>
      <c r="D240" s="1">
        <f t="shared" si="18"/>
        <v>233.17311136328576</v>
      </c>
      <c r="E240" s="1">
        <f t="shared" si="15"/>
        <v>235.4215345486916</v>
      </c>
      <c r="F240">
        <f t="shared" si="19"/>
        <v>-2</v>
      </c>
      <c r="G240" s="1">
        <v>0.42703825465991763</v>
      </c>
      <c r="H240" s="1">
        <f t="shared" si="16"/>
        <v>233.84857280335152</v>
      </c>
      <c r="I240" s="1">
        <f t="shared" si="17"/>
        <v>235.84857280335152</v>
      </c>
      <c r="J240" s="1"/>
    </row>
    <row r="241" spans="1:10" x14ac:dyDescent="0.25">
      <c r="B241" t="s">
        <v>11</v>
      </c>
      <c r="C241" s="1">
        <f>AR_PDF_graph!C241+2</f>
        <v>2.0536143655880879</v>
      </c>
      <c r="D241" s="1">
        <f t="shared" si="18"/>
        <v>237.83657359055147</v>
      </c>
      <c r="E241" s="1">
        <f t="shared" si="15"/>
        <v>239.89018795613956</v>
      </c>
      <c r="F241">
        <f t="shared" si="19"/>
        <v>10</v>
      </c>
      <c r="G241" s="1">
        <v>0.23676215236358944</v>
      </c>
      <c r="H241" s="1">
        <f t="shared" si="16"/>
        <v>250.12695010850314</v>
      </c>
      <c r="I241" s="1">
        <f t="shared" si="17"/>
        <v>240.12695010850314</v>
      </c>
      <c r="J241" s="1"/>
    </row>
    <row r="242" spans="1:10" x14ac:dyDescent="0.25">
      <c r="A242">
        <v>2020</v>
      </c>
      <c r="B242" t="s">
        <v>12</v>
      </c>
      <c r="C242" s="1">
        <f>AR_PDF_graph!C242+2</f>
        <v>2.4147165661513297</v>
      </c>
      <c r="D242" s="1">
        <f t="shared" si="18"/>
        <v>242.5933050623625</v>
      </c>
      <c r="E242" s="1">
        <f t="shared" si="15"/>
        <v>245.00802162851383</v>
      </c>
      <c r="F242">
        <f t="shared" si="19"/>
        <v>-8</v>
      </c>
      <c r="G242" s="1">
        <v>0.53691972286820855</v>
      </c>
      <c r="H242" s="1">
        <f t="shared" si="16"/>
        <v>237.54494135138205</v>
      </c>
      <c r="I242" s="1">
        <f t="shared" si="17"/>
        <v>245.54494135138205</v>
      </c>
      <c r="J242" s="1"/>
    </row>
    <row r="243" spans="1:10" x14ac:dyDescent="0.25">
      <c r="B243" t="s">
        <v>9</v>
      </c>
      <c r="C243" s="1">
        <f>AR_PDF_graph!C243+2</f>
        <v>1.8966507214921928</v>
      </c>
      <c r="D243" s="1">
        <f t="shared" si="18"/>
        <v>247.44517116360976</v>
      </c>
      <c r="E243" s="1">
        <f t="shared" si="15"/>
        <v>249.34182188510195</v>
      </c>
      <c r="F243">
        <f t="shared" si="19"/>
        <v>3</v>
      </c>
      <c r="G243" s="1">
        <v>0.11449889427485882</v>
      </c>
      <c r="H243" s="1">
        <f t="shared" si="16"/>
        <v>252.4563207793768</v>
      </c>
      <c r="I243" s="1">
        <f t="shared" si="17"/>
        <v>249.4563207793768</v>
      </c>
      <c r="J243" s="1"/>
    </row>
    <row r="244" spans="1:10" x14ac:dyDescent="0.25">
      <c r="B244" t="s">
        <v>10</v>
      </c>
      <c r="C244" s="1">
        <f>AR_PDF_graph!C244+2</f>
        <v>1.6278023457616024</v>
      </c>
      <c r="D244" s="1">
        <f t="shared" si="18"/>
        <v>252.39407458688197</v>
      </c>
      <c r="E244" s="1">
        <f t="shared" si="15"/>
        <v>254.02187693264358</v>
      </c>
      <c r="F244">
        <f t="shared" si="19"/>
        <v>-2</v>
      </c>
      <c r="G244" s="1">
        <v>0.61734464612433015</v>
      </c>
      <c r="H244" s="1">
        <f t="shared" si="16"/>
        <v>252.63922157876792</v>
      </c>
      <c r="I244" s="1">
        <f t="shared" si="17"/>
        <v>254.63922157876792</v>
      </c>
      <c r="J244" s="1"/>
    </row>
    <row r="245" spans="1:10" x14ac:dyDescent="0.25">
      <c r="B245" t="s">
        <v>11</v>
      </c>
      <c r="C245" s="1">
        <f>AR_PDF_graph!C245+2</f>
        <v>1.9013575513771608</v>
      </c>
      <c r="D245" s="1">
        <f t="shared" si="18"/>
        <v>257.44195607861963</v>
      </c>
      <c r="E245" s="1">
        <f t="shared" si="15"/>
        <v>259.34331362999677</v>
      </c>
      <c r="F245">
        <f t="shared" si="19"/>
        <v>10</v>
      </c>
      <c r="G245" s="1">
        <v>0.28665862581090318</v>
      </c>
      <c r="H245" s="1">
        <f t="shared" si="16"/>
        <v>269.62997225580767</v>
      </c>
      <c r="I245" s="1">
        <f t="shared" si="17"/>
        <v>259.62997225580767</v>
      </c>
      <c r="J245" s="1"/>
    </row>
    <row r="246" spans="1:10" x14ac:dyDescent="0.25">
      <c r="A246">
        <v>2021</v>
      </c>
      <c r="B246" t="s">
        <v>12</v>
      </c>
      <c r="C246" s="1">
        <f>AR_PDF_graph!C246+2</f>
        <v>2.0869706838504349</v>
      </c>
      <c r="D246" s="1">
        <f t="shared" si="18"/>
        <v>262.59079520019202</v>
      </c>
      <c r="E246" s="1">
        <f t="shared" si="15"/>
        <v>264.67776588404246</v>
      </c>
      <c r="F246">
        <f t="shared" si="19"/>
        <v>-8</v>
      </c>
      <c r="G246" s="1">
        <v>0.13647816339463237</v>
      </c>
      <c r="H246" s="1">
        <f t="shared" si="16"/>
        <v>256.81424404743711</v>
      </c>
      <c r="I246" s="1">
        <f t="shared" si="17"/>
        <v>264.81424404743711</v>
      </c>
      <c r="J246" s="1"/>
    </row>
    <row r="247" spans="1:10" x14ac:dyDescent="0.25">
      <c r="B247" t="s">
        <v>9</v>
      </c>
      <c r="C247" s="1">
        <f>AR_PDF_graph!C247+2</f>
        <v>2.185080076841877</v>
      </c>
      <c r="D247" s="1">
        <f t="shared" si="18"/>
        <v>267.84261110419584</v>
      </c>
      <c r="E247" s="1">
        <f t="shared" si="15"/>
        <v>270.02769118103771</v>
      </c>
      <c r="F247">
        <f t="shared" si="19"/>
        <v>3</v>
      </c>
      <c r="G247" s="1">
        <v>0.75660305152320984</v>
      </c>
      <c r="H247" s="1">
        <f t="shared" si="16"/>
        <v>273.78429423256091</v>
      </c>
      <c r="I247" s="1">
        <f t="shared" si="17"/>
        <v>270.78429423256091</v>
      </c>
      <c r="J247" s="1"/>
    </row>
    <row r="248" spans="1:10" x14ac:dyDescent="0.25">
      <c r="B248" t="s">
        <v>10</v>
      </c>
      <c r="C248" s="1">
        <f>AR_PDF_graph!C248+2</f>
        <v>2.3144770188082036</v>
      </c>
      <c r="D248" s="1">
        <f t="shared" si="18"/>
        <v>273.19946332627978</v>
      </c>
      <c r="E248" s="1">
        <f t="shared" si="15"/>
        <v>275.51394034508797</v>
      </c>
      <c r="F248">
        <f t="shared" si="19"/>
        <v>-2</v>
      </c>
      <c r="G248" s="1">
        <v>0.48926513310416819</v>
      </c>
      <c r="H248" s="1">
        <f t="shared" si="16"/>
        <v>274.00320547819211</v>
      </c>
      <c r="I248" s="1">
        <f t="shared" si="17"/>
        <v>276.00320547819211</v>
      </c>
      <c r="J248" s="1"/>
    </row>
    <row r="249" spans="1:10" x14ac:dyDescent="0.25">
      <c r="B249" t="s">
        <v>11</v>
      </c>
      <c r="C249" s="1">
        <f>AR_PDF_graph!C249+2</f>
        <v>2.2240060756145521</v>
      </c>
      <c r="D249" s="1">
        <f t="shared" si="18"/>
        <v>278.66345259280536</v>
      </c>
      <c r="E249" s="1">
        <f t="shared" si="15"/>
        <v>280.88745866841992</v>
      </c>
      <c r="F249">
        <f t="shared" si="19"/>
        <v>10</v>
      </c>
      <c r="G249" s="1">
        <v>3.5933876443545509E-2</v>
      </c>
      <c r="H249" s="1">
        <f t="shared" si="16"/>
        <v>290.92339254486347</v>
      </c>
      <c r="I249" s="1">
        <f t="shared" si="17"/>
        <v>280.92339254486347</v>
      </c>
      <c r="J249" s="1"/>
    </row>
    <row r="250" spans="1:10" x14ac:dyDescent="0.25">
      <c r="A250">
        <v>2022</v>
      </c>
      <c r="B250" t="s">
        <v>12</v>
      </c>
      <c r="C250" s="1">
        <f>AR_PDF_graph!C250+2</f>
        <v>2.5499537569890274</v>
      </c>
      <c r="D250" s="1">
        <f t="shared" si="18"/>
        <v>284.23672164466149</v>
      </c>
      <c r="E250" s="1">
        <f t="shared" si="15"/>
        <v>286.78667540165054</v>
      </c>
      <c r="F250">
        <f t="shared" si="19"/>
        <v>-8</v>
      </c>
      <c r="G250" s="1">
        <v>0.18381338549415638</v>
      </c>
      <c r="H250" s="1">
        <f t="shared" si="16"/>
        <v>278.97048878714469</v>
      </c>
      <c r="I250" s="1">
        <f t="shared" si="17"/>
        <v>286.97048878714469</v>
      </c>
      <c r="J250" s="1"/>
    </row>
    <row r="251" spans="1:10" x14ac:dyDescent="0.25">
      <c r="B251" t="s">
        <v>9</v>
      </c>
      <c r="C251" s="1">
        <f>AR_PDF_graph!C251+2</f>
        <v>2.5327634270289314</v>
      </c>
      <c r="D251" s="1">
        <f t="shared" si="18"/>
        <v>289.92145607755469</v>
      </c>
      <c r="E251" s="1">
        <f t="shared" si="15"/>
        <v>292.45421950458365</v>
      </c>
      <c r="F251">
        <f t="shared" si="19"/>
        <v>3</v>
      </c>
      <c r="G251" s="1">
        <v>0.87180848740927708</v>
      </c>
      <c r="H251" s="1">
        <f t="shared" si="16"/>
        <v>296.32602799199293</v>
      </c>
      <c r="I251" s="1">
        <f t="shared" si="17"/>
        <v>293.32602799199293</v>
      </c>
      <c r="J251" s="1"/>
    </row>
    <row r="252" spans="1:10" x14ac:dyDescent="0.25">
      <c r="B252" t="s">
        <v>10</v>
      </c>
      <c r="C252" s="1">
        <f>AR_PDF_graph!C252+2</f>
        <v>2.5541600521383341</v>
      </c>
      <c r="D252" s="1">
        <f t="shared" si="18"/>
        <v>295.71988519910582</v>
      </c>
      <c r="E252" s="1">
        <f t="shared" si="15"/>
        <v>298.27404525124416</v>
      </c>
      <c r="F252">
        <f t="shared" si="19"/>
        <v>-2</v>
      </c>
      <c r="G252" s="1">
        <v>0.16047285438732839</v>
      </c>
      <c r="H252" s="1">
        <f t="shared" si="16"/>
        <v>296.43451810563147</v>
      </c>
      <c r="I252" s="1">
        <f t="shared" si="17"/>
        <v>298.43451810563147</v>
      </c>
      <c r="J252" s="1"/>
    </row>
    <row r="253" spans="1:10" x14ac:dyDescent="0.25">
      <c r="B253" t="s">
        <v>11</v>
      </c>
      <c r="C253" s="1">
        <f>AR_PDF_graph!C253+2</f>
        <v>2.6338845040420438</v>
      </c>
      <c r="D253" s="1">
        <f t="shared" si="18"/>
        <v>301.63428290308792</v>
      </c>
      <c r="E253" s="1">
        <f t="shared" si="15"/>
        <v>304.26816740712997</v>
      </c>
      <c r="F253">
        <f t="shared" si="19"/>
        <v>10</v>
      </c>
      <c r="G253" s="1">
        <v>0.60706984244281381</v>
      </c>
      <c r="H253" s="1">
        <f t="shared" si="16"/>
        <v>314.87523724957276</v>
      </c>
      <c r="I253" s="1">
        <f t="shared" si="17"/>
        <v>304.87523724957276</v>
      </c>
      <c r="J253" s="1"/>
    </row>
    <row r="254" spans="1:10" x14ac:dyDescent="0.25">
      <c r="A254">
        <v>2023</v>
      </c>
      <c r="B254" t="s">
        <v>12</v>
      </c>
      <c r="C254" s="1">
        <f>AR_PDF_graph!C254+2</f>
        <v>2.6880018738568321</v>
      </c>
      <c r="D254" s="1">
        <f t="shared" si="18"/>
        <v>307.6669685611497</v>
      </c>
      <c r="E254" s="1">
        <f t="shared" si="15"/>
        <v>310.35497043500652</v>
      </c>
      <c r="F254">
        <f t="shared" si="19"/>
        <v>-8</v>
      </c>
      <c r="G254" s="1">
        <v>0.65679958564219154</v>
      </c>
      <c r="H254" s="1">
        <f t="shared" si="16"/>
        <v>303.01177002064873</v>
      </c>
      <c r="I254" s="1">
        <f t="shared" si="17"/>
        <v>311.01177002064873</v>
      </c>
      <c r="J254" s="1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WN</vt:lpstr>
      <vt:lpstr>GDP</vt:lpstr>
      <vt:lpstr>WN_PDF_graph</vt:lpstr>
      <vt:lpstr>AR_PDF_graph</vt:lpstr>
      <vt:lpstr>MA_PDF_graph</vt:lpstr>
      <vt:lpstr>Seasonal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Galvez-Soriano</dc:creator>
  <cp:lastModifiedBy>Oscar Galvez-Soriano</cp:lastModifiedBy>
  <dcterms:created xsi:type="dcterms:W3CDTF">2023-09-13T22:41:24Z</dcterms:created>
  <dcterms:modified xsi:type="dcterms:W3CDTF">2024-02-23T19:18:58Z</dcterms:modified>
</cp:coreProperties>
</file>