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Galvez Soriano\Documents\Teaching\ECON13310\Lectures\L3\"/>
    </mc:Choice>
  </mc:AlternateContent>
  <xr:revisionPtr revIDLastSave="0" documentId="13_ncr:1_{4D2D7D78-22B9-4187-8A56-346A1BA6CC9F}" xr6:coauthVersionLast="47" xr6:coauthVersionMax="47" xr10:uidLastSave="{00000000-0000-0000-0000-000000000000}"/>
  <bookViews>
    <workbookView xWindow="-120" yWindow="-120" windowWidth="29040" windowHeight="15720" activeTab="3" xr2:uid="{27279B1B-664C-4835-A17D-4786647CC04B}"/>
  </bookViews>
  <sheets>
    <sheet name="FRED Graph" sheetId="2" r:id="rId1"/>
    <sheet name="GDP" sheetId="3" r:id="rId2"/>
    <sheet name="Solow" sheetId="1" r:id="rId3"/>
    <sheet name="Solow_del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J4" i="4"/>
  <c r="L4" i="4" s="1"/>
  <c r="B5" i="4"/>
  <c r="H4" i="4"/>
  <c r="B64" i="3"/>
  <c r="C64" i="3" s="1"/>
  <c r="B63" i="3"/>
  <c r="C63" i="3" s="1"/>
  <c r="B62" i="3"/>
  <c r="D63" i="3" s="1"/>
  <c r="B61" i="3"/>
  <c r="C62" i="3" s="1"/>
  <c r="B60" i="3"/>
  <c r="D61" i="3" s="1"/>
  <c r="B59" i="3"/>
  <c r="C59" i="3" s="1"/>
  <c r="B58" i="3"/>
  <c r="D59" i="3" s="1"/>
  <c r="B57" i="3"/>
  <c r="D58" i="3" s="1"/>
  <c r="D56" i="3"/>
  <c r="B56" i="3"/>
  <c r="C56" i="3" s="1"/>
  <c r="B55" i="3"/>
  <c r="D55" i="3" s="1"/>
  <c r="B54" i="3"/>
  <c r="C54" i="3" s="1"/>
  <c r="B53" i="3"/>
  <c r="D54" i="3" s="1"/>
  <c r="B52" i="3"/>
  <c r="D53" i="3" s="1"/>
  <c r="B51" i="3"/>
  <c r="C51" i="3" s="1"/>
  <c r="B50" i="3"/>
  <c r="D50" i="3" s="1"/>
  <c r="B49" i="3"/>
  <c r="C49" i="3" s="1"/>
  <c r="B48" i="3"/>
  <c r="B47" i="3"/>
  <c r="D48" i="3" s="1"/>
  <c r="B46" i="3"/>
  <c r="C46" i="3" s="1"/>
  <c r="B45" i="3"/>
  <c r="D46" i="3" s="1"/>
  <c r="B44" i="3"/>
  <c r="C44" i="3" s="1"/>
  <c r="B43" i="3"/>
  <c r="D44" i="3" s="1"/>
  <c r="B42" i="3"/>
  <c r="D43" i="3" s="1"/>
  <c r="D41" i="3"/>
  <c r="C41" i="3"/>
  <c r="B41" i="3"/>
  <c r="B40" i="3"/>
  <c r="C40" i="3" s="1"/>
  <c r="B39" i="3"/>
  <c r="C39" i="3" s="1"/>
  <c r="B38" i="3"/>
  <c r="D39" i="3" s="1"/>
  <c r="B37" i="3"/>
  <c r="D38" i="3" s="1"/>
  <c r="B36" i="3"/>
  <c r="D37" i="3" s="1"/>
  <c r="B35" i="3"/>
  <c r="D36" i="3" s="1"/>
  <c r="B34" i="3"/>
  <c r="C34" i="3" s="1"/>
  <c r="B33" i="3"/>
  <c r="D34" i="3" s="1"/>
  <c r="B32" i="3"/>
  <c r="D33" i="3" s="1"/>
  <c r="B31" i="3"/>
  <c r="D32" i="3" s="1"/>
  <c r="B30" i="3"/>
  <c r="D31" i="3" s="1"/>
  <c r="B29" i="3"/>
  <c r="C29" i="3" s="1"/>
  <c r="B28" i="3"/>
  <c r="D29" i="3" s="1"/>
  <c r="B27" i="3"/>
  <c r="D28" i="3" s="1"/>
  <c r="B26" i="3"/>
  <c r="C26" i="3" s="1"/>
  <c r="B25" i="3"/>
  <c r="C25" i="3" s="1"/>
  <c r="B24" i="3"/>
  <c r="C24" i="3" s="1"/>
  <c r="B23" i="3"/>
  <c r="D24" i="3" s="1"/>
  <c r="B22" i="3"/>
  <c r="D23" i="3" s="1"/>
  <c r="B21" i="3"/>
  <c r="C21" i="3" s="1"/>
  <c r="B20" i="3"/>
  <c r="D20" i="3" s="1"/>
  <c r="B19" i="3"/>
  <c r="C19" i="3" s="1"/>
  <c r="B18" i="3"/>
  <c r="D19" i="3" s="1"/>
  <c r="D17" i="3"/>
  <c r="B17" i="3"/>
  <c r="D18" i="3" s="1"/>
  <c r="B16" i="3"/>
  <c r="C17" i="3" s="1"/>
  <c r="B15" i="3"/>
  <c r="D16" i="3" s="1"/>
  <c r="B14" i="3"/>
  <c r="C14" i="3" s="1"/>
  <c r="B13" i="3"/>
  <c r="D14" i="3" s="1"/>
  <c r="B12" i="3"/>
  <c r="D13" i="3" s="1"/>
  <c r="B11" i="3"/>
  <c r="D12" i="3" s="1"/>
  <c r="B10" i="3"/>
  <c r="D10" i="3" s="1"/>
  <c r="B9" i="3"/>
  <c r="C9" i="3" s="1"/>
  <c r="B8" i="3"/>
  <c r="D9" i="3" s="1"/>
  <c r="B7" i="3"/>
  <c r="D8" i="3" s="1"/>
  <c r="B6" i="3"/>
  <c r="C6" i="3" s="1"/>
  <c r="B5" i="3"/>
  <c r="D6" i="3" s="1"/>
  <c r="B4" i="3"/>
  <c r="C4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B3" i="3"/>
  <c r="D4" i="3" s="1"/>
  <c r="B2" i="3"/>
  <c r="D3" i="3" s="1"/>
  <c r="G4" i="4" l="1"/>
  <c r="C5" i="4" s="1"/>
  <c r="B6" i="4"/>
  <c r="D11" i="3"/>
  <c r="C35" i="3"/>
  <c r="C42" i="3"/>
  <c r="D5" i="3"/>
  <c r="C45" i="3"/>
  <c r="D60" i="3"/>
  <c r="D26" i="3"/>
  <c r="C20" i="3"/>
  <c r="D42" i="3"/>
  <c r="D27" i="3"/>
  <c r="C60" i="3"/>
  <c r="D21" i="3"/>
  <c r="D45" i="3"/>
  <c r="D52" i="3"/>
  <c r="C7" i="3"/>
  <c r="C11" i="3"/>
  <c r="C57" i="3"/>
  <c r="C5" i="3"/>
  <c r="D35" i="3"/>
  <c r="C36" i="3"/>
  <c r="D51" i="3"/>
  <c r="C37" i="3"/>
  <c r="C22" i="3"/>
  <c r="D7" i="3"/>
  <c r="D22" i="3"/>
  <c r="C31" i="3"/>
  <c r="C55" i="3"/>
  <c r="D40" i="3"/>
  <c r="C47" i="3"/>
  <c r="D62" i="3"/>
  <c r="C10" i="3"/>
  <c r="D25" i="3"/>
  <c r="C32" i="3"/>
  <c r="D47" i="3"/>
  <c r="C50" i="3"/>
  <c r="D57" i="3"/>
  <c r="C27" i="3"/>
  <c r="C12" i="3"/>
  <c r="C30" i="3"/>
  <c r="C52" i="3"/>
  <c r="C15" i="3"/>
  <c r="D30" i="3"/>
  <c r="D15" i="3"/>
  <c r="C61" i="3"/>
  <c r="C16" i="3"/>
  <c r="D49" i="3"/>
  <c r="C58" i="3"/>
  <c r="C3" i="3"/>
  <c r="C8" i="3"/>
  <c r="C13" i="3"/>
  <c r="C18" i="3"/>
  <c r="C23" i="3"/>
  <c r="C28" i="3"/>
  <c r="C33" i="3"/>
  <c r="C38" i="3"/>
  <c r="C43" i="3"/>
  <c r="C48" i="3"/>
  <c r="C53" i="3"/>
  <c r="H5" i="4" l="1"/>
  <c r="I5" i="4" s="1"/>
  <c r="E5" i="4"/>
  <c r="D5" i="4"/>
  <c r="B7" i="4"/>
  <c r="J5" i="4"/>
  <c r="F5" i="4"/>
  <c r="G5" i="4"/>
  <c r="C6" i="4" s="1"/>
  <c r="E6" i="4" s="1"/>
  <c r="C66" i="3"/>
  <c r="B205" i="1"/>
  <c r="E205" i="1" s="1"/>
  <c r="F205" i="1" s="1"/>
  <c r="C205" i="1"/>
  <c r="D205" i="1"/>
  <c r="G205" i="1"/>
  <c r="H205" i="1"/>
  <c r="I205" i="1" s="1"/>
  <c r="J205" i="1"/>
  <c r="K205" i="1"/>
  <c r="L205" i="1"/>
  <c r="M205" i="1"/>
  <c r="B206" i="1"/>
  <c r="B207" i="1" s="1"/>
  <c r="B208" i="1" s="1"/>
  <c r="C206" i="1"/>
  <c r="D206" i="1"/>
  <c r="E206" i="1"/>
  <c r="F206" i="1" s="1"/>
  <c r="H206" i="1"/>
  <c r="I20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4" i="1"/>
  <c r="L5" i="1"/>
  <c r="M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4" i="1"/>
  <c r="G5" i="1"/>
  <c r="C6" i="1" s="1"/>
  <c r="B155" i="1"/>
  <c r="B156" i="1"/>
  <c r="B157" i="1"/>
  <c r="B158" i="1" s="1"/>
  <c r="B159" i="1" s="1"/>
  <c r="B160" i="1" s="1"/>
  <c r="I5" i="1"/>
  <c r="H5" i="1"/>
  <c r="H4" i="1"/>
  <c r="B135" i="1"/>
  <c r="B136" i="1"/>
  <c r="B55" i="1"/>
  <c r="B56" i="1"/>
  <c r="B57" i="1"/>
  <c r="B58" i="1"/>
  <c r="B59" i="1"/>
  <c r="B60" i="1"/>
  <c r="B35" i="1"/>
  <c r="B36" i="1"/>
  <c r="B37" i="1"/>
  <c r="B38" i="1"/>
  <c r="F5" i="1"/>
  <c r="D5" i="1"/>
  <c r="E5" i="1"/>
  <c r="C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  <c r="E4" i="1"/>
  <c r="G4" i="1" s="1"/>
  <c r="H6" i="4" l="1"/>
  <c r="I6" i="4" s="1"/>
  <c r="D6" i="4"/>
  <c r="K5" i="4"/>
  <c r="L5" i="4"/>
  <c r="M5" i="4" s="1"/>
  <c r="B8" i="4"/>
  <c r="J206" i="1"/>
  <c r="G206" i="1"/>
  <c r="B209" i="1"/>
  <c r="C207" i="1"/>
  <c r="D6" i="1"/>
  <c r="H6" i="1"/>
  <c r="I6" i="1" s="1"/>
  <c r="B161" i="1"/>
  <c r="B137" i="1"/>
  <c r="B61" i="1"/>
  <c r="B39" i="1"/>
  <c r="E6" i="1"/>
  <c r="G6" i="1" s="1"/>
  <c r="G6" i="4" l="1"/>
  <c r="C7" i="4" s="1"/>
  <c r="E7" i="4" s="1"/>
  <c r="F6" i="4"/>
  <c r="J6" i="4"/>
  <c r="B9" i="4"/>
  <c r="D207" i="1"/>
  <c r="H207" i="1"/>
  <c r="I207" i="1" s="1"/>
  <c r="E207" i="1"/>
  <c r="B210" i="1"/>
  <c r="K206" i="1"/>
  <c r="L206" i="1"/>
  <c r="M206" i="1" s="1"/>
  <c r="C7" i="1"/>
  <c r="E7" i="1" s="1"/>
  <c r="G7" i="1" s="1"/>
  <c r="F6" i="1"/>
  <c r="B162" i="1"/>
  <c r="B138" i="1"/>
  <c r="B62" i="1"/>
  <c r="B40" i="1"/>
  <c r="B10" i="4" l="1"/>
  <c r="L6" i="4"/>
  <c r="M6" i="4" s="1"/>
  <c r="K6" i="4"/>
  <c r="D7" i="4"/>
  <c r="H7" i="4"/>
  <c r="I7" i="4" s="1"/>
  <c r="B211" i="1"/>
  <c r="G207" i="1"/>
  <c r="C208" i="1" s="1"/>
  <c r="J207" i="1"/>
  <c r="F207" i="1"/>
  <c r="C8" i="1"/>
  <c r="F7" i="1"/>
  <c r="D7" i="1"/>
  <c r="H7" i="1"/>
  <c r="I7" i="1" s="1"/>
  <c r="B163" i="1"/>
  <c r="B139" i="1"/>
  <c r="B63" i="1"/>
  <c r="B41" i="1"/>
  <c r="E8" i="1"/>
  <c r="G8" i="1" s="1"/>
  <c r="F7" i="4" l="1"/>
  <c r="G7" i="4"/>
  <c r="C8" i="4" s="1"/>
  <c r="E8" i="4" s="1"/>
  <c r="J7" i="4"/>
  <c r="B11" i="4"/>
  <c r="L207" i="1"/>
  <c r="M207" i="1" s="1"/>
  <c r="K207" i="1"/>
  <c r="H208" i="1"/>
  <c r="I208" i="1" s="1"/>
  <c r="D208" i="1"/>
  <c r="E208" i="1"/>
  <c r="B212" i="1"/>
  <c r="C9" i="1"/>
  <c r="F8" i="1"/>
  <c r="H8" i="1"/>
  <c r="I8" i="1" s="1"/>
  <c r="D8" i="1"/>
  <c r="B164" i="1"/>
  <c r="B140" i="1"/>
  <c r="B64" i="1"/>
  <c r="B42" i="1"/>
  <c r="E9" i="1"/>
  <c r="G9" i="1" s="1"/>
  <c r="B12" i="4" l="1"/>
  <c r="D8" i="4"/>
  <c r="H8" i="4"/>
  <c r="I8" i="4" s="1"/>
  <c r="K7" i="4"/>
  <c r="L7" i="4"/>
  <c r="M7" i="4" s="1"/>
  <c r="B213" i="1"/>
  <c r="G208" i="1"/>
  <c r="C209" i="1" s="1"/>
  <c r="J208" i="1"/>
  <c r="F208" i="1"/>
  <c r="C10" i="1"/>
  <c r="F9" i="1"/>
  <c r="H9" i="1"/>
  <c r="I9" i="1" s="1"/>
  <c r="D9" i="1"/>
  <c r="B165" i="1"/>
  <c r="B141" i="1"/>
  <c r="B65" i="1"/>
  <c r="B43" i="1"/>
  <c r="E10" i="1"/>
  <c r="G10" i="1" s="1"/>
  <c r="F8" i="4" l="1"/>
  <c r="G8" i="4"/>
  <c r="C9" i="4" s="1"/>
  <c r="E9" i="4" s="1"/>
  <c r="J8" i="4"/>
  <c r="B13" i="4"/>
  <c r="K208" i="1"/>
  <c r="L208" i="1"/>
  <c r="M208" i="1" s="1"/>
  <c r="D209" i="1"/>
  <c r="H209" i="1"/>
  <c r="I209" i="1" s="1"/>
  <c r="E209" i="1"/>
  <c r="B214" i="1"/>
  <c r="C11" i="1"/>
  <c r="F10" i="1"/>
  <c r="D10" i="1"/>
  <c r="H10" i="1"/>
  <c r="I10" i="1" s="1"/>
  <c r="B166" i="1"/>
  <c r="B142" i="1"/>
  <c r="B66" i="1"/>
  <c r="B44" i="1"/>
  <c r="E11" i="1"/>
  <c r="G11" i="1" s="1"/>
  <c r="H9" i="4" l="1"/>
  <c r="I9" i="4" s="1"/>
  <c r="D9" i="4"/>
  <c r="B14" i="4"/>
  <c r="L8" i="4"/>
  <c r="M8" i="4" s="1"/>
  <c r="K8" i="4"/>
  <c r="B215" i="1"/>
  <c r="J209" i="1"/>
  <c r="F209" i="1"/>
  <c r="G209" i="1"/>
  <c r="C210" i="1" s="1"/>
  <c r="C12" i="1"/>
  <c r="F11" i="1"/>
  <c r="H11" i="1"/>
  <c r="I11" i="1" s="1"/>
  <c r="D11" i="1"/>
  <c r="B167" i="1"/>
  <c r="B143" i="1"/>
  <c r="B67" i="1"/>
  <c r="B45" i="1"/>
  <c r="E12" i="1"/>
  <c r="G12" i="1" s="1"/>
  <c r="B15" i="4" l="1"/>
  <c r="F9" i="4"/>
  <c r="J9" i="4"/>
  <c r="G9" i="4"/>
  <c r="C10" i="4" s="1"/>
  <c r="E10" i="4" s="1"/>
  <c r="D210" i="1"/>
  <c r="H210" i="1"/>
  <c r="I210" i="1" s="1"/>
  <c r="E210" i="1"/>
  <c r="L209" i="1"/>
  <c r="M209" i="1" s="1"/>
  <c r="K209" i="1"/>
  <c r="B216" i="1"/>
  <c r="C13" i="1"/>
  <c r="F12" i="1"/>
  <c r="H12" i="1"/>
  <c r="I12" i="1" s="1"/>
  <c r="D12" i="1"/>
  <c r="B168" i="1"/>
  <c r="B144" i="1"/>
  <c r="B68" i="1"/>
  <c r="B46" i="1"/>
  <c r="E13" i="1"/>
  <c r="G13" i="1" s="1"/>
  <c r="D10" i="4" l="1"/>
  <c r="H10" i="4"/>
  <c r="I10" i="4" s="1"/>
  <c r="L9" i="4"/>
  <c r="M9" i="4" s="1"/>
  <c r="K9" i="4"/>
  <c r="B16" i="4"/>
  <c r="B217" i="1"/>
  <c r="J210" i="1"/>
  <c r="G210" i="1"/>
  <c r="C211" i="1" s="1"/>
  <c r="F210" i="1"/>
  <c r="C14" i="1"/>
  <c r="F13" i="1"/>
  <c r="H13" i="1"/>
  <c r="I13" i="1" s="1"/>
  <c r="D13" i="1"/>
  <c r="B169" i="1"/>
  <c r="B145" i="1"/>
  <c r="B69" i="1"/>
  <c r="B47" i="1"/>
  <c r="E14" i="1"/>
  <c r="G14" i="1" s="1"/>
  <c r="B17" i="4" l="1"/>
  <c r="J10" i="4"/>
  <c r="F10" i="4"/>
  <c r="G10" i="4"/>
  <c r="C11" i="4" s="1"/>
  <c r="E11" i="4" s="1"/>
  <c r="D211" i="1"/>
  <c r="H211" i="1"/>
  <c r="I211" i="1" s="1"/>
  <c r="E211" i="1"/>
  <c r="K210" i="1"/>
  <c r="L210" i="1"/>
  <c r="M210" i="1" s="1"/>
  <c r="B218" i="1"/>
  <c r="C15" i="1"/>
  <c r="F14" i="1"/>
  <c r="H14" i="1"/>
  <c r="I14" i="1" s="1"/>
  <c r="D14" i="1"/>
  <c r="B170" i="1"/>
  <c r="B146" i="1"/>
  <c r="B70" i="1"/>
  <c r="B48" i="1"/>
  <c r="E15" i="1"/>
  <c r="G15" i="1" s="1"/>
  <c r="D11" i="4" l="1"/>
  <c r="H11" i="4"/>
  <c r="I11" i="4" s="1"/>
  <c r="L10" i="4"/>
  <c r="M10" i="4" s="1"/>
  <c r="K10" i="4"/>
  <c r="B18" i="4"/>
  <c r="B219" i="1"/>
  <c r="F211" i="1"/>
  <c r="G211" i="1"/>
  <c r="C212" i="1" s="1"/>
  <c r="J211" i="1"/>
  <c r="C16" i="1"/>
  <c r="F15" i="1"/>
  <c r="H15" i="1"/>
  <c r="I15" i="1" s="1"/>
  <c r="D15" i="1"/>
  <c r="B171" i="1"/>
  <c r="B147" i="1"/>
  <c r="B71" i="1"/>
  <c r="B49" i="1"/>
  <c r="E16" i="1"/>
  <c r="G16" i="1" s="1"/>
  <c r="B19" i="4" l="1"/>
  <c r="J11" i="4"/>
  <c r="G11" i="4"/>
  <c r="C12" i="4" s="1"/>
  <c r="E12" i="4" s="1"/>
  <c r="F11" i="4"/>
  <c r="K211" i="1"/>
  <c r="L211" i="1"/>
  <c r="M211" i="1" s="1"/>
  <c r="H212" i="1"/>
  <c r="I212" i="1" s="1"/>
  <c r="D212" i="1"/>
  <c r="E212" i="1"/>
  <c r="B220" i="1"/>
  <c r="C17" i="1"/>
  <c r="F16" i="1"/>
  <c r="H16" i="1"/>
  <c r="I16" i="1" s="1"/>
  <c r="D16" i="1"/>
  <c r="B172" i="1"/>
  <c r="B148" i="1"/>
  <c r="B72" i="1"/>
  <c r="B50" i="1"/>
  <c r="E17" i="1"/>
  <c r="G17" i="1" s="1"/>
  <c r="H12" i="4" l="1"/>
  <c r="I12" i="4" s="1"/>
  <c r="D12" i="4"/>
  <c r="K11" i="4"/>
  <c r="L11" i="4"/>
  <c r="M11" i="4" s="1"/>
  <c r="B20" i="4"/>
  <c r="B221" i="1"/>
  <c r="F212" i="1"/>
  <c r="G212" i="1"/>
  <c r="C213" i="1" s="1"/>
  <c r="J212" i="1"/>
  <c r="C18" i="1"/>
  <c r="F17" i="1"/>
  <c r="H17" i="1"/>
  <c r="I17" i="1" s="1"/>
  <c r="D17" i="1"/>
  <c r="B173" i="1"/>
  <c r="B149" i="1"/>
  <c r="B73" i="1"/>
  <c r="B51" i="1"/>
  <c r="E18" i="1"/>
  <c r="G18" i="1" s="1"/>
  <c r="B21" i="4" l="1"/>
  <c r="F12" i="4"/>
  <c r="J12" i="4"/>
  <c r="G12" i="4"/>
  <c r="C13" i="4" s="1"/>
  <c r="E13" i="4" s="1"/>
  <c r="L212" i="1"/>
  <c r="M212" i="1" s="1"/>
  <c r="K212" i="1"/>
  <c r="H213" i="1"/>
  <c r="I213" i="1" s="1"/>
  <c r="D213" i="1"/>
  <c r="E213" i="1"/>
  <c r="B222" i="1"/>
  <c r="C19" i="1"/>
  <c r="F18" i="1"/>
  <c r="D18" i="1"/>
  <c r="H18" i="1"/>
  <c r="I18" i="1" s="1"/>
  <c r="B174" i="1"/>
  <c r="B150" i="1"/>
  <c r="B74" i="1"/>
  <c r="B52" i="1"/>
  <c r="E19" i="1"/>
  <c r="G19" i="1" s="1"/>
  <c r="H13" i="4" l="1"/>
  <c r="I13" i="4" s="1"/>
  <c r="D13" i="4"/>
  <c r="K12" i="4"/>
  <c r="L12" i="4"/>
  <c r="M12" i="4" s="1"/>
  <c r="B22" i="4"/>
  <c r="B223" i="1"/>
  <c r="G213" i="1"/>
  <c r="C214" i="1" s="1"/>
  <c r="J213" i="1"/>
  <c r="F213" i="1"/>
  <c r="C20" i="1"/>
  <c r="F19" i="1"/>
  <c r="D19" i="1"/>
  <c r="H19" i="1"/>
  <c r="I19" i="1" s="1"/>
  <c r="B175" i="1"/>
  <c r="B151" i="1"/>
  <c r="B75" i="1"/>
  <c r="B53" i="1"/>
  <c r="E20" i="1"/>
  <c r="G20" i="1" s="1"/>
  <c r="B23" i="4" l="1"/>
  <c r="J13" i="4"/>
  <c r="G13" i="4"/>
  <c r="C14" i="4" s="1"/>
  <c r="E14" i="4" s="1"/>
  <c r="F13" i="4"/>
  <c r="K213" i="1"/>
  <c r="L213" i="1"/>
  <c r="M213" i="1" s="1"/>
  <c r="D214" i="1"/>
  <c r="H214" i="1"/>
  <c r="I214" i="1" s="1"/>
  <c r="E214" i="1"/>
  <c r="B224" i="1"/>
  <c r="C21" i="1"/>
  <c r="F20" i="1"/>
  <c r="D20" i="1"/>
  <c r="H20" i="1"/>
  <c r="I20" i="1" s="1"/>
  <c r="B176" i="1"/>
  <c r="B152" i="1"/>
  <c r="B76" i="1"/>
  <c r="B54" i="1"/>
  <c r="E21" i="1"/>
  <c r="G21" i="1" s="1"/>
  <c r="B24" i="4" l="1"/>
  <c r="H14" i="4"/>
  <c r="I14" i="4" s="1"/>
  <c r="D14" i="4"/>
  <c r="L13" i="4"/>
  <c r="M13" i="4" s="1"/>
  <c r="K13" i="4"/>
  <c r="B225" i="1"/>
  <c r="F214" i="1"/>
  <c r="G214" i="1"/>
  <c r="C215" i="1" s="1"/>
  <c r="J214" i="1"/>
  <c r="C22" i="1"/>
  <c r="F21" i="1"/>
  <c r="D21" i="1"/>
  <c r="H21" i="1"/>
  <c r="I21" i="1" s="1"/>
  <c r="B177" i="1"/>
  <c r="B153" i="1"/>
  <c r="B77" i="1"/>
  <c r="E22" i="1"/>
  <c r="G22" i="1" s="1"/>
  <c r="F14" i="4" l="1"/>
  <c r="J14" i="4"/>
  <c r="G14" i="4"/>
  <c r="C15" i="4" s="1"/>
  <c r="E15" i="4" s="1"/>
  <c r="B25" i="4"/>
  <c r="K214" i="1"/>
  <c r="L214" i="1"/>
  <c r="M214" i="1" s="1"/>
  <c r="D215" i="1"/>
  <c r="H215" i="1"/>
  <c r="I215" i="1" s="1"/>
  <c r="E215" i="1"/>
  <c r="B226" i="1"/>
  <c r="C23" i="1"/>
  <c r="F22" i="1"/>
  <c r="D22" i="1"/>
  <c r="H22" i="1"/>
  <c r="I22" i="1" s="1"/>
  <c r="B178" i="1"/>
  <c r="B154" i="1"/>
  <c r="B78" i="1"/>
  <c r="E23" i="1"/>
  <c r="G23" i="1" s="1"/>
  <c r="B26" i="4" l="1"/>
  <c r="H15" i="4"/>
  <c r="I15" i="4" s="1"/>
  <c r="D15" i="4"/>
  <c r="L14" i="4"/>
  <c r="M14" i="4" s="1"/>
  <c r="K14" i="4"/>
  <c r="B227" i="1"/>
  <c r="J215" i="1"/>
  <c r="F215" i="1"/>
  <c r="G215" i="1"/>
  <c r="C216" i="1" s="1"/>
  <c r="C24" i="1"/>
  <c r="F23" i="1"/>
  <c r="H23" i="1"/>
  <c r="I23" i="1" s="1"/>
  <c r="D23" i="1"/>
  <c r="B179" i="1"/>
  <c r="B79" i="1"/>
  <c r="E24" i="1"/>
  <c r="G24" i="1" s="1"/>
  <c r="J15" i="4" l="1"/>
  <c r="G15" i="4"/>
  <c r="C16" i="4" s="1"/>
  <c r="E16" i="4" s="1"/>
  <c r="F15" i="4"/>
  <c r="B27" i="4"/>
  <c r="D216" i="1"/>
  <c r="H216" i="1"/>
  <c r="I216" i="1" s="1"/>
  <c r="E216" i="1"/>
  <c r="K215" i="1"/>
  <c r="L215" i="1"/>
  <c r="M215" i="1" s="1"/>
  <c r="B228" i="1"/>
  <c r="C25" i="1"/>
  <c r="F24" i="1"/>
  <c r="D24" i="1"/>
  <c r="H24" i="1"/>
  <c r="I24" i="1" s="1"/>
  <c r="B180" i="1"/>
  <c r="B80" i="1"/>
  <c r="E25" i="1"/>
  <c r="G25" i="1" s="1"/>
  <c r="B28" i="4" l="1"/>
  <c r="H16" i="4"/>
  <c r="I16" i="4" s="1"/>
  <c r="D16" i="4"/>
  <c r="K15" i="4"/>
  <c r="L15" i="4"/>
  <c r="M15" i="4" s="1"/>
  <c r="B229" i="1"/>
  <c r="J216" i="1"/>
  <c r="F216" i="1"/>
  <c r="G216" i="1"/>
  <c r="C217" i="1" s="1"/>
  <c r="C26" i="1"/>
  <c r="F25" i="1"/>
  <c r="D25" i="1"/>
  <c r="H25" i="1"/>
  <c r="I25" i="1" s="1"/>
  <c r="B181" i="1"/>
  <c r="B81" i="1"/>
  <c r="E26" i="1"/>
  <c r="G26" i="1" s="1"/>
  <c r="G16" i="4" l="1"/>
  <c r="C17" i="4" s="1"/>
  <c r="E17" i="4" s="1"/>
  <c r="F16" i="4"/>
  <c r="J16" i="4"/>
  <c r="B29" i="4"/>
  <c r="D217" i="1"/>
  <c r="H217" i="1"/>
  <c r="I217" i="1" s="1"/>
  <c r="E217" i="1"/>
  <c r="K216" i="1"/>
  <c r="L216" i="1"/>
  <c r="M216" i="1" s="1"/>
  <c r="B230" i="1"/>
  <c r="C27" i="1"/>
  <c r="F26" i="1"/>
  <c r="D26" i="1"/>
  <c r="H26" i="1"/>
  <c r="I26" i="1" s="1"/>
  <c r="B182" i="1"/>
  <c r="B82" i="1"/>
  <c r="E27" i="1"/>
  <c r="G27" i="1" s="1"/>
  <c r="B30" i="4" l="1"/>
  <c r="L16" i="4"/>
  <c r="M16" i="4" s="1"/>
  <c r="K16" i="4"/>
  <c r="H17" i="4"/>
  <c r="I17" i="4" s="1"/>
  <c r="D17" i="4"/>
  <c r="B231" i="1"/>
  <c r="F217" i="1"/>
  <c r="G217" i="1"/>
  <c r="C218" i="1" s="1"/>
  <c r="J217" i="1"/>
  <c r="C28" i="1"/>
  <c r="F27" i="1"/>
  <c r="D27" i="1"/>
  <c r="H27" i="1"/>
  <c r="I27" i="1" s="1"/>
  <c r="B183" i="1"/>
  <c r="B83" i="1"/>
  <c r="E28" i="1"/>
  <c r="G28" i="1" s="1"/>
  <c r="F17" i="4" l="1"/>
  <c r="G17" i="4"/>
  <c r="C18" i="4" s="1"/>
  <c r="E18" i="4" s="1"/>
  <c r="J17" i="4"/>
  <c r="B31" i="4"/>
  <c r="L217" i="1"/>
  <c r="M217" i="1" s="1"/>
  <c r="K217" i="1"/>
  <c r="H218" i="1"/>
  <c r="I218" i="1" s="1"/>
  <c r="D218" i="1"/>
  <c r="E218" i="1"/>
  <c r="B232" i="1"/>
  <c r="C29" i="1"/>
  <c r="F28" i="1"/>
  <c r="D28" i="1"/>
  <c r="H28" i="1"/>
  <c r="I28" i="1" s="1"/>
  <c r="B184" i="1"/>
  <c r="B84" i="1"/>
  <c r="E29" i="1"/>
  <c r="G29" i="1" s="1"/>
  <c r="L17" i="4" l="1"/>
  <c r="M17" i="4" s="1"/>
  <c r="K17" i="4"/>
  <c r="B32" i="4"/>
  <c r="D18" i="4"/>
  <c r="H18" i="4"/>
  <c r="I18" i="4" s="1"/>
  <c r="B233" i="1"/>
  <c r="G218" i="1"/>
  <c r="C219" i="1" s="1"/>
  <c r="F218" i="1"/>
  <c r="J218" i="1"/>
  <c r="C30" i="1"/>
  <c r="F29" i="1"/>
  <c r="D29" i="1"/>
  <c r="H29" i="1"/>
  <c r="I29" i="1" s="1"/>
  <c r="B185" i="1"/>
  <c r="B85" i="1"/>
  <c r="E30" i="1"/>
  <c r="G30" i="1" s="1"/>
  <c r="G18" i="4" l="1"/>
  <c r="C19" i="4" s="1"/>
  <c r="E19" i="4" s="1"/>
  <c r="F18" i="4"/>
  <c r="J18" i="4"/>
  <c r="B33" i="4"/>
  <c r="L218" i="1"/>
  <c r="M218" i="1" s="1"/>
  <c r="K218" i="1"/>
  <c r="H219" i="1"/>
  <c r="I219" i="1" s="1"/>
  <c r="D219" i="1"/>
  <c r="E219" i="1"/>
  <c r="B234" i="1"/>
  <c r="C31" i="1"/>
  <c r="F30" i="1"/>
  <c r="D30" i="1"/>
  <c r="H30" i="1"/>
  <c r="I30" i="1" s="1"/>
  <c r="B186" i="1"/>
  <c r="B86" i="1"/>
  <c r="E31" i="1"/>
  <c r="G31" i="1" s="1"/>
  <c r="B34" i="4" l="1"/>
  <c r="K18" i="4"/>
  <c r="L18" i="4"/>
  <c r="M18" i="4" s="1"/>
  <c r="D19" i="4"/>
  <c r="H19" i="4"/>
  <c r="I19" i="4" s="1"/>
  <c r="B235" i="1"/>
  <c r="J219" i="1"/>
  <c r="F219" i="1"/>
  <c r="G219" i="1"/>
  <c r="C220" i="1" s="1"/>
  <c r="C32" i="1"/>
  <c r="F31" i="1"/>
  <c r="D31" i="1"/>
  <c r="H31" i="1"/>
  <c r="I31" i="1" s="1"/>
  <c r="B187" i="1"/>
  <c r="B87" i="1"/>
  <c r="E32" i="1"/>
  <c r="G32" i="1" s="1"/>
  <c r="G19" i="4" l="1"/>
  <c r="C20" i="4" s="1"/>
  <c r="E20" i="4" s="1"/>
  <c r="F19" i="4"/>
  <c r="J19" i="4"/>
  <c r="B35" i="4"/>
  <c r="D220" i="1"/>
  <c r="H220" i="1"/>
  <c r="I220" i="1" s="1"/>
  <c r="E220" i="1"/>
  <c r="K219" i="1"/>
  <c r="L219" i="1"/>
  <c r="M219" i="1" s="1"/>
  <c r="B236" i="1"/>
  <c r="C33" i="1"/>
  <c r="F32" i="1"/>
  <c r="H32" i="1"/>
  <c r="I32" i="1" s="1"/>
  <c r="D32" i="1"/>
  <c r="B188" i="1"/>
  <c r="B88" i="1"/>
  <c r="E33" i="1"/>
  <c r="G33" i="1" s="1"/>
  <c r="B36" i="4" l="1"/>
  <c r="K19" i="4"/>
  <c r="L19" i="4"/>
  <c r="M19" i="4" s="1"/>
  <c r="H20" i="4"/>
  <c r="I20" i="4" s="1"/>
  <c r="D20" i="4"/>
  <c r="B237" i="1"/>
  <c r="F220" i="1"/>
  <c r="G220" i="1"/>
  <c r="C221" i="1" s="1"/>
  <c r="J220" i="1"/>
  <c r="C34" i="1"/>
  <c r="F33" i="1"/>
  <c r="H33" i="1"/>
  <c r="I33" i="1" s="1"/>
  <c r="D33" i="1"/>
  <c r="B189" i="1"/>
  <c r="B89" i="1"/>
  <c r="J20" i="4" l="1"/>
  <c r="G20" i="4"/>
  <c r="C21" i="4" s="1"/>
  <c r="E21" i="4" s="1"/>
  <c r="F20" i="4"/>
  <c r="B37" i="4"/>
  <c r="L220" i="1"/>
  <c r="M220" i="1" s="1"/>
  <c r="K220" i="1"/>
  <c r="H221" i="1"/>
  <c r="I221" i="1" s="1"/>
  <c r="D221" i="1"/>
  <c r="E221" i="1"/>
  <c r="B238" i="1"/>
  <c r="E34" i="1"/>
  <c r="G34" i="1" s="1"/>
  <c r="H34" i="1"/>
  <c r="I34" i="1" s="1"/>
  <c r="D34" i="1"/>
  <c r="B190" i="1"/>
  <c r="B90" i="1"/>
  <c r="D21" i="4" l="1"/>
  <c r="H21" i="4"/>
  <c r="I21" i="4" s="1"/>
  <c r="B38" i="4"/>
  <c r="K20" i="4"/>
  <c r="L20" i="4"/>
  <c r="M20" i="4" s="1"/>
  <c r="B239" i="1"/>
  <c r="J221" i="1"/>
  <c r="G221" i="1"/>
  <c r="C222" i="1" s="1"/>
  <c r="F221" i="1"/>
  <c r="C35" i="1"/>
  <c r="F34" i="1"/>
  <c r="B191" i="1"/>
  <c r="B91" i="1"/>
  <c r="G21" i="4" l="1"/>
  <c r="C22" i="4" s="1"/>
  <c r="E22" i="4" s="1"/>
  <c r="F21" i="4"/>
  <c r="J21" i="4"/>
  <c r="B39" i="4"/>
  <c r="D222" i="1"/>
  <c r="H222" i="1"/>
  <c r="I222" i="1" s="1"/>
  <c r="E222" i="1"/>
  <c r="K221" i="1"/>
  <c r="L221" i="1"/>
  <c r="M221" i="1" s="1"/>
  <c r="B240" i="1"/>
  <c r="H35" i="1"/>
  <c r="I35" i="1" s="1"/>
  <c r="D35" i="1"/>
  <c r="E35" i="1"/>
  <c r="G35" i="1" s="1"/>
  <c r="B192" i="1"/>
  <c r="B92" i="1"/>
  <c r="B40" i="4" l="1"/>
  <c r="L21" i="4"/>
  <c r="M21" i="4" s="1"/>
  <c r="K21" i="4"/>
  <c r="H22" i="4"/>
  <c r="I22" i="4" s="1"/>
  <c r="D22" i="4"/>
  <c r="B241" i="1"/>
  <c r="J222" i="1"/>
  <c r="F222" i="1"/>
  <c r="G222" i="1"/>
  <c r="C223" i="1" s="1"/>
  <c r="F35" i="1"/>
  <c r="C36" i="1"/>
  <c r="B193" i="1"/>
  <c r="B93" i="1"/>
  <c r="F22" i="4" l="1"/>
  <c r="J22" i="4"/>
  <c r="G22" i="4"/>
  <c r="C23" i="4" s="1"/>
  <c r="E23" i="4" s="1"/>
  <c r="B41" i="4"/>
  <c r="H223" i="1"/>
  <c r="I223" i="1" s="1"/>
  <c r="D223" i="1"/>
  <c r="E223" i="1"/>
  <c r="K222" i="1"/>
  <c r="L222" i="1"/>
  <c r="M222" i="1" s="1"/>
  <c r="B242" i="1"/>
  <c r="H36" i="1"/>
  <c r="I36" i="1" s="1"/>
  <c r="D36" i="1"/>
  <c r="E36" i="1"/>
  <c r="G36" i="1" s="1"/>
  <c r="B194" i="1"/>
  <c r="B94" i="1"/>
  <c r="B42" i="4" l="1"/>
  <c r="H23" i="4"/>
  <c r="I23" i="4" s="1"/>
  <c r="D23" i="4"/>
  <c r="L22" i="4"/>
  <c r="M22" i="4" s="1"/>
  <c r="K22" i="4"/>
  <c r="B243" i="1"/>
  <c r="G223" i="1"/>
  <c r="C224" i="1" s="1"/>
  <c r="F223" i="1"/>
  <c r="J223" i="1"/>
  <c r="F36" i="1"/>
  <c r="C37" i="1"/>
  <c r="B195" i="1"/>
  <c r="B95" i="1"/>
  <c r="J23" i="4" l="1"/>
  <c r="G23" i="4"/>
  <c r="C24" i="4" s="1"/>
  <c r="E24" i="4" s="1"/>
  <c r="F23" i="4"/>
  <c r="B43" i="4"/>
  <c r="K223" i="1"/>
  <c r="L223" i="1"/>
  <c r="M223" i="1" s="1"/>
  <c r="D224" i="1"/>
  <c r="H224" i="1"/>
  <c r="I224" i="1" s="1"/>
  <c r="E224" i="1"/>
  <c r="B244" i="1"/>
  <c r="H37" i="1"/>
  <c r="I37" i="1" s="1"/>
  <c r="E37" i="1"/>
  <c r="G37" i="1" s="1"/>
  <c r="D37" i="1"/>
  <c r="B196" i="1"/>
  <c r="B96" i="1"/>
  <c r="D24" i="4" l="1"/>
  <c r="H24" i="4"/>
  <c r="I24" i="4" s="1"/>
  <c r="B44" i="4"/>
  <c r="K23" i="4"/>
  <c r="L23" i="4"/>
  <c r="M23" i="4" s="1"/>
  <c r="B245" i="1"/>
  <c r="F224" i="1"/>
  <c r="J224" i="1"/>
  <c r="G224" i="1"/>
  <c r="C225" i="1" s="1"/>
  <c r="F37" i="1"/>
  <c r="C38" i="1"/>
  <c r="B197" i="1"/>
  <c r="B97" i="1"/>
  <c r="J24" i="4" l="1"/>
  <c r="G24" i="4"/>
  <c r="C25" i="4" s="1"/>
  <c r="E25" i="4" s="1"/>
  <c r="F24" i="4"/>
  <c r="B45" i="4"/>
  <c r="D225" i="1"/>
  <c r="H225" i="1"/>
  <c r="I225" i="1" s="1"/>
  <c r="E225" i="1"/>
  <c r="L224" i="1"/>
  <c r="M224" i="1" s="1"/>
  <c r="K224" i="1"/>
  <c r="B246" i="1"/>
  <c r="H38" i="1"/>
  <c r="I38" i="1" s="1"/>
  <c r="E38" i="1"/>
  <c r="G38" i="1" s="1"/>
  <c r="D38" i="1"/>
  <c r="B198" i="1"/>
  <c r="B98" i="1"/>
  <c r="B46" i="4" l="1"/>
  <c r="H25" i="4"/>
  <c r="I25" i="4" s="1"/>
  <c r="D25" i="4"/>
  <c r="L24" i="4"/>
  <c r="M24" i="4" s="1"/>
  <c r="K24" i="4"/>
  <c r="B247" i="1"/>
  <c r="F225" i="1"/>
  <c r="G225" i="1"/>
  <c r="C226" i="1" s="1"/>
  <c r="J225" i="1"/>
  <c r="F38" i="1"/>
  <c r="C39" i="1"/>
  <c r="B199" i="1"/>
  <c r="B99" i="1"/>
  <c r="J25" i="4" l="1"/>
  <c r="F25" i="4"/>
  <c r="G25" i="4"/>
  <c r="C26" i="4" s="1"/>
  <c r="E26" i="4" s="1"/>
  <c r="B47" i="4"/>
  <c r="K225" i="1"/>
  <c r="L225" i="1"/>
  <c r="M225" i="1" s="1"/>
  <c r="H226" i="1"/>
  <c r="I226" i="1" s="1"/>
  <c r="D226" i="1"/>
  <c r="E226" i="1"/>
  <c r="B248" i="1"/>
  <c r="H39" i="1"/>
  <c r="I39" i="1" s="1"/>
  <c r="E39" i="1"/>
  <c r="G39" i="1" s="1"/>
  <c r="D39" i="1"/>
  <c r="B200" i="1"/>
  <c r="B100" i="1"/>
  <c r="B48" i="4" l="1"/>
  <c r="D26" i="4"/>
  <c r="H26" i="4"/>
  <c r="I26" i="4" s="1"/>
  <c r="L25" i="4"/>
  <c r="M25" i="4" s="1"/>
  <c r="K25" i="4"/>
  <c r="B249" i="1"/>
  <c r="F226" i="1"/>
  <c r="J226" i="1"/>
  <c r="G226" i="1"/>
  <c r="C227" i="1" s="1"/>
  <c r="C40" i="1"/>
  <c r="F39" i="1"/>
  <c r="B201" i="1"/>
  <c r="B101" i="1"/>
  <c r="B49" i="4" l="1"/>
  <c r="F26" i="4"/>
  <c r="J26" i="4"/>
  <c r="G26" i="4"/>
  <c r="C27" i="4" s="1"/>
  <c r="E27" i="4" s="1"/>
  <c r="D227" i="1"/>
  <c r="H227" i="1"/>
  <c r="I227" i="1" s="1"/>
  <c r="E227" i="1"/>
  <c r="K226" i="1"/>
  <c r="L226" i="1"/>
  <c r="M226" i="1" s="1"/>
  <c r="B250" i="1"/>
  <c r="H40" i="1"/>
  <c r="I40" i="1" s="1"/>
  <c r="E40" i="1"/>
  <c r="G40" i="1" s="1"/>
  <c r="D40" i="1"/>
  <c r="B202" i="1"/>
  <c r="B102" i="1"/>
  <c r="H27" i="4" l="1"/>
  <c r="I27" i="4" s="1"/>
  <c r="D27" i="4"/>
  <c r="K26" i="4"/>
  <c r="L26" i="4"/>
  <c r="M26" i="4" s="1"/>
  <c r="B50" i="4"/>
  <c r="B251" i="1"/>
  <c r="F227" i="1"/>
  <c r="G227" i="1"/>
  <c r="C228" i="1" s="1"/>
  <c r="J227" i="1"/>
  <c r="F40" i="1"/>
  <c r="C41" i="1"/>
  <c r="B203" i="1"/>
  <c r="B103" i="1"/>
  <c r="B51" i="4" l="1"/>
  <c r="F27" i="4"/>
  <c r="J27" i="4"/>
  <c r="G27" i="4"/>
  <c r="C28" i="4" s="1"/>
  <c r="E28" i="4" s="1"/>
  <c r="K227" i="1"/>
  <c r="L227" i="1"/>
  <c r="M227" i="1" s="1"/>
  <c r="H228" i="1"/>
  <c r="I228" i="1" s="1"/>
  <c r="D228" i="1"/>
  <c r="E228" i="1"/>
  <c r="B252" i="1"/>
  <c r="H41" i="1"/>
  <c r="I41" i="1" s="1"/>
  <c r="D41" i="1"/>
  <c r="E41" i="1"/>
  <c r="G41" i="1" s="1"/>
  <c r="B204" i="1"/>
  <c r="B104" i="1"/>
  <c r="H28" i="4" l="1"/>
  <c r="I28" i="4" s="1"/>
  <c r="D28" i="4"/>
  <c r="K27" i="4"/>
  <c r="L27" i="4"/>
  <c r="M27" i="4" s="1"/>
  <c r="B52" i="4"/>
  <c r="B253" i="1"/>
  <c r="G228" i="1"/>
  <c r="C229" i="1" s="1"/>
  <c r="F228" i="1"/>
  <c r="J228" i="1"/>
  <c r="F41" i="1"/>
  <c r="C42" i="1"/>
  <c r="B105" i="1"/>
  <c r="B53" i="4" l="1"/>
  <c r="J28" i="4"/>
  <c r="F28" i="4"/>
  <c r="G28" i="4"/>
  <c r="C29" i="4" s="1"/>
  <c r="E29" i="4" s="1"/>
  <c r="K228" i="1"/>
  <c r="L228" i="1"/>
  <c r="M228" i="1" s="1"/>
  <c r="D229" i="1"/>
  <c r="H229" i="1"/>
  <c r="I229" i="1" s="1"/>
  <c r="E229" i="1"/>
  <c r="B254" i="1"/>
  <c r="H42" i="1"/>
  <c r="I42" i="1" s="1"/>
  <c r="E42" i="1"/>
  <c r="G42" i="1" s="1"/>
  <c r="D42" i="1"/>
  <c r="B106" i="1"/>
  <c r="D29" i="4" l="1"/>
  <c r="H29" i="4"/>
  <c r="I29" i="4" s="1"/>
  <c r="B54" i="4"/>
  <c r="L28" i="4"/>
  <c r="M28" i="4" s="1"/>
  <c r="K28" i="4"/>
  <c r="B255" i="1"/>
  <c r="G229" i="1"/>
  <c r="C230" i="1" s="1"/>
  <c r="J229" i="1"/>
  <c r="F229" i="1"/>
  <c r="C43" i="1"/>
  <c r="F42" i="1"/>
  <c r="B107" i="1"/>
  <c r="B55" i="4" l="1"/>
  <c r="F29" i="4"/>
  <c r="J29" i="4"/>
  <c r="G29" i="4"/>
  <c r="C30" i="4" s="1"/>
  <c r="E30" i="4" s="1"/>
  <c r="K229" i="1"/>
  <c r="L229" i="1"/>
  <c r="M229" i="1" s="1"/>
  <c r="D230" i="1"/>
  <c r="H230" i="1"/>
  <c r="I230" i="1" s="1"/>
  <c r="E230" i="1"/>
  <c r="B256" i="1"/>
  <c r="H43" i="1"/>
  <c r="I43" i="1" s="1"/>
  <c r="E43" i="1"/>
  <c r="G43" i="1" s="1"/>
  <c r="D43" i="1"/>
  <c r="B108" i="1"/>
  <c r="D30" i="4" l="1"/>
  <c r="H30" i="4"/>
  <c r="I30" i="4" s="1"/>
  <c r="L29" i="4"/>
  <c r="M29" i="4" s="1"/>
  <c r="K29" i="4"/>
  <c r="B56" i="4"/>
  <c r="B257" i="1"/>
  <c r="G230" i="1"/>
  <c r="C231" i="1" s="1"/>
  <c r="J230" i="1"/>
  <c r="F230" i="1"/>
  <c r="C44" i="1"/>
  <c r="F43" i="1"/>
  <c r="B109" i="1"/>
  <c r="B57" i="4" l="1"/>
  <c r="J30" i="4"/>
  <c r="G30" i="4"/>
  <c r="C31" i="4" s="1"/>
  <c r="E31" i="4" s="1"/>
  <c r="F30" i="4"/>
  <c r="L230" i="1"/>
  <c r="M230" i="1" s="1"/>
  <c r="K230" i="1"/>
  <c r="D231" i="1"/>
  <c r="H231" i="1"/>
  <c r="I231" i="1" s="1"/>
  <c r="E231" i="1"/>
  <c r="B258" i="1"/>
  <c r="H44" i="1"/>
  <c r="I44" i="1" s="1"/>
  <c r="D44" i="1"/>
  <c r="E44" i="1"/>
  <c r="G44" i="1" s="1"/>
  <c r="B110" i="1"/>
  <c r="D31" i="4" l="1"/>
  <c r="H31" i="4"/>
  <c r="I31" i="4" s="1"/>
  <c r="L30" i="4"/>
  <c r="M30" i="4" s="1"/>
  <c r="K30" i="4"/>
  <c r="B58" i="4"/>
  <c r="B259" i="1"/>
  <c r="F231" i="1"/>
  <c r="G231" i="1"/>
  <c r="C232" i="1" s="1"/>
  <c r="J231" i="1"/>
  <c r="C45" i="1"/>
  <c r="F44" i="1"/>
  <c r="B111" i="1"/>
  <c r="B59" i="4" l="1"/>
  <c r="J31" i="4"/>
  <c r="G31" i="4"/>
  <c r="C32" i="4" s="1"/>
  <c r="E32" i="4" s="1"/>
  <c r="F31" i="4"/>
  <c r="K231" i="1"/>
  <c r="L231" i="1"/>
  <c r="M231" i="1" s="1"/>
  <c r="H232" i="1"/>
  <c r="I232" i="1" s="1"/>
  <c r="D232" i="1"/>
  <c r="E232" i="1"/>
  <c r="B260" i="1"/>
  <c r="H45" i="1"/>
  <c r="I45" i="1" s="1"/>
  <c r="E45" i="1"/>
  <c r="G45" i="1" s="1"/>
  <c r="D45" i="1"/>
  <c r="B112" i="1"/>
  <c r="H32" i="4" l="1"/>
  <c r="I32" i="4" s="1"/>
  <c r="D32" i="4"/>
  <c r="L31" i="4"/>
  <c r="M31" i="4" s="1"/>
  <c r="K31" i="4"/>
  <c r="B60" i="4"/>
  <c r="B261" i="1"/>
  <c r="J232" i="1"/>
  <c r="F232" i="1"/>
  <c r="G232" i="1"/>
  <c r="C233" i="1" s="1"/>
  <c r="F45" i="1"/>
  <c r="C46" i="1"/>
  <c r="B113" i="1"/>
  <c r="B61" i="4" l="1"/>
  <c r="F32" i="4"/>
  <c r="G32" i="4"/>
  <c r="C33" i="4" s="1"/>
  <c r="E33" i="4" s="1"/>
  <c r="J32" i="4"/>
  <c r="H233" i="1"/>
  <c r="I233" i="1" s="1"/>
  <c r="D233" i="1"/>
  <c r="E233" i="1"/>
  <c r="K232" i="1"/>
  <c r="L232" i="1"/>
  <c r="M232" i="1" s="1"/>
  <c r="B262" i="1"/>
  <c r="H46" i="1"/>
  <c r="I46" i="1" s="1"/>
  <c r="D46" i="1"/>
  <c r="E46" i="1"/>
  <c r="G46" i="1" s="1"/>
  <c r="B114" i="1"/>
  <c r="L32" i="4" l="1"/>
  <c r="M32" i="4" s="1"/>
  <c r="K32" i="4"/>
  <c r="B62" i="4"/>
  <c r="H33" i="4"/>
  <c r="I33" i="4" s="1"/>
  <c r="D33" i="4"/>
  <c r="B263" i="1"/>
  <c r="G233" i="1"/>
  <c r="C234" i="1" s="1"/>
  <c r="J233" i="1"/>
  <c r="F233" i="1"/>
  <c r="C47" i="1"/>
  <c r="F46" i="1"/>
  <c r="B115" i="1"/>
  <c r="F33" i="4" l="1"/>
  <c r="J33" i="4"/>
  <c r="G33" i="4"/>
  <c r="C34" i="4" s="1"/>
  <c r="E34" i="4" s="1"/>
  <c r="B63" i="4"/>
  <c r="K233" i="1"/>
  <c r="L233" i="1"/>
  <c r="M233" i="1" s="1"/>
  <c r="D234" i="1"/>
  <c r="H234" i="1"/>
  <c r="I234" i="1" s="1"/>
  <c r="E234" i="1"/>
  <c r="B264" i="1"/>
  <c r="H47" i="1"/>
  <c r="I47" i="1" s="1"/>
  <c r="E47" i="1"/>
  <c r="G47" i="1" s="1"/>
  <c r="D47" i="1"/>
  <c r="B116" i="1"/>
  <c r="K33" i="4" l="1"/>
  <c r="L33" i="4"/>
  <c r="M33" i="4" s="1"/>
  <c r="B64" i="4"/>
  <c r="H34" i="4"/>
  <c r="I34" i="4" s="1"/>
  <c r="D34" i="4"/>
  <c r="B265" i="1"/>
  <c r="J234" i="1"/>
  <c r="F234" i="1"/>
  <c r="G234" i="1"/>
  <c r="C235" i="1" s="1"/>
  <c r="C48" i="1"/>
  <c r="F47" i="1"/>
  <c r="B117" i="1"/>
  <c r="G34" i="4" l="1"/>
  <c r="C35" i="4" s="1"/>
  <c r="E35" i="4" s="1"/>
  <c r="J34" i="4"/>
  <c r="F34" i="4"/>
  <c r="B65" i="4"/>
  <c r="D235" i="1"/>
  <c r="H235" i="1"/>
  <c r="I235" i="1" s="1"/>
  <c r="E235" i="1"/>
  <c r="K234" i="1"/>
  <c r="L234" i="1"/>
  <c r="M234" i="1" s="1"/>
  <c r="B266" i="1"/>
  <c r="H48" i="1"/>
  <c r="I48" i="1" s="1"/>
  <c r="E48" i="1"/>
  <c r="G48" i="1" s="1"/>
  <c r="D48" i="1"/>
  <c r="B118" i="1"/>
  <c r="B66" i="4" l="1"/>
  <c r="L34" i="4"/>
  <c r="M34" i="4" s="1"/>
  <c r="K34" i="4"/>
  <c r="H35" i="4"/>
  <c r="I35" i="4" s="1"/>
  <c r="D35" i="4"/>
  <c r="B267" i="1"/>
  <c r="G235" i="1"/>
  <c r="C236" i="1" s="1"/>
  <c r="F235" i="1"/>
  <c r="J235" i="1"/>
  <c r="C49" i="1"/>
  <c r="F48" i="1"/>
  <c r="B119" i="1"/>
  <c r="J35" i="4" l="1"/>
  <c r="F35" i="4"/>
  <c r="G35" i="4"/>
  <c r="C36" i="4" s="1"/>
  <c r="E36" i="4" s="1"/>
  <c r="B67" i="4"/>
  <c r="K235" i="1"/>
  <c r="L235" i="1"/>
  <c r="M235" i="1" s="1"/>
  <c r="H236" i="1"/>
  <c r="I236" i="1" s="1"/>
  <c r="D236" i="1"/>
  <c r="E236" i="1"/>
  <c r="B268" i="1"/>
  <c r="H49" i="1"/>
  <c r="I49" i="1" s="1"/>
  <c r="E49" i="1"/>
  <c r="G49" i="1" s="1"/>
  <c r="D49" i="1"/>
  <c r="B120" i="1"/>
  <c r="B68" i="4" l="1"/>
  <c r="H36" i="4"/>
  <c r="I36" i="4" s="1"/>
  <c r="D36" i="4"/>
  <c r="L35" i="4"/>
  <c r="M35" i="4" s="1"/>
  <c r="K35" i="4"/>
  <c r="B269" i="1"/>
  <c r="G236" i="1"/>
  <c r="C237" i="1" s="1"/>
  <c r="F236" i="1"/>
  <c r="J236" i="1"/>
  <c r="C50" i="1"/>
  <c r="F49" i="1"/>
  <c r="B121" i="1"/>
  <c r="F36" i="4" l="1"/>
  <c r="G36" i="4"/>
  <c r="C37" i="4" s="1"/>
  <c r="E37" i="4" s="1"/>
  <c r="J36" i="4"/>
  <c r="B69" i="4"/>
  <c r="K236" i="1"/>
  <c r="L236" i="1"/>
  <c r="M236" i="1" s="1"/>
  <c r="H237" i="1"/>
  <c r="I237" i="1" s="1"/>
  <c r="D237" i="1"/>
  <c r="E237" i="1"/>
  <c r="B270" i="1"/>
  <c r="H50" i="1"/>
  <c r="I50" i="1" s="1"/>
  <c r="E50" i="1"/>
  <c r="G50" i="1" s="1"/>
  <c r="D50" i="1"/>
  <c r="B122" i="1"/>
  <c r="D37" i="4" l="1"/>
  <c r="H37" i="4"/>
  <c r="I37" i="4" s="1"/>
  <c r="B70" i="4"/>
  <c r="L36" i="4"/>
  <c r="M36" i="4" s="1"/>
  <c r="K36" i="4"/>
  <c r="B271" i="1"/>
  <c r="F237" i="1"/>
  <c r="J237" i="1"/>
  <c r="G237" i="1"/>
  <c r="C238" i="1" s="1"/>
  <c r="F50" i="1"/>
  <c r="C51" i="1"/>
  <c r="B123" i="1"/>
  <c r="B71" i="4" l="1"/>
  <c r="F37" i="4"/>
  <c r="J37" i="4"/>
  <c r="G37" i="4"/>
  <c r="C38" i="4" s="1"/>
  <c r="E38" i="4" s="1"/>
  <c r="H238" i="1"/>
  <c r="I238" i="1" s="1"/>
  <c r="D238" i="1"/>
  <c r="E238" i="1"/>
  <c r="L237" i="1"/>
  <c r="M237" i="1" s="1"/>
  <c r="K237" i="1"/>
  <c r="B272" i="1"/>
  <c r="H51" i="1"/>
  <c r="I51" i="1" s="1"/>
  <c r="D51" i="1"/>
  <c r="E51" i="1"/>
  <c r="G51" i="1" s="1"/>
  <c r="B124" i="1"/>
  <c r="L37" i="4" l="1"/>
  <c r="M37" i="4" s="1"/>
  <c r="K37" i="4"/>
  <c r="B72" i="4"/>
  <c r="H38" i="4"/>
  <c r="I38" i="4" s="1"/>
  <c r="D38" i="4"/>
  <c r="B273" i="1"/>
  <c r="G238" i="1"/>
  <c r="C239" i="1" s="1"/>
  <c r="F238" i="1"/>
  <c r="J238" i="1"/>
  <c r="C52" i="1"/>
  <c r="F51" i="1"/>
  <c r="B125" i="1"/>
  <c r="J38" i="4" l="1"/>
  <c r="G38" i="4"/>
  <c r="C39" i="4" s="1"/>
  <c r="E39" i="4" s="1"/>
  <c r="F38" i="4"/>
  <c r="B73" i="4"/>
  <c r="K238" i="1"/>
  <c r="L238" i="1"/>
  <c r="M238" i="1" s="1"/>
  <c r="D239" i="1"/>
  <c r="H239" i="1"/>
  <c r="I239" i="1" s="1"/>
  <c r="E239" i="1"/>
  <c r="B274" i="1"/>
  <c r="H52" i="1"/>
  <c r="I52" i="1" s="1"/>
  <c r="E52" i="1"/>
  <c r="G52" i="1" s="1"/>
  <c r="D52" i="1"/>
  <c r="B126" i="1"/>
  <c r="D39" i="4" l="1"/>
  <c r="H39" i="4"/>
  <c r="I39" i="4" s="1"/>
  <c r="B74" i="4"/>
  <c r="L38" i="4"/>
  <c r="M38" i="4" s="1"/>
  <c r="K38" i="4"/>
  <c r="F239" i="1"/>
  <c r="G239" i="1"/>
  <c r="C240" i="1" s="1"/>
  <c r="J239" i="1"/>
  <c r="B275" i="1"/>
  <c r="F52" i="1"/>
  <c r="C53" i="1"/>
  <c r="B127" i="1"/>
  <c r="B75" i="4" l="1"/>
  <c r="F39" i="4"/>
  <c r="J39" i="4"/>
  <c r="G39" i="4"/>
  <c r="C40" i="4" s="1"/>
  <c r="E40" i="4" s="1"/>
  <c r="D240" i="1"/>
  <c r="H240" i="1"/>
  <c r="I240" i="1" s="1"/>
  <c r="E240" i="1"/>
  <c r="B276" i="1"/>
  <c r="K239" i="1"/>
  <c r="L239" i="1"/>
  <c r="M239" i="1" s="1"/>
  <c r="H53" i="1"/>
  <c r="I53" i="1" s="1"/>
  <c r="D53" i="1"/>
  <c r="E53" i="1"/>
  <c r="G53" i="1" s="1"/>
  <c r="B128" i="1"/>
  <c r="B76" i="4" l="1"/>
  <c r="H40" i="4"/>
  <c r="I40" i="4" s="1"/>
  <c r="D40" i="4"/>
  <c r="L39" i="4"/>
  <c r="M39" i="4" s="1"/>
  <c r="K39" i="4"/>
  <c r="B277" i="1"/>
  <c r="F240" i="1"/>
  <c r="G240" i="1"/>
  <c r="C241" i="1" s="1"/>
  <c r="J240" i="1"/>
  <c r="C54" i="1"/>
  <c r="F53" i="1"/>
  <c r="B129" i="1"/>
  <c r="J40" i="4" l="1"/>
  <c r="F40" i="4"/>
  <c r="G40" i="4"/>
  <c r="C41" i="4" s="1"/>
  <c r="E41" i="4" s="1"/>
  <c r="B77" i="4"/>
  <c r="H241" i="1"/>
  <c r="I241" i="1" s="1"/>
  <c r="D241" i="1"/>
  <c r="E241" i="1"/>
  <c r="K240" i="1"/>
  <c r="L240" i="1"/>
  <c r="M240" i="1" s="1"/>
  <c r="B278" i="1"/>
  <c r="H54" i="1"/>
  <c r="I54" i="1" s="1"/>
  <c r="D54" i="1"/>
  <c r="E54" i="1"/>
  <c r="G54" i="1" s="1"/>
  <c r="B130" i="1"/>
  <c r="B78" i="4" l="1"/>
  <c r="D41" i="4"/>
  <c r="H41" i="4"/>
  <c r="I41" i="4" s="1"/>
  <c r="L40" i="4"/>
  <c r="M40" i="4" s="1"/>
  <c r="K40" i="4"/>
  <c r="B279" i="1"/>
  <c r="G241" i="1"/>
  <c r="C242" i="1" s="1"/>
  <c r="J241" i="1"/>
  <c r="F241" i="1"/>
  <c r="F54" i="1"/>
  <c r="C55" i="1"/>
  <c r="B131" i="1"/>
  <c r="F41" i="4" l="1"/>
  <c r="G41" i="4"/>
  <c r="C42" i="4" s="1"/>
  <c r="E42" i="4" s="1"/>
  <c r="J41" i="4"/>
  <c r="B79" i="4"/>
  <c r="K241" i="1"/>
  <c r="L241" i="1"/>
  <c r="M241" i="1" s="1"/>
  <c r="D242" i="1"/>
  <c r="H242" i="1"/>
  <c r="I242" i="1" s="1"/>
  <c r="E242" i="1"/>
  <c r="B280" i="1"/>
  <c r="H55" i="1"/>
  <c r="I55" i="1" s="1"/>
  <c r="D55" i="1"/>
  <c r="E55" i="1"/>
  <c r="G55" i="1" s="1"/>
  <c r="B132" i="1"/>
  <c r="D42" i="4" l="1"/>
  <c r="H42" i="4"/>
  <c r="I42" i="4" s="1"/>
  <c r="B80" i="4"/>
  <c r="L41" i="4"/>
  <c r="M41" i="4" s="1"/>
  <c r="K41" i="4"/>
  <c r="B281" i="1"/>
  <c r="F242" i="1"/>
  <c r="G242" i="1"/>
  <c r="C243" i="1" s="1"/>
  <c r="J242" i="1"/>
  <c r="C56" i="1"/>
  <c r="F55" i="1"/>
  <c r="B133" i="1"/>
  <c r="F42" i="4" l="1"/>
  <c r="G42" i="4"/>
  <c r="C43" i="4" s="1"/>
  <c r="E43" i="4" s="1"/>
  <c r="J42" i="4"/>
  <c r="B81" i="4"/>
  <c r="L242" i="1"/>
  <c r="M242" i="1" s="1"/>
  <c r="K242" i="1"/>
  <c r="H243" i="1"/>
  <c r="I243" i="1" s="1"/>
  <c r="D243" i="1"/>
  <c r="E243" i="1"/>
  <c r="B282" i="1"/>
  <c r="D56" i="1"/>
  <c r="H56" i="1"/>
  <c r="I56" i="1" s="1"/>
  <c r="E56" i="1"/>
  <c r="G56" i="1" s="1"/>
  <c r="B134" i="1"/>
  <c r="D43" i="4" l="1"/>
  <c r="H43" i="4"/>
  <c r="I43" i="4" s="1"/>
  <c r="B82" i="4"/>
  <c r="L42" i="4"/>
  <c r="M42" i="4" s="1"/>
  <c r="K42" i="4"/>
  <c r="G243" i="1"/>
  <c r="C244" i="1" s="1"/>
  <c r="F243" i="1"/>
  <c r="J243" i="1"/>
  <c r="B283" i="1"/>
  <c r="C57" i="1"/>
  <c r="F56" i="1"/>
  <c r="B83" i="4" l="1"/>
  <c r="F43" i="4"/>
  <c r="G43" i="4"/>
  <c r="C44" i="4" s="1"/>
  <c r="E44" i="4" s="1"/>
  <c r="J43" i="4"/>
  <c r="B284" i="1"/>
  <c r="K243" i="1"/>
  <c r="L243" i="1"/>
  <c r="M243" i="1" s="1"/>
  <c r="D244" i="1"/>
  <c r="H244" i="1"/>
  <c r="I244" i="1" s="1"/>
  <c r="E244" i="1"/>
  <c r="H57" i="1"/>
  <c r="I57" i="1" s="1"/>
  <c r="E57" i="1"/>
  <c r="G57" i="1" s="1"/>
  <c r="D57" i="1"/>
  <c r="L43" i="4" l="1"/>
  <c r="M43" i="4" s="1"/>
  <c r="K43" i="4"/>
  <c r="D44" i="4"/>
  <c r="H44" i="4"/>
  <c r="I44" i="4" s="1"/>
  <c r="B84" i="4"/>
  <c r="J244" i="1"/>
  <c r="G244" i="1"/>
  <c r="C245" i="1" s="1"/>
  <c r="F244" i="1"/>
  <c r="B285" i="1"/>
  <c r="F57" i="1"/>
  <c r="C58" i="1"/>
  <c r="B85" i="4" l="1"/>
  <c r="F44" i="4"/>
  <c r="J44" i="4"/>
  <c r="G44" i="4"/>
  <c r="C45" i="4" s="1"/>
  <c r="E45" i="4" s="1"/>
  <c r="B286" i="1"/>
  <c r="D245" i="1"/>
  <c r="H245" i="1"/>
  <c r="I245" i="1" s="1"/>
  <c r="E245" i="1"/>
  <c r="K244" i="1"/>
  <c r="L244" i="1"/>
  <c r="M244" i="1" s="1"/>
  <c r="H58" i="1"/>
  <c r="I58" i="1" s="1"/>
  <c r="D58" i="1"/>
  <c r="E58" i="1"/>
  <c r="G58" i="1" s="1"/>
  <c r="L44" i="4" l="1"/>
  <c r="M44" i="4" s="1"/>
  <c r="K44" i="4"/>
  <c r="D45" i="4"/>
  <c r="H45" i="4"/>
  <c r="I45" i="4" s="1"/>
  <c r="B86" i="4"/>
  <c r="J245" i="1"/>
  <c r="F245" i="1"/>
  <c r="G245" i="1"/>
  <c r="C246" i="1" s="1"/>
  <c r="B287" i="1"/>
  <c r="C59" i="1"/>
  <c r="F58" i="1"/>
  <c r="J45" i="4" l="1"/>
  <c r="G45" i="4"/>
  <c r="C46" i="4" s="1"/>
  <c r="E46" i="4" s="1"/>
  <c r="F45" i="4"/>
  <c r="B87" i="4"/>
  <c r="B288" i="1"/>
  <c r="D246" i="1"/>
  <c r="H246" i="1"/>
  <c r="I246" i="1" s="1"/>
  <c r="E246" i="1"/>
  <c r="K245" i="1"/>
  <c r="L245" i="1"/>
  <c r="M245" i="1" s="1"/>
  <c r="H59" i="1"/>
  <c r="I59" i="1" s="1"/>
  <c r="D59" i="1"/>
  <c r="E59" i="1"/>
  <c r="G59" i="1" s="1"/>
  <c r="D46" i="4" l="1"/>
  <c r="H46" i="4"/>
  <c r="I46" i="4" s="1"/>
  <c r="B88" i="4"/>
  <c r="L45" i="4"/>
  <c r="M45" i="4" s="1"/>
  <c r="K45" i="4"/>
  <c r="F246" i="1"/>
  <c r="G246" i="1"/>
  <c r="C247" i="1" s="1"/>
  <c r="J246" i="1"/>
  <c r="B289" i="1"/>
  <c r="C60" i="1"/>
  <c r="F59" i="1"/>
  <c r="B89" i="4" l="1"/>
  <c r="F46" i="4"/>
  <c r="J46" i="4"/>
  <c r="G46" i="4"/>
  <c r="C47" i="4" s="1"/>
  <c r="E47" i="4" s="1"/>
  <c r="B290" i="1"/>
  <c r="K246" i="1"/>
  <c r="L246" i="1"/>
  <c r="M246" i="1" s="1"/>
  <c r="D247" i="1"/>
  <c r="H247" i="1"/>
  <c r="I247" i="1" s="1"/>
  <c r="E247" i="1"/>
  <c r="H60" i="1"/>
  <c r="I60" i="1" s="1"/>
  <c r="D60" i="1"/>
  <c r="E60" i="1"/>
  <c r="G60" i="1" s="1"/>
  <c r="D47" i="4" l="1"/>
  <c r="H47" i="4"/>
  <c r="I47" i="4" s="1"/>
  <c r="B90" i="4"/>
  <c r="L46" i="4"/>
  <c r="M46" i="4" s="1"/>
  <c r="K46" i="4"/>
  <c r="B291" i="1"/>
  <c r="J247" i="1"/>
  <c r="F247" i="1"/>
  <c r="G247" i="1"/>
  <c r="C248" i="1" s="1"/>
  <c r="F60" i="1"/>
  <c r="C61" i="1"/>
  <c r="B91" i="4" l="1"/>
  <c r="F47" i="4"/>
  <c r="G47" i="4"/>
  <c r="C48" i="4" s="1"/>
  <c r="E48" i="4" s="1"/>
  <c r="J47" i="4"/>
  <c r="H248" i="1"/>
  <c r="I248" i="1" s="1"/>
  <c r="D248" i="1"/>
  <c r="E248" i="1"/>
  <c r="K247" i="1"/>
  <c r="L247" i="1"/>
  <c r="M247" i="1" s="1"/>
  <c r="B292" i="1"/>
  <c r="H61" i="1"/>
  <c r="I61" i="1" s="1"/>
  <c r="D61" i="1"/>
  <c r="E61" i="1"/>
  <c r="G61" i="1" s="1"/>
  <c r="D48" i="4" l="1"/>
  <c r="H48" i="4"/>
  <c r="I48" i="4" s="1"/>
  <c r="B92" i="4"/>
  <c r="L47" i="4"/>
  <c r="M47" i="4" s="1"/>
  <c r="K47" i="4"/>
  <c r="B293" i="1"/>
  <c r="G248" i="1"/>
  <c r="C249" i="1" s="1"/>
  <c r="F248" i="1"/>
  <c r="J248" i="1"/>
  <c r="C62" i="1"/>
  <c r="F61" i="1"/>
  <c r="F48" i="4" l="1"/>
  <c r="J48" i="4"/>
  <c r="G48" i="4"/>
  <c r="C49" i="4" s="1"/>
  <c r="E49" i="4" s="1"/>
  <c r="B93" i="4"/>
  <c r="K248" i="1"/>
  <c r="L248" i="1"/>
  <c r="M248" i="1" s="1"/>
  <c r="H249" i="1"/>
  <c r="I249" i="1" s="1"/>
  <c r="D249" i="1"/>
  <c r="E249" i="1"/>
  <c r="B294" i="1"/>
  <c r="H62" i="1"/>
  <c r="I62" i="1" s="1"/>
  <c r="D62" i="1"/>
  <c r="E62" i="1"/>
  <c r="G62" i="1" s="1"/>
  <c r="L48" i="4" l="1"/>
  <c r="M48" i="4" s="1"/>
  <c r="K48" i="4"/>
  <c r="B94" i="4"/>
  <c r="D49" i="4"/>
  <c r="H49" i="4"/>
  <c r="I49" i="4" s="1"/>
  <c r="B295" i="1"/>
  <c r="G249" i="1"/>
  <c r="C250" i="1" s="1"/>
  <c r="F249" i="1"/>
  <c r="J249" i="1"/>
  <c r="C63" i="1"/>
  <c r="F62" i="1"/>
  <c r="J49" i="4" l="1"/>
  <c r="F49" i="4"/>
  <c r="G49" i="4"/>
  <c r="C50" i="4" s="1"/>
  <c r="E50" i="4" s="1"/>
  <c r="B95" i="4"/>
  <c r="K249" i="1"/>
  <c r="L249" i="1"/>
  <c r="M249" i="1" s="1"/>
  <c r="H250" i="1"/>
  <c r="I250" i="1" s="1"/>
  <c r="D250" i="1"/>
  <c r="E250" i="1"/>
  <c r="B296" i="1"/>
  <c r="H63" i="1"/>
  <c r="I63" i="1" s="1"/>
  <c r="D63" i="1"/>
  <c r="E63" i="1"/>
  <c r="G63" i="1" s="1"/>
  <c r="B96" i="4" l="1"/>
  <c r="H50" i="4"/>
  <c r="I50" i="4" s="1"/>
  <c r="D50" i="4"/>
  <c r="L49" i="4"/>
  <c r="M49" i="4" s="1"/>
  <c r="K49" i="4"/>
  <c r="B297" i="1"/>
  <c r="F250" i="1"/>
  <c r="G250" i="1"/>
  <c r="C251" i="1" s="1"/>
  <c r="J250" i="1"/>
  <c r="F63" i="1"/>
  <c r="C64" i="1"/>
  <c r="J50" i="4" l="1"/>
  <c r="G50" i="4"/>
  <c r="C51" i="4" s="1"/>
  <c r="E51" i="4" s="1"/>
  <c r="F50" i="4"/>
  <c r="B97" i="4"/>
  <c r="L250" i="1"/>
  <c r="M250" i="1" s="1"/>
  <c r="K250" i="1"/>
  <c r="D251" i="1"/>
  <c r="H251" i="1"/>
  <c r="I251" i="1" s="1"/>
  <c r="E251" i="1"/>
  <c r="B298" i="1"/>
  <c r="H64" i="1"/>
  <c r="I64" i="1" s="1"/>
  <c r="E64" i="1"/>
  <c r="G64" i="1" s="1"/>
  <c r="D64" i="1"/>
  <c r="H51" i="4" l="1"/>
  <c r="I51" i="4" s="1"/>
  <c r="D51" i="4"/>
  <c r="B98" i="4"/>
  <c r="K50" i="4"/>
  <c r="L50" i="4"/>
  <c r="M50" i="4" s="1"/>
  <c r="B299" i="1"/>
  <c r="F251" i="1"/>
  <c r="G251" i="1"/>
  <c r="C252" i="1" s="1"/>
  <c r="J251" i="1"/>
  <c r="F64" i="1"/>
  <c r="C65" i="1"/>
  <c r="B99" i="4" l="1"/>
  <c r="J51" i="4"/>
  <c r="G51" i="4"/>
  <c r="C52" i="4" s="1"/>
  <c r="E52" i="4" s="1"/>
  <c r="F51" i="4"/>
  <c r="K251" i="1"/>
  <c r="L251" i="1"/>
  <c r="M251" i="1" s="1"/>
  <c r="H252" i="1"/>
  <c r="I252" i="1" s="1"/>
  <c r="D252" i="1"/>
  <c r="E252" i="1"/>
  <c r="B300" i="1"/>
  <c r="H65" i="1"/>
  <c r="I65" i="1" s="1"/>
  <c r="D65" i="1"/>
  <c r="E65" i="1"/>
  <c r="G65" i="1" s="1"/>
  <c r="B100" i="4" l="1"/>
  <c r="H52" i="4"/>
  <c r="I52" i="4" s="1"/>
  <c r="D52" i="4"/>
  <c r="L51" i="4"/>
  <c r="M51" i="4" s="1"/>
  <c r="K51" i="4"/>
  <c r="B301" i="1"/>
  <c r="F252" i="1"/>
  <c r="G252" i="1"/>
  <c r="C253" i="1" s="1"/>
  <c r="J252" i="1"/>
  <c r="C66" i="1"/>
  <c r="F65" i="1"/>
  <c r="F52" i="4" l="1"/>
  <c r="J52" i="4"/>
  <c r="G52" i="4"/>
  <c r="C53" i="4" s="1"/>
  <c r="E53" i="4" s="1"/>
  <c r="B101" i="4"/>
  <c r="K252" i="1"/>
  <c r="L252" i="1"/>
  <c r="M252" i="1" s="1"/>
  <c r="D253" i="1"/>
  <c r="H253" i="1"/>
  <c r="I253" i="1" s="1"/>
  <c r="E253" i="1"/>
  <c r="B302" i="1"/>
  <c r="H66" i="1"/>
  <c r="I66" i="1" s="1"/>
  <c r="D66" i="1"/>
  <c r="E66" i="1"/>
  <c r="G66" i="1" s="1"/>
  <c r="L52" i="4" l="1"/>
  <c r="M52" i="4" s="1"/>
  <c r="K52" i="4"/>
  <c r="B102" i="4"/>
  <c r="D53" i="4"/>
  <c r="H53" i="4"/>
  <c r="I53" i="4" s="1"/>
  <c r="G253" i="1"/>
  <c r="C254" i="1" s="1"/>
  <c r="F253" i="1"/>
  <c r="J253" i="1"/>
  <c r="B303" i="1"/>
  <c r="C67" i="1"/>
  <c r="F66" i="1"/>
  <c r="F53" i="4" l="1"/>
  <c r="J53" i="4"/>
  <c r="G53" i="4"/>
  <c r="C54" i="4" s="1"/>
  <c r="E54" i="4" s="1"/>
  <c r="B103" i="4"/>
  <c r="B304" i="1"/>
  <c r="K253" i="1"/>
  <c r="L253" i="1"/>
  <c r="M253" i="1" s="1"/>
  <c r="H254" i="1"/>
  <c r="I254" i="1" s="1"/>
  <c r="D254" i="1"/>
  <c r="E254" i="1"/>
  <c r="H67" i="1"/>
  <c r="I67" i="1" s="1"/>
  <c r="D67" i="1"/>
  <c r="E67" i="1"/>
  <c r="G67" i="1" s="1"/>
  <c r="B104" i="4" l="1"/>
  <c r="D54" i="4"/>
  <c r="H54" i="4"/>
  <c r="I54" i="4" s="1"/>
  <c r="L53" i="4"/>
  <c r="M53" i="4" s="1"/>
  <c r="K53" i="4"/>
  <c r="J254" i="1"/>
  <c r="F254" i="1"/>
  <c r="G254" i="1"/>
  <c r="C255" i="1" s="1"/>
  <c r="C68" i="1"/>
  <c r="F67" i="1"/>
  <c r="B105" i="4" l="1"/>
  <c r="J54" i="4"/>
  <c r="F54" i="4"/>
  <c r="G54" i="4"/>
  <c r="C55" i="4" s="1"/>
  <c r="E55" i="4" s="1"/>
  <c r="D255" i="1"/>
  <c r="H255" i="1"/>
  <c r="I255" i="1" s="1"/>
  <c r="E255" i="1"/>
  <c r="K254" i="1"/>
  <c r="L254" i="1"/>
  <c r="M254" i="1" s="1"/>
  <c r="H68" i="1"/>
  <c r="I68" i="1" s="1"/>
  <c r="D68" i="1"/>
  <c r="E68" i="1"/>
  <c r="G68" i="1" s="1"/>
  <c r="D55" i="4" l="1"/>
  <c r="H55" i="4"/>
  <c r="I55" i="4" s="1"/>
  <c r="B106" i="4"/>
  <c r="L54" i="4"/>
  <c r="M54" i="4" s="1"/>
  <c r="K54" i="4"/>
  <c r="F255" i="1"/>
  <c r="G255" i="1"/>
  <c r="C256" i="1" s="1"/>
  <c r="J255" i="1"/>
  <c r="F68" i="1"/>
  <c r="C69" i="1"/>
  <c r="B107" i="4" l="1"/>
  <c r="J55" i="4"/>
  <c r="G55" i="4"/>
  <c r="C56" i="4" s="1"/>
  <c r="E56" i="4" s="1"/>
  <c r="F55" i="4"/>
  <c r="K255" i="1"/>
  <c r="L255" i="1"/>
  <c r="M255" i="1" s="1"/>
  <c r="H256" i="1"/>
  <c r="I256" i="1" s="1"/>
  <c r="D256" i="1"/>
  <c r="E256" i="1"/>
  <c r="H69" i="1"/>
  <c r="I69" i="1" s="1"/>
  <c r="D69" i="1"/>
  <c r="E69" i="1"/>
  <c r="G69" i="1" s="1"/>
  <c r="H56" i="4" l="1"/>
  <c r="I56" i="4" s="1"/>
  <c r="D56" i="4"/>
  <c r="L55" i="4"/>
  <c r="M55" i="4" s="1"/>
  <c r="K55" i="4"/>
  <c r="B108" i="4"/>
  <c r="G256" i="1"/>
  <c r="C257" i="1" s="1"/>
  <c r="F256" i="1"/>
  <c r="J256" i="1"/>
  <c r="C70" i="1"/>
  <c r="F69" i="1"/>
  <c r="B109" i="4" l="1"/>
  <c r="J56" i="4"/>
  <c r="G56" i="4"/>
  <c r="C57" i="4" s="1"/>
  <c r="E57" i="4" s="1"/>
  <c r="F56" i="4"/>
  <c r="K256" i="1"/>
  <c r="L256" i="1"/>
  <c r="M256" i="1" s="1"/>
  <c r="H257" i="1"/>
  <c r="I257" i="1" s="1"/>
  <c r="D257" i="1"/>
  <c r="E257" i="1"/>
  <c r="H70" i="1"/>
  <c r="I70" i="1" s="1"/>
  <c r="D70" i="1"/>
  <c r="E70" i="1"/>
  <c r="G70" i="1" s="1"/>
  <c r="B110" i="4" l="1"/>
  <c r="D57" i="4"/>
  <c r="H57" i="4"/>
  <c r="I57" i="4" s="1"/>
  <c r="L56" i="4"/>
  <c r="M56" i="4" s="1"/>
  <c r="K56" i="4"/>
  <c r="J257" i="1"/>
  <c r="F257" i="1"/>
  <c r="G257" i="1"/>
  <c r="C258" i="1" s="1"/>
  <c r="F70" i="1"/>
  <c r="C71" i="1"/>
  <c r="B111" i="4" l="1"/>
  <c r="F57" i="4"/>
  <c r="J57" i="4"/>
  <c r="G57" i="4"/>
  <c r="C58" i="4" s="1"/>
  <c r="E58" i="4" s="1"/>
  <c r="D258" i="1"/>
  <c r="H258" i="1"/>
  <c r="I258" i="1" s="1"/>
  <c r="E258" i="1"/>
  <c r="K257" i="1"/>
  <c r="L257" i="1"/>
  <c r="M257" i="1" s="1"/>
  <c r="H71" i="1"/>
  <c r="I71" i="1" s="1"/>
  <c r="D71" i="1"/>
  <c r="E71" i="1"/>
  <c r="G71" i="1" s="1"/>
  <c r="L57" i="4" l="1"/>
  <c r="M57" i="4" s="1"/>
  <c r="K57" i="4"/>
  <c r="D58" i="4"/>
  <c r="H58" i="4"/>
  <c r="I58" i="4" s="1"/>
  <c r="B112" i="4"/>
  <c r="G258" i="1"/>
  <c r="C259" i="1" s="1"/>
  <c r="F258" i="1"/>
  <c r="J258" i="1"/>
  <c r="F71" i="1"/>
  <c r="C72" i="1"/>
  <c r="B113" i="4" l="1"/>
  <c r="F58" i="4"/>
  <c r="G58" i="4"/>
  <c r="C59" i="4" s="1"/>
  <c r="E59" i="4" s="1"/>
  <c r="J58" i="4"/>
  <c r="L258" i="1"/>
  <c r="M258" i="1" s="1"/>
  <c r="K258" i="1"/>
  <c r="H259" i="1"/>
  <c r="I259" i="1" s="1"/>
  <c r="D259" i="1"/>
  <c r="E259" i="1"/>
  <c r="H72" i="1"/>
  <c r="I72" i="1" s="1"/>
  <c r="E72" i="1"/>
  <c r="G72" i="1" s="1"/>
  <c r="D72" i="1"/>
  <c r="B114" i="4" l="1"/>
  <c r="L58" i="4"/>
  <c r="M58" i="4" s="1"/>
  <c r="K58" i="4"/>
  <c r="D59" i="4"/>
  <c r="H59" i="4"/>
  <c r="I59" i="4" s="1"/>
  <c r="F259" i="1"/>
  <c r="G259" i="1"/>
  <c r="C260" i="1" s="1"/>
  <c r="J259" i="1"/>
  <c r="C73" i="1"/>
  <c r="F72" i="1"/>
  <c r="J59" i="4" l="1"/>
  <c r="G59" i="4"/>
  <c r="C60" i="4" s="1"/>
  <c r="E60" i="4" s="1"/>
  <c r="F59" i="4"/>
  <c r="B115" i="4"/>
  <c r="L259" i="1"/>
  <c r="M259" i="1" s="1"/>
  <c r="K259" i="1"/>
  <c r="D260" i="1"/>
  <c r="H260" i="1"/>
  <c r="I260" i="1" s="1"/>
  <c r="E260" i="1"/>
  <c r="H73" i="1"/>
  <c r="I73" i="1" s="1"/>
  <c r="E73" i="1"/>
  <c r="G73" i="1" s="1"/>
  <c r="D73" i="1"/>
  <c r="H60" i="4" l="1"/>
  <c r="I60" i="4" s="1"/>
  <c r="D60" i="4"/>
  <c r="B116" i="4"/>
  <c r="L59" i="4"/>
  <c r="M59" i="4" s="1"/>
  <c r="K59" i="4"/>
  <c r="G260" i="1"/>
  <c r="C261" i="1" s="1"/>
  <c r="J260" i="1"/>
  <c r="F260" i="1"/>
  <c r="C74" i="1"/>
  <c r="F73" i="1"/>
  <c r="B117" i="4" l="1"/>
  <c r="J60" i="4"/>
  <c r="G60" i="4"/>
  <c r="C61" i="4" s="1"/>
  <c r="E61" i="4" s="1"/>
  <c r="F60" i="4"/>
  <c r="L260" i="1"/>
  <c r="M260" i="1" s="1"/>
  <c r="K260" i="1"/>
  <c r="D261" i="1"/>
  <c r="H261" i="1"/>
  <c r="I261" i="1" s="1"/>
  <c r="E261" i="1"/>
  <c r="H74" i="1"/>
  <c r="I74" i="1" s="1"/>
  <c r="D74" i="1"/>
  <c r="E74" i="1"/>
  <c r="G74" i="1" s="1"/>
  <c r="H61" i="4" l="1"/>
  <c r="I61" i="4" s="1"/>
  <c r="D61" i="4"/>
  <c r="K60" i="4"/>
  <c r="L60" i="4"/>
  <c r="M60" i="4" s="1"/>
  <c r="B118" i="4"/>
  <c r="J261" i="1"/>
  <c r="F261" i="1"/>
  <c r="G261" i="1"/>
  <c r="C262" i="1" s="1"/>
  <c r="C75" i="1"/>
  <c r="F74" i="1"/>
  <c r="B119" i="4" l="1"/>
  <c r="J61" i="4"/>
  <c r="F61" i="4"/>
  <c r="G61" i="4"/>
  <c r="C62" i="4" s="1"/>
  <c r="E62" i="4" s="1"/>
  <c r="H262" i="1"/>
  <c r="I262" i="1" s="1"/>
  <c r="D262" i="1"/>
  <c r="E262" i="1"/>
  <c r="K261" i="1"/>
  <c r="L261" i="1"/>
  <c r="M261" i="1" s="1"/>
  <c r="H75" i="1"/>
  <c r="I75" i="1" s="1"/>
  <c r="E75" i="1"/>
  <c r="G75" i="1" s="1"/>
  <c r="D75" i="1"/>
  <c r="B120" i="4" l="1"/>
  <c r="H62" i="4"/>
  <c r="I62" i="4" s="1"/>
  <c r="D62" i="4"/>
  <c r="K61" i="4"/>
  <c r="L61" i="4"/>
  <c r="M61" i="4" s="1"/>
  <c r="G262" i="1"/>
  <c r="C263" i="1" s="1"/>
  <c r="J262" i="1"/>
  <c r="F262" i="1"/>
  <c r="F75" i="1"/>
  <c r="C76" i="1"/>
  <c r="F62" i="4" l="1"/>
  <c r="J62" i="4"/>
  <c r="G62" i="4"/>
  <c r="C63" i="4" s="1"/>
  <c r="E63" i="4" s="1"/>
  <c r="B121" i="4"/>
  <c r="L262" i="1"/>
  <c r="M262" i="1" s="1"/>
  <c r="K262" i="1"/>
  <c r="H263" i="1"/>
  <c r="I263" i="1" s="1"/>
  <c r="D263" i="1"/>
  <c r="E263" i="1"/>
  <c r="H76" i="1"/>
  <c r="I76" i="1" s="1"/>
  <c r="E76" i="1"/>
  <c r="G76" i="1" s="1"/>
  <c r="D76" i="1"/>
  <c r="B122" i="4" l="1"/>
  <c r="K62" i="4"/>
  <c r="L62" i="4"/>
  <c r="M62" i="4" s="1"/>
  <c r="H63" i="4"/>
  <c r="I63" i="4" s="1"/>
  <c r="D63" i="4"/>
  <c r="G263" i="1"/>
  <c r="C264" i="1" s="1"/>
  <c r="J263" i="1"/>
  <c r="F263" i="1"/>
  <c r="C77" i="1"/>
  <c r="F76" i="1"/>
  <c r="F63" i="4" l="1"/>
  <c r="G63" i="4"/>
  <c r="C64" i="4" s="1"/>
  <c r="E64" i="4" s="1"/>
  <c r="J63" i="4"/>
  <c r="B123" i="4"/>
  <c r="K263" i="1"/>
  <c r="L263" i="1"/>
  <c r="M263" i="1" s="1"/>
  <c r="H264" i="1"/>
  <c r="I264" i="1" s="1"/>
  <c r="D264" i="1"/>
  <c r="E264" i="1"/>
  <c r="H77" i="1"/>
  <c r="I77" i="1" s="1"/>
  <c r="D77" i="1"/>
  <c r="E77" i="1"/>
  <c r="G77" i="1" s="1"/>
  <c r="B124" i="4" l="1"/>
  <c r="L63" i="4"/>
  <c r="M63" i="4" s="1"/>
  <c r="K63" i="4"/>
  <c r="D64" i="4"/>
  <c r="H64" i="4"/>
  <c r="I64" i="4" s="1"/>
  <c r="G264" i="1"/>
  <c r="C265" i="1" s="1"/>
  <c r="J264" i="1"/>
  <c r="F264" i="1"/>
  <c r="C78" i="1"/>
  <c r="F77" i="1"/>
  <c r="G64" i="4" l="1"/>
  <c r="C65" i="4" s="1"/>
  <c r="E65" i="4" s="1"/>
  <c r="J64" i="4"/>
  <c r="F64" i="4"/>
  <c r="B125" i="4"/>
  <c r="L264" i="1"/>
  <c r="M264" i="1" s="1"/>
  <c r="K264" i="1"/>
  <c r="H265" i="1"/>
  <c r="I265" i="1" s="1"/>
  <c r="D265" i="1"/>
  <c r="E265" i="1"/>
  <c r="H78" i="1"/>
  <c r="I78" i="1" s="1"/>
  <c r="D78" i="1"/>
  <c r="E78" i="1"/>
  <c r="G78" i="1" s="1"/>
  <c r="L64" i="4" l="1"/>
  <c r="M64" i="4" s="1"/>
  <c r="K64" i="4"/>
  <c r="B126" i="4"/>
  <c r="H65" i="4"/>
  <c r="I65" i="4" s="1"/>
  <c r="D65" i="4"/>
  <c r="F265" i="1"/>
  <c r="G265" i="1"/>
  <c r="C266" i="1" s="1"/>
  <c r="J265" i="1"/>
  <c r="F78" i="1"/>
  <c r="C79" i="1"/>
  <c r="J65" i="4" l="1"/>
  <c r="G65" i="4"/>
  <c r="C66" i="4" s="1"/>
  <c r="E66" i="4" s="1"/>
  <c r="F65" i="4"/>
  <c r="B127" i="4"/>
  <c r="K265" i="1"/>
  <c r="L265" i="1"/>
  <c r="M265" i="1" s="1"/>
  <c r="D266" i="1"/>
  <c r="H266" i="1"/>
  <c r="I266" i="1" s="1"/>
  <c r="E266" i="1"/>
  <c r="H79" i="1"/>
  <c r="I79" i="1" s="1"/>
  <c r="D79" i="1"/>
  <c r="E79" i="1"/>
  <c r="G79" i="1" s="1"/>
  <c r="B128" i="4" l="1"/>
  <c r="H66" i="4"/>
  <c r="I66" i="4" s="1"/>
  <c r="D66" i="4"/>
  <c r="K65" i="4"/>
  <c r="L65" i="4"/>
  <c r="M65" i="4" s="1"/>
  <c r="G266" i="1"/>
  <c r="C267" i="1" s="1"/>
  <c r="J266" i="1"/>
  <c r="F266" i="1"/>
  <c r="F79" i="1"/>
  <c r="C80" i="1"/>
  <c r="F66" i="4" l="1"/>
  <c r="G66" i="4"/>
  <c r="C67" i="4" s="1"/>
  <c r="E67" i="4" s="1"/>
  <c r="J66" i="4"/>
  <c r="B129" i="4"/>
  <c r="K266" i="1"/>
  <c r="L266" i="1"/>
  <c r="M266" i="1" s="1"/>
  <c r="D267" i="1"/>
  <c r="H267" i="1"/>
  <c r="I267" i="1" s="1"/>
  <c r="E267" i="1"/>
  <c r="H80" i="1"/>
  <c r="I80" i="1" s="1"/>
  <c r="E80" i="1"/>
  <c r="G80" i="1" s="1"/>
  <c r="D80" i="1"/>
  <c r="B130" i="4" l="1"/>
  <c r="K66" i="4"/>
  <c r="L66" i="4"/>
  <c r="M66" i="4" s="1"/>
  <c r="D67" i="4"/>
  <c r="H67" i="4"/>
  <c r="I67" i="4" s="1"/>
  <c r="F267" i="1"/>
  <c r="G267" i="1"/>
  <c r="C268" i="1" s="1"/>
  <c r="J267" i="1"/>
  <c r="F80" i="1"/>
  <c r="C81" i="1"/>
  <c r="G67" i="4" l="1"/>
  <c r="C68" i="4" s="1"/>
  <c r="E68" i="4" s="1"/>
  <c r="F67" i="4"/>
  <c r="J67" i="4"/>
  <c r="B131" i="4"/>
  <c r="L267" i="1"/>
  <c r="M267" i="1" s="1"/>
  <c r="K267" i="1"/>
  <c r="H268" i="1"/>
  <c r="I268" i="1" s="1"/>
  <c r="D268" i="1"/>
  <c r="E268" i="1"/>
  <c r="H81" i="1"/>
  <c r="I81" i="1" s="1"/>
  <c r="D81" i="1"/>
  <c r="E81" i="1"/>
  <c r="G81" i="1" s="1"/>
  <c r="B132" i="4" l="1"/>
  <c r="K67" i="4"/>
  <c r="L67" i="4"/>
  <c r="M67" i="4" s="1"/>
  <c r="D68" i="4"/>
  <c r="H68" i="4"/>
  <c r="I68" i="4" s="1"/>
  <c r="G268" i="1"/>
  <c r="C269" i="1" s="1"/>
  <c r="J268" i="1"/>
  <c r="F268" i="1"/>
  <c r="C82" i="1"/>
  <c r="F81" i="1"/>
  <c r="G68" i="4" l="1"/>
  <c r="C69" i="4" s="1"/>
  <c r="E69" i="4" s="1"/>
  <c r="F68" i="4"/>
  <c r="J68" i="4"/>
  <c r="B133" i="4"/>
  <c r="K268" i="1"/>
  <c r="L268" i="1"/>
  <c r="M268" i="1" s="1"/>
  <c r="D269" i="1"/>
  <c r="H269" i="1"/>
  <c r="I269" i="1" s="1"/>
  <c r="E269" i="1"/>
  <c r="H82" i="1"/>
  <c r="I82" i="1" s="1"/>
  <c r="E82" i="1"/>
  <c r="G82" i="1" s="1"/>
  <c r="D82" i="1"/>
  <c r="B134" i="4" l="1"/>
  <c r="K68" i="4"/>
  <c r="L68" i="4"/>
  <c r="M68" i="4" s="1"/>
  <c r="D69" i="4"/>
  <c r="H69" i="4"/>
  <c r="I69" i="4" s="1"/>
  <c r="F269" i="1"/>
  <c r="G269" i="1"/>
  <c r="C270" i="1" s="1"/>
  <c r="J269" i="1"/>
  <c r="C83" i="1"/>
  <c r="F82" i="1"/>
  <c r="B135" i="4" l="1"/>
  <c r="G69" i="4"/>
  <c r="C70" i="4" s="1"/>
  <c r="E70" i="4" s="1"/>
  <c r="F69" i="4"/>
  <c r="J69" i="4"/>
  <c r="K269" i="1"/>
  <c r="L269" i="1"/>
  <c r="M269" i="1" s="1"/>
  <c r="H270" i="1"/>
  <c r="I270" i="1" s="1"/>
  <c r="D270" i="1"/>
  <c r="E270" i="1"/>
  <c r="H83" i="1"/>
  <c r="I83" i="1" s="1"/>
  <c r="E83" i="1"/>
  <c r="G83" i="1" s="1"/>
  <c r="D83" i="1"/>
  <c r="L69" i="4" l="1"/>
  <c r="M69" i="4" s="1"/>
  <c r="K69" i="4"/>
  <c r="H70" i="4"/>
  <c r="I70" i="4" s="1"/>
  <c r="D70" i="4"/>
  <c r="B136" i="4"/>
  <c r="J270" i="1"/>
  <c r="F270" i="1"/>
  <c r="G270" i="1"/>
  <c r="C271" i="1" s="1"/>
  <c r="F83" i="1"/>
  <c r="C84" i="1"/>
  <c r="B137" i="4" l="1"/>
  <c r="J70" i="4"/>
  <c r="G70" i="4"/>
  <c r="C71" i="4" s="1"/>
  <c r="E71" i="4" s="1"/>
  <c r="F70" i="4"/>
  <c r="D271" i="1"/>
  <c r="H271" i="1"/>
  <c r="I271" i="1" s="1"/>
  <c r="E271" i="1"/>
  <c r="K270" i="1"/>
  <c r="L270" i="1"/>
  <c r="M270" i="1" s="1"/>
  <c r="H84" i="1"/>
  <c r="I84" i="1" s="1"/>
  <c r="D84" i="1"/>
  <c r="E84" i="1"/>
  <c r="G84" i="1" s="1"/>
  <c r="D71" i="4" l="1"/>
  <c r="H71" i="4"/>
  <c r="I71" i="4" s="1"/>
  <c r="K70" i="4"/>
  <c r="L70" i="4"/>
  <c r="M70" i="4" s="1"/>
  <c r="B138" i="4"/>
  <c r="F271" i="1"/>
  <c r="J271" i="1"/>
  <c r="G271" i="1"/>
  <c r="C272" i="1" s="1"/>
  <c r="C85" i="1"/>
  <c r="F84" i="1"/>
  <c r="B139" i="4" l="1"/>
  <c r="G71" i="4"/>
  <c r="C72" i="4" s="1"/>
  <c r="E72" i="4" s="1"/>
  <c r="F71" i="4"/>
  <c r="J71" i="4"/>
  <c r="D272" i="1"/>
  <c r="H272" i="1"/>
  <c r="I272" i="1" s="1"/>
  <c r="E272" i="1"/>
  <c r="K271" i="1"/>
  <c r="L271" i="1"/>
  <c r="M271" i="1" s="1"/>
  <c r="H85" i="1"/>
  <c r="I85" i="1" s="1"/>
  <c r="D85" i="1"/>
  <c r="E85" i="1"/>
  <c r="G85" i="1" s="1"/>
  <c r="L71" i="4" l="1"/>
  <c r="M71" i="4" s="1"/>
  <c r="K71" i="4"/>
  <c r="H72" i="4"/>
  <c r="I72" i="4" s="1"/>
  <c r="D72" i="4"/>
  <c r="B140" i="4"/>
  <c r="F272" i="1"/>
  <c r="G272" i="1"/>
  <c r="C273" i="1" s="1"/>
  <c r="J272" i="1"/>
  <c r="F85" i="1"/>
  <c r="C86" i="1"/>
  <c r="B141" i="4" l="1"/>
  <c r="G72" i="4"/>
  <c r="C73" i="4" s="1"/>
  <c r="E73" i="4" s="1"/>
  <c r="F72" i="4"/>
  <c r="J72" i="4"/>
  <c r="K272" i="1"/>
  <c r="L272" i="1"/>
  <c r="M272" i="1" s="1"/>
  <c r="D273" i="1"/>
  <c r="H273" i="1"/>
  <c r="I273" i="1" s="1"/>
  <c r="E273" i="1"/>
  <c r="H86" i="1"/>
  <c r="I86" i="1" s="1"/>
  <c r="E86" i="1"/>
  <c r="G86" i="1" s="1"/>
  <c r="D86" i="1"/>
  <c r="K72" i="4" l="1"/>
  <c r="L72" i="4"/>
  <c r="M72" i="4" s="1"/>
  <c r="B142" i="4"/>
  <c r="D73" i="4"/>
  <c r="H73" i="4"/>
  <c r="I73" i="4" s="1"/>
  <c r="G273" i="1"/>
  <c r="C274" i="1" s="1"/>
  <c r="F273" i="1"/>
  <c r="J273" i="1"/>
  <c r="F86" i="1"/>
  <c r="C87" i="1"/>
  <c r="G73" i="4" l="1"/>
  <c r="C74" i="4" s="1"/>
  <c r="E74" i="4" s="1"/>
  <c r="J73" i="4"/>
  <c r="F73" i="4"/>
  <c r="B143" i="4"/>
  <c r="K273" i="1"/>
  <c r="L273" i="1"/>
  <c r="M273" i="1" s="1"/>
  <c r="D274" i="1"/>
  <c r="H274" i="1"/>
  <c r="I274" i="1" s="1"/>
  <c r="E274" i="1"/>
  <c r="H87" i="1"/>
  <c r="I87" i="1" s="1"/>
  <c r="D87" i="1"/>
  <c r="E87" i="1"/>
  <c r="G87" i="1" s="1"/>
  <c r="B144" i="4" l="1"/>
  <c r="L73" i="4"/>
  <c r="M73" i="4" s="1"/>
  <c r="K73" i="4"/>
  <c r="H74" i="4"/>
  <c r="I74" i="4" s="1"/>
  <c r="D74" i="4"/>
  <c r="J274" i="1"/>
  <c r="F274" i="1"/>
  <c r="G274" i="1"/>
  <c r="C275" i="1" s="1"/>
  <c r="F87" i="1"/>
  <c r="C88" i="1"/>
  <c r="J74" i="4" l="1"/>
  <c r="G74" i="4"/>
  <c r="C75" i="4" s="1"/>
  <c r="E75" i="4" s="1"/>
  <c r="F74" i="4"/>
  <c r="B145" i="4"/>
  <c r="D275" i="1"/>
  <c r="H275" i="1"/>
  <c r="I275" i="1" s="1"/>
  <c r="E275" i="1"/>
  <c r="K274" i="1"/>
  <c r="L274" i="1"/>
  <c r="M274" i="1" s="1"/>
  <c r="H88" i="1"/>
  <c r="I88" i="1" s="1"/>
  <c r="D88" i="1"/>
  <c r="E88" i="1"/>
  <c r="G88" i="1" s="1"/>
  <c r="H75" i="4" l="1"/>
  <c r="I75" i="4" s="1"/>
  <c r="D75" i="4"/>
  <c r="B146" i="4"/>
  <c r="K74" i="4"/>
  <c r="L74" i="4"/>
  <c r="M74" i="4" s="1"/>
  <c r="J275" i="1"/>
  <c r="F275" i="1"/>
  <c r="G275" i="1"/>
  <c r="C276" i="1" s="1"/>
  <c r="C89" i="1"/>
  <c r="F88" i="1"/>
  <c r="B147" i="4" l="1"/>
  <c r="J75" i="4"/>
  <c r="G75" i="4"/>
  <c r="C76" i="4" s="1"/>
  <c r="E76" i="4" s="1"/>
  <c r="F75" i="4"/>
  <c r="D276" i="1"/>
  <c r="H276" i="1"/>
  <c r="I276" i="1" s="1"/>
  <c r="E276" i="1"/>
  <c r="K275" i="1"/>
  <c r="L275" i="1"/>
  <c r="M275" i="1" s="1"/>
  <c r="H89" i="1"/>
  <c r="I89" i="1" s="1"/>
  <c r="E89" i="1"/>
  <c r="G89" i="1" s="1"/>
  <c r="D89" i="1"/>
  <c r="H76" i="4" l="1"/>
  <c r="I76" i="4" s="1"/>
  <c r="D76" i="4"/>
  <c r="K75" i="4"/>
  <c r="L75" i="4"/>
  <c r="M75" i="4" s="1"/>
  <c r="B148" i="4"/>
  <c r="F276" i="1"/>
  <c r="G276" i="1"/>
  <c r="C277" i="1" s="1"/>
  <c r="J276" i="1"/>
  <c r="F89" i="1"/>
  <c r="C90" i="1"/>
  <c r="B149" i="4" l="1"/>
  <c r="J76" i="4"/>
  <c r="G76" i="4"/>
  <c r="C77" i="4" s="1"/>
  <c r="E77" i="4" s="1"/>
  <c r="F76" i="4"/>
  <c r="K276" i="1"/>
  <c r="L276" i="1"/>
  <c r="M276" i="1" s="1"/>
  <c r="H277" i="1"/>
  <c r="I277" i="1" s="1"/>
  <c r="D277" i="1"/>
  <c r="E277" i="1"/>
  <c r="H90" i="1"/>
  <c r="I90" i="1" s="1"/>
  <c r="D90" i="1"/>
  <c r="E90" i="1"/>
  <c r="G90" i="1" s="1"/>
  <c r="H77" i="4" l="1"/>
  <c r="I77" i="4" s="1"/>
  <c r="D77" i="4"/>
  <c r="K76" i="4"/>
  <c r="L76" i="4"/>
  <c r="M76" i="4" s="1"/>
  <c r="B150" i="4"/>
  <c r="J277" i="1"/>
  <c r="G277" i="1"/>
  <c r="C278" i="1" s="1"/>
  <c r="F277" i="1"/>
  <c r="C91" i="1"/>
  <c r="F90" i="1"/>
  <c r="B151" i="4" l="1"/>
  <c r="G77" i="4"/>
  <c r="C78" i="4" s="1"/>
  <c r="E78" i="4" s="1"/>
  <c r="F77" i="4"/>
  <c r="J77" i="4"/>
  <c r="D278" i="1"/>
  <c r="H278" i="1"/>
  <c r="I278" i="1" s="1"/>
  <c r="E278" i="1"/>
  <c r="K277" i="1"/>
  <c r="L277" i="1"/>
  <c r="M277" i="1" s="1"/>
  <c r="H91" i="1"/>
  <c r="I91" i="1" s="1"/>
  <c r="D91" i="1"/>
  <c r="E91" i="1"/>
  <c r="G91" i="1" s="1"/>
  <c r="H78" i="4" l="1"/>
  <c r="I78" i="4" s="1"/>
  <c r="D78" i="4"/>
  <c r="L77" i="4"/>
  <c r="M77" i="4" s="1"/>
  <c r="K77" i="4"/>
  <c r="B152" i="4"/>
  <c r="G278" i="1"/>
  <c r="C279" i="1" s="1"/>
  <c r="F278" i="1"/>
  <c r="J278" i="1"/>
  <c r="C92" i="1"/>
  <c r="F91" i="1"/>
  <c r="B153" i="4" l="1"/>
  <c r="J78" i="4"/>
  <c r="G78" i="4"/>
  <c r="C79" i="4" s="1"/>
  <c r="E79" i="4" s="1"/>
  <c r="F78" i="4"/>
  <c r="L278" i="1"/>
  <c r="M278" i="1" s="1"/>
  <c r="K278" i="1"/>
  <c r="H279" i="1"/>
  <c r="I279" i="1" s="1"/>
  <c r="D279" i="1"/>
  <c r="E279" i="1"/>
  <c r="H92" i="1"/>
  <c r="I92" i="1" s="1"/>
  <c r="E92" i="1"/>
  <c r="G92" i="1" s="1"/>
  <c r="D92" i="1"/>
  <c r="B154" i="4" l="1"/>
  <c r="H79" i="4"/>
  <c r="I79" i="4" s="1"/>
  <c r="D79" i="4"/>
  <c r="K78" i="4"/>
  <c r="L78" i="4"/>
  <c r="M78" i="4" s="1"/>
  <c r="F279" i="1"/>
  <c r="G279" i="1"/>
  <c r="C280" i="1" s="1"/>
  <c r="J279" i="1"/>
  <c r="F92" i="1"/>
  <c r="C93" i="1"/>
  <c r="G79" i="4" l="1"/>
  <c r="C80" i="4" s="1"/>
  <c r="E80" i="4" s="1"/>
  <c r="F79" i="4"/>
  <c r="J79" i="4"/>
  <c r="B155" i="4"/>
  <c r="K279" i="1"/>
  <c r="L279" i="1"/>
  <c r="M279" i="1" s="1"/>
  <c r="D280" i="1"/>
  <c r="H280" i="1"/>
  <c r="I280" i="1" s="1"/>
  <c r="E280" i="1"/>
  <c r="H93" i="1"/>
  <c r="I93" i="1" s="1"/>
  <c r="D93" i="1"/>
  <c r="E93" i="1"/>
  <c r="G93" i="1" s="1"/>
  <c r="B156" i="4" l="1"/>
  <c r="K79" i="4"/>
  <c r="L79" i="4"/>
  <c r="M79" i="4" s="1"/>
  <c r="H80" i="4"/>
  <c r="I80" i="4" s="1"/>
  <c r="D80" i="4"/>
  <c r="J280" i="1"/>
  <c r="G280" i="1"/>
  <c r="C281" i="1" s="1"/>
  <c r="F280" i="1"/>
  <c r="C94" i="1"/>
  <c r="F93" i="1"/>
  <c r="B157" i="4" l="1"/>
  <c r="J80" i="4"/>
  <c r="G80" i="4"/>
  <c r="C81" i="4" s="1"/>
  <c r="E81" i="4" s="1"/>
  <c r="F80" i="4"/>
  <c r="D281" i="1"/>
  <c r="H281" i="1"/>
  <c r="I281" i="1" s="1"/>
  <c r="E281" i="1"/>
  <c r="L280" i="1"/>
  <c r="M280" i="1" s="1"/>
  <c r="K280" i="1"/>
  <c r="H94" i="1"/>
  <c r="I94" i="1" s="1"/>
  <c r="E94" i="1"/>
  <c r="G94" i="1" s="1"/>
  <c r="D94" i="1"/>
  <c r="D81" i="4" l="1"/>
  <c r="H81" i="4"/>
  <c r="I81" i="4" s="1"/>
  <c r="K80" i="4"/>
  <c r="L80" i="4"/>
  <c r="M80" i="4" s="1"/>
  <c r="B158" i="4"/>
  <c r="F281" i="1"/>
  <c r="G281" i="1"/>
  <c r="C282" i="1" s="1"/>
  <c r="J281" i="1"/>
  <c r="C95" i="1"/>
  <c r="F94" i="1"/>
  <c r="B159" i="4" l="1"/>
  <c r="J81" i="4"/>
  <c r="F81" i="4"/>
  <c r="G81" i="4"/>
  <c r="C82" i="4" s="1"/>
  <c r="E82" i="4" s="1"/>
  <c r="K281" i="1"/>
  <c r="L281" i="1"/>
  <c r="M281" i="1" s="1"/>
  <c r="H282" i="1"/>
  <c r="I282" i="1" s="1"/>
  <c r="D282" i="1"/>
  <c r="E282" i="1"/>
  <c r="H95" i="1"/>
  <c r="I95" i="1" s="1"/>
  <c r="E95" i="1"/>
  <c r="G95" i="1" s="1"/>
  <c r="D95" i="1"/>
  <c r="H82" i="4" l="1"/>
  <c r="I82" i="4" s="1"/>
  <c r="D82" i="4"/>
  <c r="K81" i="4"/>
  <c r="L81" i="4"/>
  <c r="M81" i="4" s="1"/>
  <c r="B160" i="4"/>
  <c r="F282" i="1"/>
  <c r="G282" i="1"/>
  <c r="C283" i="1" s="1"/>
  <c r="J282" i="1"/>
  <c r="F95" i="1"/>
  <c r="C96" i="1"/>
  <c r="B161" i="4" l="1"/>
  <c r="G82" i="4"/>
  <c r="C83" i="4" s="1"/>
  <c r="E83" i="4" s="1"/>
  <c r="F82" i="4"/>
  <c r="J82" i="4"/>
  <c r="H283" i="1"/>
  <c r="I283" i="1" s="1"/>
  <c r="D283" i="1"/>
  <c r="E283" i="1"/>
  <c r="K282" i="1"/>
  <c r="L282" i="1"/>
  <c r="M282" i="1" s="1"/>
  <c r="H96" i="1"/>
  <c r="I96" i="1" s="1"/>
  <c r="D96" i="1"/>
  <c r="E96" i="1"/>
  <c r="G96" i="1" s="1"/>
  <c r="L82" i="4" l="1"/>
  <c r="M82" i="4" s="1"/>
  <c r="K82" i="4"/>
  <c r="D83" i="4"/>
  <c r="H83" i="4"/>
  <c r="I83" i="4" s="1"/>
  <c r="B162" i="4"/>
  <c r="G283" i="1"/>
  <c r="C284" i="1" s="1"/>
  <c r="F283" i="1"/>
  <c r="J283" i="1"/>
  <c r="C97" i="1"/>
  <c r="F96" i="1"/>
  <c r="B163" i="4" l="1"/>
  <c r="J83" i="4"/>
  <c r="G83" i="4"/>
  <c r="C84" i="4" s="1"/>
  <c r="E84" i="4" s="1"/>
  <c r="F83" i="4"/>
  <c r="K283" i="1"/>
  <c r="L283" i="1"/>
  <c r="M283" i="1" s="1"/>
  <c r="H284" i="1"/>
  <c r="I284" i="1" s="1"/>
  <c r="D284" i="1"/>
  <c r="E284" i="1"/>
  <c r="H97" i="1"/>
  <c r="I97" i="1" s="1"/>
  <c r="D97" i="1"/>
  <c r="E97" i="1"/>
  <c r="G97" i="1" s="1"/>
  <c r="D84" i="4" l="1"/>
  <c r="H84" i="4"/>
  <c r="I84" i="4" s="1"/>
  <c r="L83" i="4"/>
  <c r="M83" i="4" s="1"/>
  <c r="K83" i="4"/>
  <c r="B164" i="4"/>
  <c r="J284" i="1"/>
  <c r="F284" i="1"/>
  <c r="G284" i="1"/>
  <c r="C285" i="1" s="1"/>
  <c r="F97" i="1"/>
  <c r="C98" i="1"/>
  <c r="B165" i="4" l="1"/>
  <c r="F84" i="4"/>
  <c r="J84" i="4"/>
  <c r="G84" i="4"/>
  <c r="C85" i="4" s="1"/>
  <c r="E85" i="4" s="1"/>
  <c r="D285" i="1"/>
  <c r="H285" i="1"/>
  <c r="I285" i="1" s="1"/>
  <c r="E285" i="1"/>
  <c r="L284" i="1"/>
  <c r="M284" i="1" s="1"/>
  <c r="K284" i="1"/>
  <c r="H98" i="1"/>
  <c r="I98" i="1" s="1"/>
  <c r="E98" i="1"/>
  <c r="G98" i="1" s="1"/>
  <c r="D98" i="1"/>
  <c r="K84" i="4" l="1"/>
  <c r="L84" i="4"/>
  <c r="M84" i="4" s="1"/>
  <c r="H85" i="4"/>
  <c r="I85" i="4" s="1"/>
  <c r="D85" i="4"/>
  <c r="B166" i="4"/>
  <c r="F285" i="1"/>
  <c r="G285" i="1"/>
  <c r="C286" i="1" s="1"/>
  <c r="J285" i="1"/>
  <c r="F98" i="1"/>
  <c r="C99" i="1"/>
  <c r="B167" i="4" l="1"/>
  <c r="J85" i="4"/>
  <c r="F85" i="4"/>
  <c r="G85" i="4"/>
  <c r="C86" i="4" s="1"/>
  <c r="E86" i="4" s="1"/>
  <c r="L285" i="1"/>
  <c r="M285" i="1" s="1"/>
  <c r="K285" i="1"/>
  <c r="D286" i="1"/>
  <c r="H286" i="1"/>
  <c r="I286" i="1" s="1"/>
  <c r="E286" i="1"/>
  <c r="H99" i="1"/>
  <c r="I99" i="1" s="1"/>
  <c r="E99" i="1"/>
  <c r="G99" i="1" s="1"/>
  <c r="D99" i="1"/>
  <c r="B168" i="4" l="1"/>
  <c r="D86" i="4"/>
  <c r="H86" i="4"/>
  <c r="I86" i="4" s="1"/>
  <c r="L85" i="4"/>
  <c r="M85" i="4" s="1"/>
  <c r="K85" i="4"/>
  <c r="F286" i="1"/>
  <c r="G286" i="1"/>
  <c r="C287" i="1" s="1"/>
  <c r="J286" i="1"/>
  <c r="C100" i="1"/>
  <c r="F99" i="1"/>
  <c r="G86" i="4" l="1"/>
  <c r="C87" i="4" s="1"/>
  <c r="E87" i="4" s="1"/>
  <c r="J86" i="4"/>
  <c r="F86" i="4"/>
  <c r="B169" i="4"/>
  <c r="D287" i="1"/>
  <c r="H287" i="1"/>
  <c r="I287" i="1" s="1"/>
  <c r="E287" i="1"/>
  <c r="K286" i="1"/>
  <c r="L286" i="1"/>
  <c r="M286" i="1" s="1"/>
  <c r="H100" i="1"/>
  <c r="I100" i="1" s="1"/>
  <c r="D100" i="1"/>
  <c r="E100" i="1"/>
  <c r="G100" i="1" s="1"/>
  <c r="B170" i="4" l="1"/>
  <c r="L86" i="4"/>
  <c r="M86" i="4" s="1"/>
  <c r="K86" i="4"/>
  <c r="D87" i="4"/>
  <c r="H87" i="4"/>
  <c r="I87" i="4" s="1"/>
  <c r="F287" i="1"/>
  <c r="G287" i="1"/>
  <c r="C288" i="1" s="1"/>
  <c r="J287" i="1"/>
  <c r="F100" i="1"/>
  <c r="C101" i="1"/>
  <c r="G87" i="4" l="1"/>
  <c r="C88" i="4" s="1"/>
  <c r="E88" i="4" s="1"/>
  <c r="J87" i="4"/>
  <c r="F87" i="4"/>
  <c r="B171" i="4"/>
  <c r="K287" i="1"/>
  <c r="L287" i="1"/>
  <c r="M287" i="1" s="1"/>
  <c r="D288" i="1"/>
  <c r="H288" i="1"/>
  <c r="I288" i="1" s="1"/>
  <c r="E288" i="1"/>
  <c r="H101" i="1"/>
  <c r="I101" i="1" s="1"/>
  <c r="D101" i="1"/>
  <c r="E101" i="1"/>
  <c r="G101" i="1" s="1"/>
  <c r="L87" i="4" l="1"/>
  <c r="M87" i="4" s="1"/>
  <c r="K87" i="4"/>
  <c r="B172" i="4"/>
  <c r="H88" i="4"/>
  <c r="I88" i="4" s="1"/>
  <c r="D88" i="4"/>
  <c r="G288" i="1"/>
  <c r="C289" i="1" s="1"/>
  <c r="J288" i="1"/>
  <c r="F288" i="1"/>
  <c r="F101" i="1"/>
  <c r="C102" i="1"/>
  <c r="F88" i="4" l="1"/>
  <c r="G88" i="4"/>
  <c r="C89" i="4" s="1"/>
  <c r="E89" i="4" s="1"/>
  <c r="J88" i="4"/>
  <c r="B173" i="4"/>
  <c r="K288" i="1"/>
  <c r="L288" i="1"/>
  <c r="M288" i="1" s="1"/>
  <c r="D289" i="1"/>
  <c r="H289" i="1"/>
  <c r="I289" i="1" s="1"/>
  <c r="E289" i="1"/>
  <c r="H102" i="1"/>
  <c r="I102" i="1" s="1"/>
  <c r="D102" i="1"/>
  <c r="E102" i="1"/>
  <c r="G102" i="1" s="1"/>
  <c r="H89" i="4" l="1"/>
  <c r="I89" i="4" s="1"/>
  <c r="D89" i="4"/>
  <c r="B174" i="4"/>
  <c r="L88" i="4"/>
  <c r="M88" i="4" s="1"/>
  <c r="K88" i="4"/>
  <c r="F289" i="1"/>
  <c r="G289" i="1"/>
  <c r="C290" i="1" s="1"/>
  <c r="J289" i="1"/>
  <c r="C103" i="1"/>
  <c r="F102" i="1"/>
  <c r="B175" i="4" l="1"/>
  <c r="G89" i="4"/>
  <c r="C90" i="4" s="1"/>
  <c r="E90" i="4" s="1"/>
  <c r="J89" i="4"/>
  <c r="F89" i="4"/>
  <c r="K289" i="1"/>
  <c r="L289" i="1"/>
  <c r="M289" i="1" s="1"/>
  <c r="D290" i="1"/>
  <c r="H290" i="1"/>
  <c r="I290" i="1" s="1"/>
  <c r="E290" i="1"/>
  <c r="H103" i="1"/>
  <c r="I103" i="1" s="1"/>
  <c r="D103" i="1"/>
  <c r="E103" i="1"/>
  <c r="G103" i="1" s="1"/>
  <c r="L89" i="4" l="1"/>
  <c r="M89" i="4" s="1"/>
  <c r="K89" i="4"/>
  <c r="H90" i="4"/>
  <c r="I90" i="4" s="1"/>
  <c r="D90" i="4"/>
  <c r="B176" i="4"/>
  <c r="F290" i="1"/>
  <c r="G290" i="1"/>
  <c r="C291" i="1" s="1"/>
  <c r="J290" i="1"/>
  <c r="C104" i="1"/>
  <c r="F103" i="1"/>
  <c r="B177" i="4" l="1"/>
  <c r="G90" i="4"/>
  <c r="C91" i="4" s="1"/>
  <c r="E91" i="4" s="1"/>
  <c r="J90" i="4"/>
  <c r="F90" i="4"/>
  <c r="L290" i="1"/>
  <c r="M290" i="1" s="1"/>
  <c r="K290" i="1"/>
  <c r="H291" i="1"/>
  <c r="I291" i="1" s="1"/>
  <c r="D291" i="1"/>
  <c r="E291" i="1"/>
  <c r="H104" i="1"/>
  <c r="I104" i="1" s="1"/>
  <c r="D104" i="1"/>
  <c r="E104" i="1"/>
  <c r="G104" i="1" s="1"/>
  <c r="K90" i="4" l="1"/>
  <c r="L90" i="4"/>
  <c r="M90" i="4" s="1"/>
  <c r="H91" i="4"/>
  <c r="I91" i="4" s="1"/>
  <c r="D91" i="4"/>
  <c r="B178" i="4"/>
  <c r="J291" i="1"/>
  <c r="F291" i="1"/>
  <c r="G291" i="1"/>
  <c r="C292" i="1" s="1"/>
  <c r="C105" i="1"/>
  <c r="F104" i="1"/>
  <c r="F91" i="4" l="1"/>
  <c r="J91" i="4"/>
  <c r="G91" i="4"/>
  <c r="C92" i="4" s="1"/>
  <c r="E92" i="4" s="1"/>
  <c r="B179" i="4"/>
  <c r="H292" i="1"/>
  <c r="I292" i="1" s="1"/>
  <c r="D292" i="1"/>
  <c r="E292" i="1"/>
  <c r="K291" i="1"/>
  <c r="L291" i="1"/>
  <c r="M291" i="1" s="1"/>
  <c r="H105" i="1"/>
  <c r="I105" i="1" s="1"/>
  <c r="D105" i="1"/>
  <c r="E105" i="1"/>
  <c r="G105" i="1" s="1"/>
  <c r="K91" i="4" l="1"/>
  <c r="L91" i="4"/>
  <c r="M91" i="4" s="1"/>
  <c r="B180" i="4"/>
  <c r="D92" i="4"/>
  <c r="H92" i="4"/>
  <c r="I92" i="4" s="1"/>
  <c r="J292" i="1"/>
  <c r="F292" i="1"/>
  <c r="G292" i="1"/>
  <c r="C293" i="1" s="1"/>
  <c r="C106" i="1"/>
  <c r="F105" i="1"/>
  <c r="J92" i="4" l="1"/>
  <c r="G92" i="4"/>
  <c r="C93" i="4" s="1"/>
  <c r="E93" i="4" s="1"/>
  <c r="F92" i="4"/>
  <c r="B181" i="4"/>
  <c r="H293" i="1"/>
  <c r="I293" i="1" s="1"/>
  <c r="D293" i="1"/>
  <c r="E293" i="1"/>
  <c r="K292" i="1"/>
  <c r="L292" i="1"/>
  <c r="M292" i="1" s="1"/>
  <c r="H106" i="1"/>
  <c r="I106" i="1" s="1"/>
  <c r="D106" i="1"/>
  <c r="E106" i="1"/>
  <c r="G106" i="1" s="1"/>
  <c r="B182" i="4" l="1"/>
  <c r="H93" i="4"/>
  <c r="I93" i="4" s="1"/>
  <c r="D93" i="4"/>
  <c r="K92" i="4"/>
  <c r="L92" i="4"/>
  <c r="M92" i="4" s="1"/>
  <c r="G293" i="1"/>
  <c r="C294" i="1" s="1"/>
  <c r="F293" i="1"/>
  <c r="J293" i="1"/>
  <c r="C107" i="1"/>
  <c r="F106" i="1"/>
  <c r="B183" i="4" l="1"/>
  <c r="G93" i="4"/>
  <c r="C94" i="4" s="1"/>
  <c r="E94" i="4" s="1"/>
  <c r="J93" i="4"/>
  <c r="F93" i="4"/>
  <c r="K293" i="1"/>
  <c r="L293" i="1"/>
  <c r="M293" i="1" s="1"/>
  <c r="D294" i="1"/>
  <c r="H294" i="1"/>
  <c r="I294" i="1" s="1"/>
  <c r="E294" i="1"/>
  <c r="H107" i="1"/>
  <c r="I107" i="1" s="1"/>
  <c r="D107" i="1"/>
  <c r="E107" i="1"/>
  <c r="G107" i="1" s="1"/>
  <c r="L93" i="4" l="1"/>
  <c r="M93" i="4" s="1"/>
  <c r="K93" i="4"/>
  <c r="D94" i="4"/>
  <c r="H94" i="4"/>
  <c r="I94" i="4" s="1"/>
  <c r="B184" i="4"/>
  <c r="F294" i="1"/>
  <c r="G294" i="1"/>
  <c r="C295" i="1" s="1"/>
  <c r="J294" i="1"/>
  <c r="C108" i="1"/>
  <c r="F107" i="1"/>
  <c r="B185" i="4" l="1"/>
  <c r="F94" i="4"/>
  <c r="G94" i="4"/>
  <c r="C95" i="4" s="1"/>
  <c r="E95" i="4" s="1"/>
  <c r="J94" i="4"/>
  <c r="K294" i="1"/>
  <c r="L294" i="1"/>
  <c r="M294" i="1" s="1"/>
  <c r="D295" i="1"/>
  <c r="H295" i="1"/>
  <c r="I295" i="1" s="1"/>
  <c r="E295" i="1"/>
  <c r="H108" i="1"/>
  <c r="I108" i="1" s="1"/>
  <c r="E108" i="1"/>
  <c r="G108" i="1" s="1"/>
  <c r="D108" i="1"/>
  <c r="L94" i="4" l="1"/>
  <c r="M94" i="4" s="1"/>
  <c r="K94" i="4"/>
  <c r="H95" i="4"/>
  <c r="I95" i="4" s="1"/>
  <c r="D95" i="4"/>
  <c r="B186" i="4"/>
  <c r="J295" i="1"/>
  <c r="F295" i="1"/>
  <c r="G295" i="1"/>
  <c r="C296" i="1" s="1"/>
  <c r="C109" i="1"/>
  <c r="F108" i="1"/>
  <c r="B187" i="4" l="1"/>
  <c r="G95" i="4"/>
  <c r="C96" i="4" s="1"/>
  <c r="E96" i="4" s="1"/>
  <c r="J95" i="4"/>
  <c r="F95" i="4"/>
  <c r="D296" i="1"/>
  <c r="H296" i="1"/>
  <c r="I296" i="1" s="1"/>
  <c r="E296" i="1"/>
  <c r="K295" i="1"/>
  <c r="L295" i="1"/>
  <c r="M295" i="1" s="1"/>
  <c r="H109" i="1"/>
  <c r="I109" i="1" s="1"/>
  <c r="E109" i="1"/>
  <c r="G109" i="1" s="1"/>
  <c r="D109" i="1"/>
  <c r="B188" i="4" l="1"/>
  <c r="L95" i="4"/>
  <c r="M95" i="4" s="1"/>
  <c r="K95" i="4"/>
  <c r="D96" i="4"/>
  <c r="H96" i="4"/>
  <c r="I96" i="4" s="1"/>
  <c r="F296" i="1"/>
  <c r="G296" i="1"/>
  <c r="C297" i="1" s="1"/>
  <c r="J296" i="1"/>
  <c r="F109" i="1"/>
  <c r="C110" i="1"/>
  <c r="B189" i="4" l="1"/>
  <c r="J96" i="4"/>
  <c r="G96" i="4"/>
  <c r="C97" i="4" s="1"/>
  <c r="E97" i="4" s="1"/>
  <c r="F96" i="4"/>
  <c r="K296" i="1"/>
  <c r="L296" i="1"/>
  <c r="M296" i="1" s="1"/>
  <c r="H297" i="1"/>
  <c r="I297" i="1" s="1"/>
  <c r="D297" i="1"/>
  <c r="E297" i="1"/>
  <c r="H110" i="1"/>
  <c r="I110" i="1" s="1"/>
  <c r="D110" i="1"/>
  <c r="E110" i="1"/>
  <c r="G110" i="1" s="1"/>
  <c r="H97" i="4" l="1"/>
  <c r="I97" i="4" s="1"/>
  <c r="D97" i="4"/>
  <c r="K96" i="4"/>
  <c r="L96" i="4"/>
  <c r="M96" i="4" s="1"/>
  <c r="B190" i="4"/>
  <c r="J297" i="1"/>
  <c r="F297" i="1"/>
  <c r="G297" i="1"/>
  <c r="C298" i="1" s="1"/>
  <c r="C111" i="1"/>
  <c r="F110" i="1"/>
  <c r="B191" i="4" l="1"/>
  <c r="G97" i="4"/>
  <c r="C98" i="4" s="1"/>
  <c r="E98" i="4" s="1"/>
  <c r="F97" i="4"/>
  <c r="J97" i="4"/>
  <c r="H298" i="1"/>
  <c r="I298" i="1" s="1"/>
  <c r="D298" i="1"/>
  <c r="E298" i="1"/>
  <c r="L297" i="1"/>
  <c r="M297" i="1" s="1"/>
  <c r="K297" i="1"/>
  <c r="H111" i="1"/>
  <c r="I111" i="1" s="1"/>
  <c r="D111" i="1"/>
  <c r="E111" i="1"/>
  <c r="G111" i="1" s="1"/>
  <c r="L97" i="4" l="1"/>
  <c r="M97" i="4" s="1"/>
  <c r="K97" i="4"/>
  <c r="H98" i="4"/>
  <c r="I98" i="4" s="1"/>
  <c r="D98" i="4"/>
  <c r="B192" i="4"/>
  <c r="G298" i="1"/>
  <c r="C299" i="1" s="1"/>
  <c r="J298" i="1"/>
  <c r="F298" i="1"/>
  <c r="F111" i="1"/>
  <c r="C112" i="1"/>
  <c r="B193" i="4" l="1"/>
  <c r="J98" i="4"/>
  <c r="F98" i="4"/>
  <c r="G98" i="4"/>
  <c r="C99" i="4" s="1"/>
  <c r="E99" i="4" s="1"/>
  <c r="K298" i="1"/>
  <c r="L298" i="1"/>
  <c r="M298" i="1" s="1"/>
  <c r="H299" i="1"/>
  <c r="I299" i="1" s="1"/>
  <c r="D299" i="1"/>
  <c r="E299" i="1"/>
  <c r="H112" i="1"/>
  <c r="I112" i="1" s="1"/>
  <c r="D112" i="1"/>
  <c r="E112" i="1"/>
  <c r="G112" i="1" s="1"/>
  <c r="H99" i="4" l="1"/>
  <c r="I99" i="4" s="1"/>
  <c r="D99" i="4"/>
  <c r="K98" i="4"/>
  <c r="L98" i="4"/>
  <c r="M98" i="4" s="1"/>
  <c r="B194" i="4"/>
  <c r="J299" i="1"/>
  <c r="F299" i="1"/>
  <c r="G299" i="1"/>
  <c r="C300" i="1" s="1"/>
  <c r="C113" i="1"/>
  <c r="F112" i="1"/>
  <c r="B195" i="4" l="1"/>
  <c r="J99" i="4"/>
  <c r="G99" i="4"/>
  <c r="C100" i="4" s="1"/>
  <c r="E100" i="4" s="1"/>
  <c r="F99" i="4"/>
  <c r="H300" i="1"/>
  <c r="I300" i="1" s="1"/>
  <c r="D300" i="1"/>
  <c r="E300" i="1"/>
  <c r="K299" i="1"/>
  <c r="L299" i="1"/>
  <c r="M299" i="1" s="1"/>
  <c r="H113" i="1"/>
  <c r="I113" i="1" s="1"/>
  <c r="D113" i="1"/>
  <c r="E113" i="1"/>
  <c r="G113" i="1" s="1"/>
  <c r="H100" i="4" l="1"/>
  <c r="I100" i="4" s="1"/>
  <c r="D100" i="4"/>
  <c r="K99" i="4"/>
  <c r="L99" i="4"/>
  <c r="M99" i="4" s="1"/>
  <c r="B196" i="4"/>
  <c r="F300" i="1"/>
  <c r="G300" i="1"/>
  <c r="C301" i="1" s="1"/>
  <c r="J300" i="1"/>
  <c r="C114" i="1"/>
  <c r="F113" i="1"/>
  <c r="B197" i="4" l="1"/>
  <c r="G100" i="4"/>
  <c r="C101" i="4" s="1"/>
  <c r="E101" i="4" s="1"/>
  <c r="J100" i="4"/>
  <c r="F100" i="4"/>
  <c r="L300" i="1"/>
  <c r="M300" i="1" s="1"/>
  <c r="K300" i="1"/>
  <c r="H301" i="1"/>
  <c r="I301" i="1" s="1"/>
  <c r="D301" i="1"/>
  <c r="E301" i="1"/>
  <c r="H114" i="1"/>
  <c r="I114" i="1" s="1"/>
  <c r="D114" i="1"/>
  <c r="E114" i="1"/>
  <c r="G114" i="1" s="1"/>
  <c r="L100" i="4" l="1"/>
  <c r="M100" i="4" s="1"/>
  <c r="K100" i="4"/>
  <c r="B198" i="4"/>
  <c r="H101" i="4"/>
  <c r="I101" i="4" s="1"/>
  <c r="D101" i="4"/>
  <c r="J301" i="1"/>
  <c r="G301" i="1"/>
  <c r="C302" i="1" s="1"/>
  <c r="F301" i="1"/>
  <c r="C115" i="1"/>
  <c r="F114" i="1"/>
  <c r="G101" i="4" l="1"/>
  <c r="C102" i="4" s="1"/>
  <c r="E102" i="4" s="1"/>
  <c r="F101" i="4"/>
  <c r="J101" i="4"/>
  <c r="B199" i="4"/>
  <c r="D302" i="1"/>
  <c r="H302" i="1"/>
  <c r="I302" i="1" s="1"/>
  <c r="E302" i="1"/>
  <c r="K301" i="1"/>
  <c r="L301" i="1"/>
  <c r="M301" i="1" s="1"/>
  <c r="H115" i="1"/>
  <c r="I115" i="1" s="1"/>
  <c r="E115" i="1"/>
  <c r="G115" i="1" s="1"/>
  <c r="D115" i="1"/>
  <c r="B200" i="4" l="1"/>
  <c r="L101" i="4"/>
  <c r="M101" i="4" s="1"/>
  <c r="K101" i="4"/>
  <c r="H102" i="4"/>
  <c r="I102" i="4" s="1"/>
  <c r="D102" i="4"/>
  <c r="J302" i="1"/>
  <c r="F302" i="1"/>
  <c r="G302" i="1"/>
  <c r="C303" i="1" s="1"/>
  <c r="C116" i="1"/>
  <c r="F115" i="1"/>
  <c r="G102" i="4" l="1"/>
  <c r="C103" i="4" s="1"/>
  <c r="E103" i="4" s="1"/>
  <c r="J102" i="4"/>
  <c r="F102" i="4"/>
  <c r="B201" i="4"/>
  <c r="D303" i="1"/>
  <c r="H303" i="1"/>
  <c r="I303" i="1" s="1"/>
  <c r="E303" i="1"/>
  <c r="K302" i="1"/>
  <c r="L302" i="1"/>
  <c r="M302" i="1" s="1"/>
  <c r="H116" i="1"/>
  <c r="I116" i="1" s="1"/>
  <c r="D116" i="1"/>
  <c r="E116" i="1"/>
  <c r="G116" i="1" s="1"/>
  <c r="B202" i="4" l="1"/>
  <c r="K102" i="4"/>
  <c r="L102" i="4"/>
  <c r="M102" i="4" s="1"/>
  <c r="D103" i="4"/>
  <c r="H103" i="4"/>
  <c r="I103" i="4" s="1"/>
  <c r="G303" i="1"/>
  <c r="C304" i="1" s="1"/>
  <c r="F303" i="1"/>
  <c r="J303" i="1"/>
  <c r="C117" i="1"/>
  <c r="F116" i="1"/>
  <c r="G103" i="4" l="1"/>
  <c r="C104" i="4" s="1"/>
  <c r="E104" i="4" s="1"/>
  <c r="F103" i="4"/>
  <c r="J103" i="4"/>
  <c r="B203" i="4"/>
  <c r="L303" i="1"/>
  <c r="M303" i="1" s="1"/>
  <c r="K303" i="1"/>
  <c r="D304" i="1"/>
  <c r="H304" i="1"/>
  <c r="I304" i="1" s="1"/>
  <c r="E304" i="1"/>
  <c r="H117" i="1"/>
  <c r="I117" i="1" s="1"/>
  <c r="D117" i="1"/>
  <c r="E117" i="1"/>
  <c r="G117" i="1" s="1"/>
  <c r="B204" i="4" l="1"/>
  <c r="K103" i="4"/>
  <c r="L103" i="4"/>
  <c r="M103" i="4" s="1"/>
  <c r="H104" i="4"/>
  <c r="I104" i="4" s="1"/>
  <c r="D104" i="4"/>
  <c r="F304" i="1"/>
  <c r="G304" i="1"/>
  <c r="J304" i="1"/>
  <c r="C118" i="1"/>
  <c r="F117" i="1"/>
  <c r="G104" i="4" l="1"/>
  <c r="C105" i="4" s="1"/>
  <c r="E105" i="4" s="1"/>
  <c r="J104" i="4"/>
  <c r="F104" i="4"/>
  <c r="B205" i="4"/>
  <c r="K304" i="1"/>
  <c r="L304" i="1"/>
  <c r="M304" i="1" s="1"/>
  <c r="H118" i="1"/>
  <c r="I118" i="1" s="1"/>
  <c r="D118" i="1"/>
  <c r="E118" i="1"/>
  <c r="G118" i="1" s="1"/>
  <c r="L104" i="4" l="1"/>
  <c r="M104" i="4" s="1"/>
  <c r="K104" i="4"/>
  <c r="B206" i="4"/>
  <c r="H105" i="4"/>
  <c r="I105" i="4" s="1"/>
  <c r="D105" i="4"/>
  <c r="F118" i="1"/>
  <c r="C119" i="1"/>
  <c r="J105" i="4" l="1"/>
  <c r="G105" i="4"/>
  <c r="C106" i="4" s="1"/>
  <c r="E106" i="4" s="1"/>
  <c r="F105" i="4"/>
  <c r="B207" i="4"/>
  <c r="H119" i="1"/>
  <c r="I119" i="1" s="1"/>
  <c r="E119" i="1"/>
  <c r="G119" i="1" s="1"/>
  <c r="D119" i="1"/>
  <c r="B208" i="4" l="1"/>
  <c r="D106" i="4"/>
  <c r="H106" i="4"/>
  <c r="I106" i="4" s="1"/>
  <c r="L105" i="4"/>
  <c r="M105" i="4" s="1"/>
  <c r="K105" i="4"/>
  <c r="C120" i="1"/>
  <c r="F119" i="1"/>
  <c r="J106" i="4" l="1"/>
  <c r="G106" i="4"/>
  <c r="C107" i="4" s="1"/>
  <c r="E107" i="4" s="1"/>
  <c r="F106" i="4"/>
  <c r="B209" i="4"/>
  <c r="H120" i="1"/>
  <c r="I120" i="1" s="1"/>
  <c r="D120" i="1"/>
  <c r="E120" i="1"/>
  <c r="G120" i="1" s="1"/>
  <c r="B210" i="4" l="1"/>
  <c r="H107" i="4"/>
  <c r="I107" i="4" s="1"/>
  <c r="D107" i="4"/>
  <c r="L106" i="4"/>
  <c r="M106" i="4" s="1"/>
  <c r="K106" i="4"/>
  <c r="F120" i="1"/>
  <c r="C121" i="1"/>
  <c r="G107" i="4" l="1"/>
  <c r="C108" i="4" s="1"/>
  <c r="E108" i="4" s="1"/>
  <c r="J107" i="4"/>
  <c r="F107" i="4"/>
  <c r="B211" i="4"/>
  <c r="H121" i="1"/>
  <c r="I121" i="1" s="1"/>
  <c r="E121" i="1"/>
  <c r="G121" i="1" s="1"/>
  <c r="D121" i="1"/>
  <c r="L107" i="4" l="1"/>
  <c r="M107" i="4" s="1"/>
  <c r="K107" i="4"/>
  <c r="B212" i="4"/>
  <c r="H108" i="4"/>
  <c r="I108" i="4" s="1"/>
  <c r="D108" i="4"/>
  <c r="C122" i="1"/>
  <c r="F121" i="1"/>
  <c r="G108" i="4" l="1"/>
  <c r="C109" i="4" s="1"/>
  <c r="E109" i="4" s="1"/>
  <c r="F108" i="4"/>
  <c r="J108" i="4"/>
  <c r="B213" i="4"/>
  <c r="H122" i="1"/>
  <c r="I122" i="1" s="1"/>
  <c r="D122" i="1"/>
  <c r="E122" i="1"/>
  <c r="G122" i="1" s="1"/>
  <c r="B214" i="4" l="1"/>
  <c r="L108" i="4"/>
  <c r="M108" i="4" s="1"/>
  <c r="K108" i="4"/>
  <c r="D109" i="4"/>
  <c r="H109" i="4"/>
  <c r="I109" i="4" s="1"/>
  <c r="C123" i="1"/>
  <c r="F122" i="1"/>
  <c r="J109" i="4" l="1"/>
  <c r="G109" i="4"/>
  <c r="C110" i="4" s="1"/>
  <c r="E110" i="4" s="1"/>
  <c r="F109" i="4"/>
  <c r="B215" i="4"/>
  <c r="H123" i="1"/>
  <c r="I123" i="1" s="1"/>
  <c r="D123" i="1"/>
  <c r="E123" i="1"/>
  <c r="G123" i="1" s="1"/>
  <c r="B216" i="4" l="1"/>
  <c r="D110" i="4"/>
  <c r="H110" i="4"/>
  <c r="I110" i="4" s="1"/>
  <c r="L109" i="4"/>
  <c r="M109" i="4" s="1"/>
  <c r="K109" i="4"/>
  <c r="C124" i="1"/>
  <c r="F123" i="1"/>
  <c r="G110" i="4" l="1"/>
  <c r="C111" i="4" s="1"/>
  <c r="E111" i="4" s="1"/>
  <c r="F110" i="4"/>
  <c r="J110" i="4"/>
  <c r="B217" i="4"/>
  <c r="H124" i="1"/>
  <c r="I124" i="1" s="1"/>
  <c r="D124" i="1"/>
  <c r="E124" i="1"/>
  <c r="G124" i="1" s="1"/>
  <c r="B218" i="4" l="1"/>
  <c r="L110" i="4"/>
  <c r="M110" i="4" s="1"/>
  <c r="K110" i="4"/>
  <c r="H111" i="4"/>
  <c r="I111" i="4" s="1"/>
  <c r="D111" i="4"/>
  <c r="F124" i="1"/>
  <c r="C125" i="1"/>
  <c r="F111" i="4" l="1"/>
  <c r="J111" i="4"/>
  <c r="G111" i="4"/>
  <c r="C112" i="4" s="1"/>
  <c r="E112" i="4" s="1"/>
  <c r="B219" i="4"/>
  <c r="H125" i="1"/>
  <c r="I125" i="1" s="1"/>
  <c r="D125" i="1"/>
  <c r="E125" i="1"/>
  <c r="G125" i="1" s="1"/>
  <c r="B220" i="4" l="1"/>
  <c r="D112" i="4"/>
  <c r="H112" i="4"/>
  <c r="I112" i="4" s="1"/>
  <c r="L111" i="4"/>
  <c r="M111" i="4" s="1"/>
  <c r="K111" i="4"/>
  <c r="F125" i="1"/>
  <c r="C126" i="1"/>
  <c r="F112" i="4" l="1"/>
  <c r="J112" i="4"/>
  <c r="G112" i="4"/>
  <c r="C113" i="4" s="1"/>
  <c r="E113" i="4" s="1"/>
  <c r="B221" i="4"/>
  <c r="H126" i="1"/>
  <c r="I126" i="1" s="1"/>
  <c r="D126" i="1"/>
  <c r="E126" i="1"/>
  <c r="G126" i="1" s="1"/>
  <c r="B222" i="4" l="1"/>
  <c r="H113" i="4"/>
  <c r="I113" i="4" s="1"/>
  <c r="D113" i="4"/>
  <c r="K112" i="4"/>
  <c r="L112" i="4"/>
  <c r="M112" i="4" s="1"/>
  <c r="F126" i="1"/>
  <c r="C127" i="1"/>
  <c r="J113" i="4" l="1"/>
  <c r="G113" i="4"/>
  <c r="C114" i="4" s="1"/>
  <c r="E114" i="4" s="1"/>
  <c r="F113" i="4"/>
  <c r="B223" i="4"/>
  <c r="H127" i="1"/>
  <c r="I127" i="1" s="1"/>
  <c r="E127" i="1"/>
  <c r="G127" i="1" s="1"/>
  <c r="D127" i="1"/>
  <c r="B224" i="4" l="1"/>
  <c r="D114" i="4"/>
  <c r="H114" i="4"/>
  <c r="I114" i="4" s="1"/>
  <c r="K113" i="4"/>
  <c r="L113" i="4"/>
  <c r="M113" i="4" s="1"/>
  <c r="C128" i="1"/>
  <c r="F127" i="1"/>
  <c r="F114" i="4" l="1"/>
  <c r="J114" i="4"/>
  <c r="G114" i="4"/>
  <c r="C115" i="4" s="1"/>
  <c r="E115" i="4" s="1"/>
  <c r="B225" i="4"/>
  <c r="H128" i="1"/>
  <c r="I128" i="1" s="1"/>
  <c r="D128" i="1"/>
  <c r="E128" i="1"/>
  <c r="G128" i="1" s="1"/>
  <c r="B226" i="4" l="1"/>
  <c r="D115" i="4"/>
  <c r="H115" i="4"/>
  <c r="I115" i="4" s="1"/>
  <c r="L114" i="4"/>
  <c r="M114" i="4" s="1"/>
  <c r="K114" i="4"/>
  <c r="F128" i="1"/>
  <c r="C129" i="1"/>
  <c r="B227" i="4" l="1"/>
  <c r="G115" i="4"/>
  <c r="C116" i="4" s="1"/>
  <c r="E116" i="4" s="1"/>
  <c r="F115" i="4"/>
  <c r="J115" i="4"/>
  <c r="H129" i="1"/>
  <c r="I129" i="1" s="1"/>
  <c r="D129" i="1"/>
  <c r="E129" i="1"/>
  <c r="G129" i="1" s="1"/>
  <c r="L115" i="4" l="1"/>
  <c r="M115" i="4" s="1"/>
  <c r="K115" i="4"/>
  <c r="D116" i="4"/>
  <c r="H116" i="4"/>
  <c r="I116" i="4" s="1"/>
  <c r="B228" i="4"/>
  <c r="F129" i="1"/>
  <c r="C130" i="1"/>
  <c r="G116" i="4" l="1"/>
  <c r="C117" i="4" s="1"/>
  <c r="E117" i="4" s="1"/>
  <c r="F116" i="4"/>
  <c r="J116" i="4"/>
  <c r="B229" i="4"/>
  <c r="H130" i="1"/>
  <c r="I130" i="1" s="1"/>
  <c r="D130" i="1"/>
  <c r="E130" i="1"/>
  <c r="G130" i="1" s="1"/>
  <c r="B230" i="4" l="1"/>
  <c r="L116" i="4"/>
  <c r="M116" i="4" s="1"/>
  <c r="K116" i="4"/>
  <c r="D117" i="4"/>
  <c r="H117" i="4"/>
  <c r="I117" i="4" s="1"/>
  <c r="F130" i="1"/>
  <c r="C131" i="1"/>
  <c r="J117" i="4" l="1"/>
  <c r="G117" i="4"/>
  <c r="C118" i="4" s="1"/>
  <c r="E118" i="4" s="1"/>
  <c r="F117" i="4"/>
  <c r="B231" i="4"/>
  <c r="H131" i="1"/>
  <c r="I131" i="1" s="1"/>
  <c r="D131" i="1"/>
  <c r="E131" i="1"/>
  <c r="G131" i="1" s="1"/>
  <c r="B232" i="4" l="1"/>
  <c r="D118" i="4"/>
  <c r="H118" i="4"/>
  <c r="I118" i="4" s="1"/>
  <c r="L117" i="4"/>
  <c r="M117" i="4" s="1"/>
  <c r="K117" i="4"/>
  <c r="C132" i="1"/>
  <c r="F131" i="1"/>
  <c r="J118" i="4" l="1"/>
  <c r="G118" i="4"/>
  <c r="C119" i="4" s="1"/>
  <c r="E119" i="4" s="1"/>
  <c r="F118" i="4"/>
  <c r="B233" i="4"/>
  <c r="H132" i="1"/>
  <c r="I132" i="1" s="1"/>
  <c r="D132" i="1"/>
  <c r="E132" i="1"/>
  <c r="G132" i="1" s="1"/>
  <c r="B234" i="4" l="1"/>
  <c r="D119" i="4"/>
  <c r="H119" i="4"/>
  <c r="I119" i="4" s="1"/>
  <c r="L118" i="4"/>
  <c r="M118" i="4" s="1"/>
  <c r="K118" i="4"/>
  <c r="C133" i="1"/>
  <c r="F132" i="1"/>
  <c r="J119" i="4" l="1"/>
  <c r="G119" i="4"/>
  <c r="C120" i="4" s="1"/>
  <c r="E120" i="4" s="1"/>
  <c r="F119" i="4"/>
  <c r="B235" i="4"/>
  <c r="H133" i="1"/>
  <c r="I133" i="1" s="1"/>
  <c r="E133" i="1"/>
  <c r="G133" i="1" s="1"/>
  <c r="D133" i="1"/>
  <c r="D120" i="4" l="1"/>
  <c r="H120" i="4"/>
  <c r="I120" i="4" s="1"/>
  <c r="B236" i="4"/>
  <c r="L119" i="4"/>
  <c r="M119" i="4" s="1"/>
  <c r="K119" i="4"/>
  <c r="F133" i="1"/>
  <c r="C134" i="1"/>
  <c r="B237" i="4" l="1"/>
  <c r="J120" i="4"/>
  <c r="G120" i="4"/>
  <c r="C121" i="4" s="1"/>
  <c r="E121" i="4" s="1"/>
  <c r="F120" i="4"/>
  <c r="H134" i="1"/>
  <c r="I134" i="1" s="1"/>
  <c r="E134" i="1"/>
  <c r="G134" i="1" s="1"/>
  <c r="D134" i="1"/>
  <c r="D121" i="4" l="1"/>
  <c r="H121" i="4"/>
  <c r="I121" i="4" s="1"/>
  <c r="L120" i="4"/>
  <c r="M120" i="4" s="1"/>
  <c r="K120" i="4"/>
  <c r="B238" i="4"/>
  <c r="F134" i="1"/>
  <c r="C135" i="1"/>
  <c r="B239" i="4" l="1"/>
  <c r="F121" i="4"/>
  <c r="J121" i="4"/>
  <c r="G121" i="4"/>
  <c r="C122" i="4" s="1"/>
  <c r="E122" i="4" s="1"/>
  <c r="H135" i="1"/>
  <c r="I135" i="1" s="1"/>
  <c r="D135" i="1"/>
  <c r="E135" i="1"/>
  <c r="G135" i="1" s="1"/>
  <c r="L121" i="4" l="1"/>
  <c r="M121" i="4" s="1"/>
  <c r="K121" i="4"/>
  <c r="D122" i="4"/>
  <c r="H122" i="4"/>
  <c r="I122" i="4" s="1"/>
  <c r="B240" i="4"/>
  <c r="C136" i="1"/>
  <c r="F135" i="1"/>
  <c r="G122" i="4" l="1"/>
  <c r="C123" i="4" s="1"/>
  <c r="E123" i="4" s="1"/>
  <c r="F122" i="4"/>
  <c r="J122" i="4"/>
  <c r="B241" i="4"/>
  <c r="H136" i="1"/>
  <c r="I136" i="1" s="1"/>
  <c r="D136" i="1"/>
  <c r="E136" i="1"/>
  <c r="G136" i="1" s="1"/>
  <c r="B242" i="4" l="1"/>
  <c r="K122" i="4"/>
  <c r="L122" i="4"/>
  <c r="M122" i="4" s="1"/>
  <c r="H123" i="4"/>
  <c r="I123" i="4" s="1"/>
  <c r="D123" i="4"/>
  <c r="F136" i="1"/>
  <c r="C137" i="1"/>
  <c r="G123" i="4" l="1"/>
  <c r="C124" i="4" s="1"/>
  <c r="E124" i="4" s="1"/>
  <c r="F123" i="4"/>
  <c r="J123" i="4"/>
  <c r="B243" i="4"/>
  <c r="H137" i="1"/>
  <c r="I137" i="1" s="1"/>
  <c r="E137" i="1"/>
  <c r="G137" i="1" s="1"/>
  <c r="D137" i="1"/>
  <c r="B244" i="4" l="1"/>
  <c r="L123" i="4"/>
  <c r="M123" i="4" s="1"/>
  <c r="K123" i="4"/>
  <c r="D124" i="4"/>
  <c r="H124" i="4"/>
  <c r="I124" i="4" s="1"/>
  <c r="C138" i="1"/>
  <c r="F137" i="1"/>
  <c r="G124" i="4" l="1"/>
  <c r="C125" i="4" s="1"/>
  <c r="E125" i="4" s="1"/>
  <c r="J124" i="4"/>
  <c r="F124" i="4"/>
  <c r="B245" i="4"/>
  <c r="H138" i="1"/>
  <c r="I138" i="1" s="1"/>
  <c r="D138" i="1"/>
  <c r="E138" i="1"/>
  <c r="G138" i="1" s="1"/>
  <c r="L124" i="4" l="1"/>
  <c r="M124" i="4" s="1"/>
  <c r="K124" i="4"/>
  <c r="B246" i="4"/>
  <c r="H125" i="4"/>
  <c r="I125" i="4" s="1"/>
  <c r="D125" i="4"/>
  <c r="C139" i="1"/>
  <c r="F138" i="1"/>
  <c r="J125" i="4" l="1"/>
  <c r="F125" i="4"/>
  <c r="G125" i="4"/>
  <c r="C126" i="4" s="1"/>
  <c r="E126" i="4" s="1"/>
  <c r="B247" i="4"/>
  <c r="H139" i="1"/>
  <c r="I139" i="1" s="1"/>
  <c r="D139" i="1"/>
  <c r="E139" i="1"/>
  <c r="G139" i="1" s="1"/>
  <c r="B248" i="4" l="1"/>
  <c r="D126" i="4"/>
  <c r="H126" i="4"/>
  <c r="I126" i="4" s="1"/>
  <c r="L125" i="4"/>
  <c r="M125" i="4" s="1"/>
  <c r="K125" i="4"/>
  <c r="C140" i="1"/>
  <c r="F139" i="1"/>
  <c r="G126" i="4" l="1"/>
  <c r="C127" i="4" s="1"/>
  <c r="E127" i="4" s="1"/>
  <c r="F126" i="4"/>
  <c r="J126" i="4"/>
  <c r="B249" i="4"/>
  <c r="H140" i="1"/>
  <c r="I140" i="1" s="1"/>
  <c r="E140" i="1"/>
  <c r="G140" i="1" s="1"/>
  <c r="D140" i="1"/>
  <c r="B250" i="4" l="1"/>
  <c r="L126" i="4"/>
  <c r="M126" i="4" s="1"/>
  <c r="K126" i="4"/>
  <c r="D127" i="4"/>
  <c r="H127" i="4"/>
  <c r="I127" i="4" s="1"/>
  <c r="F140" i="1"/>
  <c r="C141" i="1"/>
  <c r="J127" i="4" l="1"/>
  <c r="F127" i="4"/>
  <c r="G127" i="4"/>
  <c r="C128" i="4" s="1"/>
  <c r="E128" i="4" s="1"/>
  <c r="B251" i="4"/>
  <c r="H141" i="1"/>
  <c r="I141" i="1" s="1"/>
  <c r="E141" i="1"/>
  <c r="G141" i="1" s="1"/>
  <c r="D141" i="1"/>
  <c r="D128" i="4" l="1"/>
  <c r="H128" i="4"/>
  <c r="I128" i="4" s="1"/>
  <c r="B252" i="4"/>
  <c r="K127" i="4"/>
  <c r="L127" i="4"/>
  <c r="M127" i="4" s="1"/>
  <c r="C142" i="1"/>
  <c r="F141" i="1"/>
  <c r="J128" i="4" l="1"/>
  <c r="G128" i="4"/>
  <c r="C129" i="4" s="1"/>
  <c r="E129" i="4" s="1"/>
  <c r="F128" i="4"/>
  <c r="B253" i="4"/>
  <c r="H142" i="1"/>
  <c r="I142" i="1" s="1"/>
  <c r="D142" i="1"/>
  <c r="E142" i="1"/>
  <c r="G142" i="1" s="1"/>
  <c r="B254" i="4" l="1"/>
  <c r="H129" i="4"/>
  <c r="I129" i="4" s="1"/>
  <c r="D129" i="4"/>
  <c r="L128" i="4"/>
  <c r="M128" i="4" s="1"/>
  <c r="K128" i="4"/>
  <c r="F142" i="1"/>
  <c r="C143" i="1"/>
  <c r="B255" i="4" l="1"/>
  <c r="G129" i="4"/>
  <c r="C130" i="4" s="1"/>
  <c r="E130" i="4" s="1"/>
  <c r="J129" i="4"/>
  <c r="F129" i="4"/>
  <c r="H143" i="1"/>
  <c r="I143" i="1" s="1"/>
  <c r="E143" i="1"/>
  <c r="G143" i="1" s="1"/>
  <c r="D143" i="1"/>
  <c r="L129" i="4" l="1"/>
  <c r="M129" i="4" s="1"/>
  <c r="K129" i="4"/>
  <c r="H130" i="4"/>
  <c r="I130" i="4" s="1"/>
  <c r="D130" i="4"/>
  <c r="B256" i="4"/>
  <c r="F143" i="1"/>
  <c r="C144" i="1"/>
  <c r="B257" i="4" l="1"/>
  <c r="J130" i="4"/>
  <c r="G130" i="4"/>
  <c r="C131" i="4" s="1"/>
  <c r="E131" i="4" s="1"/>
  <c r="F130" i="4"/>
  <c r="H144" i="1"/>
  <c r="I144" i="1" s="1"/>
  <c r="E144" i="1"/>
  <c r="G144" i="1" s="1"/>
  <c r="D144" i="1"/>
  <c r="D131" i="4" l="1"/>
  <c r="H131" i="4"/>
  <c r="I131" i="4" s="1"/>
  <c r="K130" i="4"/>
  <c r="L130" i="4"/>
  <c r="M130" i="4" s="1"/>
  <c r="B258" i="4"/>
  <c r="F144" i="1"/>
  <c r="C145" i="1"/>
  <c r="B259" i="4" l="1"/>
  <c r="J131" i="4"/>
  <c r="F131" i="4"/>
  <c r="G131" i="4"/>
  <c r="C132" i="4" s="1"/>
  <c r="E132" i="4" s="1"/>
  <c r="H145" i="1"/>
  <c r="I145" i="1" s="1"/>
  <c r="E145" i="1"/>
  <c r="G145" i="1" s="1"/>
  <c r="D145" i="1"/>
  <c r="D132" i="4" l="1"/>
  <c r="H132" i="4"/>
  <c r="I132" i="4" s="1"/>
  <c r="L131" i="4"/>
  <c r="M131" i="4" s="1"/>
  <c r="K131" i="4"/>
  <c r="B260" i="4"/>
  <c r="F145" i="1"/>
  <c r="C146" i="1"/>
  <c r="B261" i="4" l="1"/>
  <c r="G132" i="4"/>
  <c r="C133" i="4" s="1"/>
  <c r="E133" i="4" s="1"/>
  <c r="F132" i="4"/>
  <c r="J132" i="4"/>
  <c r="H146" i="1"/>
  <c r="I146" i="1" s="1"/>
  <c r="D146" i="1"/>
  <c r="E146" i="1"/>
  <c r="G146" i="1" s="1"/>
  <c r="L132" i="4" l="1"/>
  <c r="M132" i="4" s="1"/>
  <c r="K132" i="4"/>
  <c r="B262" i="4"/>
  <c r="D133" i="4"/>
  <c r="H133" i="4"/>
  <c r="I133" i="4" s="1"/>
  <c r="C147" i="1"/>
  <c r="F146" i="1"/>
  <c r="J133" i="4" l="1"/>
  <c r="G133" i="4"/>
  <c r="C134" i="4" s="1"/>
  <c r="E134" i="4" s="1"/>
  <c r="F133" i="4"/>
  <c r="B263" i="4"/>
  <c r="H147" i="1"/>
  <c r="I147" i="1" s="1"/>
  <c r="E147" i="1"/>
  <c r="G147" i="1" s="1"/>
  <c r="D147" i="1"/>
  <c r="B264" i="4" l="1"/>
  <c r="H134" i="4"/>
  <c r="I134" i="4" s="1"/>
  <c r="D134" i="4"/>
  <c r="K133" i="4"/>
  <c r="L133" i="4"/>
  <c r="M133" i="4" s="1"/>
  <c r="F147" i="1"/>
  <c r="C148" i="1"/>
  <c r="J134" i="4" l="1"/>
  <c r="F134" i="4"/>
  <c r="G134" i="4"/>
  <c r="C135" i="4" s="1"/>
  <c r="E135" i="4" s="1"/>
  <c r="B265" i="4"/>
  <c r="H148" i="1"/>
  <c r="I148" i="1" s="1"/>
  <c r="D148" i="1"/>
  <c r="E148" i="1"/>
  <c r="G148" i="1" s="1"/>
  <c r="B266" i="4" l="1"/>
  <c r="D135" i="4"/>
  <c r="H135" i="4"/>
  <c r="I135" i="4" s="1"/>
  <c r="K134" i="4"/>
  <c r="L134" i="4"/>
  <c r="M134" i="4" s="1"/>
  <c r="F148" i="1"/>
  <c r="C149" i="1"/>
  <c r="J135" i="4" l="1"/>
  <c r="G135" i="4"/>
  <c r="C136" i="4" s="1"/>
  <c r="E136" i="4" s="1"/>
  <c r="F135" i="4"/>
  <c r="B267" i="4"/>
  <c r="H149" i="1"/>
  <c r="I149" i="1" s="1"/>
  <c r="E149" i="1"/>
  <c r="G149" i="1" s="1"/>
  <c r="D149" i="1"/>
  <c r="B268" i="4" l="1"/>
  <c r="H136" i="4"/>
  <c r="I136" i="4" s="1"/>
  <c r="D136" i="4"/>
  <c r="L135" i="4"/>
  <c r="M135" i="4" s="1"/>
  <c r="K135" i="4"/>
  <c r="F149" i="1"/>
  <c r="C150" i="1"/>
  <c r="G136" i="4" l="1"/>
  <c r="C137" i="4" s="1"/>
  <c r="E137" i="4" s="1"/>
  <c r="F136" i="4"/>
  <c r="J136" i="4"/>
  <c r="B269" i="4"/>
  <c r="H150" i="1"/>
  <c r="I150" i="1" s="1"/>
  <c r="D150" i="1"/>
  <c r="E150" i="1"/>
  <c r="G150" i="1" s="1"/>
  <c r="B270" i="4" l="1"/>
  <c r="L136" i="4"/>
  <c r="M136" i="4" s="1"/>
  <c r="K136" i="4"/>
  <c r="H137" i="4"/>
  <c r="I137" i="4" s="1"/>
  <c r="D137" i="4"/>
  <c r="C151" i="1"/>
  <c r="F150" i="1"/>
  <c r="J137" i="4" l="1"/>
  <c r="G137" i="4"/>
  <c r="C138" i="4" s="1"/>
  <c r="E138" i="4" s="1"/>
  <c r="F137" i="4"/>
  <c r="B271" i="4"/>
  <c r="H151" i="1"/>
  <c r="I151" i="1" s="1"/>
  <c r="E151" i="1"/>
  <c r="G151" i="1" s="1"/>
  <c r="D151" i="1"/>
  <c r="B272" i="4" l="1"/>
  <c r="D138" i="4"/>
  <c r="H138" i="4"/>
  <c r="I138" i="4" s="1"/>
  <c r="L137" i="4"/>
  <c r="M137" i="4" s="1"/>
  <c r="K137" i="4"/>
  <c r="C152" i="1"/>
  <c r="F151" i="1"/>
  <c r="J138" i="4" l="1"/>
  <c r="G138" i="4"/>
  <c r="C139" i="4" s="1"/>
  <c r="E139" i="4" s="1"/>
  <c r="F138" i="4"/>
  <c r="B273" i="4"/>
  <c r="H152" i="1"/>
  <c r="I152" i="1" s="1"/>
  <c r="D152" i="1"/>
  <c r="E152" i="1"/>
  <c r="G152" i="1" s="1"/>
  <c r="B274" i="4" l="1"/>
  <c r="H139" i="4"/>
  <c r="I139" i="4" s="1"/>
  <c r="D139" i="4"/>
  <c r="L138" i="4"/>
  <c r="M138" i="4" s="1"/>
  <c r="K138" i="4"/>
  <c r="F152" i="1"/>
  <c r="C153" i="1"/>
  <c r="B275" i="4" l="1"/>
  <c r="G139" i="4"/>
  <c r="C140" i="4" s="1"/>
  <c r="E140" i="4" s="1"/>
  <c r="F139" i="4"/>
  <c r="J139" i="4"/>
  <c r="H153" i="1"/>
  <c r="I153" i="1" s="1"/>
  <c r="D153" i="1"/>
  <c r="E153" i="1"/>
  <c r="G153" i="1" s="1"/>
  <c r="L139" i="4" l="1"/>
  <c r="M139" i="4" s="1"/>
  <c r="K139" i="4"/>
  <c r="D140" i="4"/>
  <c r="H140" i="4"/>
  <c r="I140" i="4" s="1"/>
  <c r="B276" i="4"/>
  <c r="C154" i="1"/>
  <c r="F153" i="1"/>
  <c r="B277" i="4" l="1"/>
  <c r="G140" i="4"/>
  <c r="C141" i="4" s="1"/>
  <c r="E141" i="4" s="1"/>
  <c r="F140" i="4"/>
  <c r="J140" i="4"/>
  <c r="H154" i="1"/>
  <c r="I154" i="1" s="1"/>
  <c r="D154" i="1"/>
  <c r="E154" i="1"/>
  <c r="G154" i="1" s="1"/>
  <c r="K140" i="4" l="1"/>
  <c r="L140" i="4"/>
  <c r="M140" i="4" s="1"/>
  <c r="H141" i="4"/>
  <c r="I141" i="4" s="1"/>
  <c r="D141" i="4"/>
  <c r="B278" i="4"/>
  <c r="C155" i="1"/>
  <c r="F154" i="1"/>
  <c r="B279" i="4" l="1"/>
  <c r="J141" i="4"/>
  <c r="G141" i="4"/>
  <c r="C142" i="4" s="1"/>
  <c r="E142" i="4" s="1"/>
  <c r="F141" i="4"/>
  <c r="D155" i="1"/>
  <c r="E155" i="1"/>
  <c r="G155" i="1" s="1"/>
  <c r="H155" i="1"/>
  <c r="I155" i="1" s="1"/>
  <c r="H142" i="4" l="1"/>
  <c r="I142" i="4" s="1"/>
  <c r="D142" i="4"/>
  <c r="K141" i="4"/>
  <c r="L141" i="4"/>
  <c r="M141" i="4" s="1"/>
  <c r="B280" i="4"/>
  <c r="F155" i="1"/>
  <c r="C156" i="1"/>
  <c r="B281" i="4" l="1"/>
  <c r="J142" i="4"/>
  <c r="G142" i="4"/>
  <c r="C143" i="4" s="1"/>
  <c r="E143" i="4" s="1"/>
  <c r="F142" i="4"/>
  <c r="D156" i="1"/>
  <c r="E156" i="1"/>
  <c r="G156" i="1" s="1"/>
  <c r="H156" i="1"/>
  <c r="I156" i="1" s="1"/>
  <c r="H143" i="4" l="1"/>
  <c r="I143" i="4" s="1"/>
  <c r="D143" i="4"/>
  <c r="K142" i="4"/>
  <c r="L142" i="4"/>
  <c r="M142" i="4" s="1"/>
  <c r="B282" i="4"/>
  <c r="F156" i="1"/>
  <c r="C157" i="1"/>
  <c r="B283" i="4" l="1"/>
  <c r="G143" i="4"/>
  <c r="C144" i="4" s="1"/>
  <c r="E144" i="4" s="1"/>
  <c r="F143" i="4"/>
  <c r="J143" i="4"/>
  <c r="H157" i="1"/>
  <c r="I157" i="1" s="1"/>
  <c r="D157" i="1"/>
  <c r="E157" i="1"/>
  <c r="G157" i="1" s="1"/>
  <c r="K143" i="4" l="1"/>
  <c r="L143" i="4"/>
  <c r="M143" i="4" s="1"/>
  <c r="D144" i="4"/>
  <c r="H144" i="4"/>
  <c r="I144" i="4" s="1"/>
  <c r="B284" i="4"/>
  <c r="F157" i="1"/>
  <c r="C158" i="1"/>
  <c r="B285" i="4" l="1"/>
  <c r="F144" i="4"/>
  <c r="G144" i="4"/>
  <c r="C145" i="4" s="1"/>
  <c r="E145" i="4" s="1"/>
  <c r="J144" i="4"/>
  <c r="E158" i="1"/>
  <c r="G158" i="1" s="1"/>
  <c r="H158" i="1"/>
  <c r="I158" i="1" s="1"/>
  <c r="D158" i="1"/>
  <c r="D145" i="4" l="1"/>
  <c r="H145" i="4"/>
  <c r="I145" i="4" s="1"/>
  <c r="L144" i="4"/>
  <c r="M144" i="4" s="1"/>
  <c r="K144" i="4"/>
  <c r="B286" i="4"/>
  <c r="C159" i="1"/>
  <c r="F158" i="1"/>
  <c r="B287" i="4" l="1"/>
  <c r="G145" i="4"/>
  <c r="C146" i="4" s="1"/>
  <c r="E146" i="4" s="1"/>
  <c r="F145" i="4"/>
  <c r="J145" i="4"/>
  <c r="E159" i="1"/>
  <c r="G159" i="1" s="1"/>
  <c r="D159" i="1"/>
  <c r="H159" i="1"/>
  <c r="I159" i="1" s="1"/>
  <c r="L145" i="4" l="1"/>
  <c r="M145" i="4" s="1"/>
  <c r="K145" i="4"/>
  <c r="H146" i="4"/>
  <c r="I146" i="4" s="1"/>
  <c r="D146" i="4"/>
  <c r="B288" i="4"/>
  <c r="F159" i="1"/>
  <c r="C160" i="1"/>
  <c r="B289" i="4" l="1"/>
  <c r="G146" i="4"/>
  <c r="C147" i="4" s="1"/>
  <c r="E147" i="4" s="1"/>
  <c r="F146" i="4"/>
  <c r="J146" i="4"/>
  <c r="D160" i="1"/>
  <c r="H160" i="1"/>
  <c r="I160" i="1" s="1"/>
  <c r="E160" i="1"/>
  <c r="G160" i="1" s="1"/>
  <c r="K146" i="4" l="1"/>
  <c r="L146" i="4"/>
  <c r="M146" i="4" s="1"/>
  <c r="H147" i="4"/>
  <c r="I147" i="4" s="1"/>
  <c r="D147" i="4"/>
  <c r="B290" i="4"/>
  <c r="F160" i="1"/>
  <c r="C161" i="1"/>
  <c r="B291" i="4" l="1"/>
  <c r="G147" i="4"/>
  <c r="C148" i="4" s="1"/>
  <c r="E148" i="4" s="1"/>
  <c r="F147" i="4"/>
  <c r="J147" i="4"/>
  <c r="E161" i="1"/>
  <c r="G161" i="1" s="1"/>
  <c r="D161" i="1"/>
  <c r="H161" i="1"/>
  <c r="I161" i="1" s="1"/>
  <c r="K147" i="4" l="1"/>
  <c r="L147" i="4"/>
  <c r="M147" i="4" s="1"/>
  <c r="D148" i="4"/>
  <c r="H148" i="4"/>
  <c r="I148" i="4" s="1"/>
  <c r="B292" i="4"/>
  <c r="C162" i="1"/>
  <c r="F161" i="1"/>
  <c r="J148" i="4" l="1"/>
  <c r="G148" i="4"/>
  <c r="C149" i="4" s="1"/>
  <c r="E149" i="4" s="1"/>
  <c r="F148" i="4"/>
  <c r="B293" i="4"/>
  <c r="H162" i="1"/>
  <c r="I162" i="1" s="1"/>
  <c r="E162" i="1"/>
  <c r="G162" i="1" s="1"/>
  <c r="D162" i="1"/>
  <c r="B294" i="4" l="1"/>
  <c r="D149" i="4"/>
  <c r="H149" i="4"/>
  <c r="I149" i="4" s="1"/>
  <c r="K148" i="4"/>
  <c r="L148" i="4"/>
  <c r="M148" i="4" s="1"/>
  <c r="F162" i="1"/>
  <c r="C163" i="1"/>
  <c r="G149" i="4" l="1"/>
  <c r="C150" i="4" s="1"/>
  <c r="E150" i="4" s="1"/>
  <c r="F149" i="4"/>
  <c r="J149" i="4"/>
  <c r="B295" i="4"/>
  <c r="E163" i="1"/>
  <c r="G163" i="1" s="1"/>
  <c r="H163" i="1"/>
  <c r="I163" i="1" s="1"/>
  <c r="D163" i="1"/>
  <c r="B296" i="4" l="1"/>
  <c r="K149" i="4"/>
  <c r="L149" i="4"/>
  <c r="M149" i="4" s="1"/>
  <c r="H150" i="4"/>
  <c r="I150" i="4" s="1"/>
  <c r="D150" i="4"/>
  <c r="C164" i="1"/>
  <c r="F163" i="1"/>
  <c r="G150" i="4" l="1"/>
  <c r="C151" i="4" s="1"/>
  <c r="E151" i="4" s="1"/>
  <c r="J150" i="4"/>
  <c r="F150" i="4"/>
  <c r="B297" i="4"/>
  <c r="H164" i="1"/>
  <c r="I164" i="1" s="1"/>
  <c r="D164" i="1"/>
  <c r="E164" i="1"/>
  <c r="G164" i="1" s="1"/>
  <c r="B298" i="4" l="1"/>
  <c r="L150" i="4"/>
  <c r="M150" i="4" s="1"/>
  <c r="K150" i="4"/>
  <c r="D151" i="4"/>
  <c r="H151" i="4"/>
  <c r="I151" i="4" s="1"/>
  <c r="F164" i="1"/>
  <c r="C165" i="1"/>
  <c r="F151" i="4" l="1"/>
  <c r="J151" i="4"/>
  <c r="G151" i="4"/>
  <c r="C152" i="4" s="1"/>
  <c r="E152" i="4" s="1"/>
  <c r="B299" i="4"/>
  <c r="E165" i="1"/>
  <c r="G165" i="1" s="1"/>
  <c r="D165" i="1"/>
  <c r="H165" i="1"/>
  <c r="I165" i="1" s="1"/>
  <c r="B300" i="4" l="1"/>
  <c r="D152" i="4"/>
  <c r="H152" i="4"/>
  <c r="I152" i="4" s="1"/>
  <c r="K151" i="4"/>
  <c r="L151" i="4"/>
  <c r="M151" i="4" s="1"/>
  <c r="C166" i="1"/>
  <c r="F165" i="1"/>
  <c r="J152" i="4" l="1"/>
  <c r="G152" i="4"/>
  <c r="C153" i="4" s="1"/>
  <c r="E153" i="4" s="1"/>
  <c r="F152" i="4"/>
  <c r="B301" i="4"/>
  <c r="H166" i="1"/>
  <c r="I166" i="1" s="1"/>
  <c r="D166" i="1"/>
  <c r="E166" i="1"/>
  <c r="G166" i="1" s="1"/>
  <c r="B302" i="4" l="1"/>
  <c r="D153" i="4"/>
  <c r="H153" i="4"/>
  <c r="I153" i="4" s="1"/>
  <c r="K152" i="4"/>
  <c r="L152" i="4"/>
  <c r="M152" i="4" s="1"/>
  <c r="C167" i="1"/>
  <c r="F166" i="1"/>
  <c r="G153" i="4" l="1"/>
  <c r="C154" i="4" s="1"/>
  <c r="E154" i="4" s="1"/>
  <c r="J153" i="4"/>
  <c r="F153" i="4"/>
  <c r="B303" i="4"/>
  <c r="H167" i="1"/>
  <c r="I167" i="1" s="1"/>
  <c r="E167" i="1"/>
  <c r="G167" i="1" s="1"/>
  <c r="D167" i="1"/>
  <c r="B304" i="4" l="1"/>
  <c r="K153" i="4"/>
  <c r="L153" i="4"/>
  <c r="M153" i="4" s="1"/>
  <c r="D154" i="4"/>
  <c r="H154" i="4"/>
  <c r="I154" i="4" s="1"/>
  <c r="F167" i="1"/>
  <c r="C168" i="1"/>
  <c r="J154" i="4" l="1"/>
  <c r="F154" i="4"/>
  <c r="G154" i="4"/>
  <c r="C155" i="4" s="1"/>
  <c r="E155" i="4" s="1"/>
  <c r="D168" i="1"/>
  <c r="H168" i="1"/>
  <c r="I168" i="1" s="1"/>
  <c r="E168" i="1"/>
  <c r="G168" i="1" s="1"/>
  <c r="D155" i="4" l="1"/>
  <c r="H155" i="4"/>
  <c r="I155" i="4" s="1"/>
  <c r="L154" i="4"/>
  <c r="M154" i="4" s="1"/>
  <c r="K154" i="4"/>
  <c r="F168" i="1"/>
  <c r="C169" i="1"/>
  <c r="J155" i="4" l="1"/>
  <c r="G155" i="4"/>
  <c r="C156" i="4" s="1"/>
  <c r="E156" i="4" s="1"/>
  <c r="F155" i="4"/>
  <c r="D169" i="1"/>
  <c r="H169" i="1"/>
  <c r="I169" i="1" s="1"/>
  <c r="E169" i="1"/>
  <c r="G169" i="1" s="1"/>
  <c r="H156" i="4" l="1"/>
  <c r="I156" i="4" s="1"/>
  <c r="D156" i="4"/>
  <c r="K155" i="4"/>
  <c r="L155" i="4"/>
  <c r="M155" i="4" s="1"/>
  <c r="C170" i="1"/>
  <c r="F169" i="1"/>
  <c r="J156" i="4" l="1"/>
  <c r="G156" i="4"/>
  <c r="C157" i="4" s="1"/>
  <c r="E157" i="4" s="1"/>
  <c r="F156" i="4"/>
  <c r="D170" i="1"/>
  <c r="E170" i="1"/>
  <c r="G170" i="1" s="1"/>
  <c r="H170" i="1"/>
  <c r="I170" i="1" s="1"/>
  <c r="H157" i="4" l="1"/>
  <c r="I157" i="4" s="1"/>
  <c r="D157" i="4"/>
  <c r="K156" i="4"/>
  <c r="L156" i="4"/>
  <c r="M156" i="4" s="1"/>
  <c r="C171" i="1"/>
  <c r="F170" i="1"/>
  <c r="G157" i="4" l="1"/>
  <c r="C158" i="4" s="1"/>
  <c r="E158" i="4" s="1"/>
  <c r="J157" i="4"/>
  <c r="F157" i="4"/>
  <c r="H171" i="1"/>
  <c r="I171" i="1" s="1"/>
  <c r="E171" i="1"/>
  <c r="G171" i="1" s="1"/>
  <c r="D171" i="1"/>
  <c r="L157" i="4" l="1"/>
  <c r="M157" i="4" s="1"/>
  <c r="K157" i="4"/>
  <c r="D158" i="4"/>
  <c r="H158" i="4"/>
  <c r="I158" i="4" s="1"/>
  <c r="C172" i="1"/>
  <c r="F171" i="1"/>
  <c r="J158" i="4" l="1"/>
  <c r="G158" i="4"/>
  <c r="C159" i="4" s="1"/>
  <c r="E159" i="4" s="1"/>
  <c r="F158" i="4"/>
  <c r="D172" i="1"/>
  <c r="H172" i="1"/>
  <c r="I172" i="1" s="1"/>
  <c r="E172" i="1"/>
  <c r="G172" i="1" s="1"/>
  <c r="D159" i="4" l="1"/>
  <c r="H159" i="4"/>
  <c r="I159" i="4" s="1"/>
  <c r="L158" i="4"/>
  <c r="M158" i="4" s="1"/>
  <c r="K158" i="4"/>
  <c r="F172" i="1"/>
  <c r="C173" i="1"/>
  <c r="F159" i="4" l="1"/>
  <c r="G159" i="4"/>
  <c r="C160" i="4" s="1"/>
  <c r="E160" i="4" s="1"/>
  <c r="J159" i="4"/>
  <c r="D173" i="1"/>
  <c r="H173" i="1"/>
  <c r="I173" i="1" s="1"/>
  <c r="E173" i="1"/>
  <c r="G173" i="1" s="1"/>
  <c r="L159" i="4" l="1"/>
  <c r="M159" i="4" s="1"/>
  <c r="K159" i="4"/>
  <c r="D160" i="4"/>
  <c r="H160" i="4"/>
  <c r="I160" i="4" s="1"/>
  <c r="F173" i="1"/>
  <c r="C174" i="1"/>
  <c r="F160" i="4" l="1"/>
  <c r="J160" i="4"/>
  <c r="G160" i="4"/>
  <c r="C161" i="4" s="1"/>
  <c r="E161" i="4" s="1"/>
  <c r="D174" i="1"/>
  <c r="E174" i="1"/>
  <c r="G174" i="1" s="1"/>
  <c r="H174" i="1"/>
  <c r="I174" i="1" s="1"/>
  <c r="D161" i="4" l="1"/>
  <c r="H161" i="4"/>
  <c r="I161" i="4" s="1"/>
  <c r="L160" i="4"/>
  <c r="M160" i="4" s="1"/>
  <c r="K160" i="4"/>
  <c r="F174" i="1"/>
  <c r="C175" i="1"/>
  <c r="F161" i="4" l="1"/>
  <c r="J161" i="4"/>
  <c r="G161" i="4"/>
  <c r="C162" i="4" s="1"/>
  <c r="E162" i="4" s="1"/>
  <c r="D175" i="1"/>
  <c r="E175" i="1"/>
  <c r="G175" i="1" s="1"/>
  <c r="H175" i="1"/>
  <c r="I175" i="1" s="1"/>
  <c r="D162" i="4" l="1"/>
  <c r="H162" i="4"/>
  <c r="I162" i="4" s="1"/>
  <c r="L161" i="4"/>
  <c r="M161" i="4" s="1"/>
  <c r="K161" i="4"/>
  <c r="F175" i="1"/>
  <c r="C176" i="1"/>
  <c r="F162" i="4" l="1"/>
  <c r="J162" i="4"/>
  <c r="G162" i="4"/>
  <c r="C163" i="4" s="1"/>
  <c r="E163" i="4" s="1"/>
  <c r="H176" i="1"/>
  <c r="I176" i="1" s="1"/>
  <c r="D176" i="1"/>
  <c r="E176" i="1"/>
  <c r="G176" i="1" s="1"/>
  <c r="H163" i="4" l="1"/>
  <c r="I163" i="4" s="1"/>
  <c r="D163" i="4"/>
  <c r="L162" i="4"/>
  <c r="M162" i="4" s="1"/>
  <c r="K162" i="4"/>
  <c r="F176" i="1"/>
  <c r="C177" i="1"/>
  <c r="G163" i="4" l="1"/>
  <c r="C164" i="4" s="1"/>
  <c r="E164" i="4" s="1"/>
  <c r="J163" i="4"/>
  <c r="F163" i="4"/>
  <c r="H177" i="1"/>
  <c r="I177" i="1" s="1"/>
  <c r="D177" i="1"/>
  <c r="E177" i="1"/>
  <c r="G177" i="1" s="1"/>
  <c r="K163" i="4" l="1"/>
  <c r="L163" i="4"/>
  <c r="M163" i="4" s="1"/>
  <c r="D164" i="4"/>
  <c r="H164" i="4"/>
  <c r="I164" i="4" s="1"/>
  <c r="C178" i="1"/>
  <c r="F177" i="1"/>
  <c r="F164" i="4" l="1"/>
  <c r="J164" i="4"/>
  <c r="G164" i="4"/>
  <c r="C165" i="4" s="1"/>
  <c r="E165" i="4" s="1"/>
  <c r="H178" i="1"/>
  <c r="I178" i="1" s="1"/>
  <c r="D178" i="1"/>
  <c r="E178" i="1"/>
  <c r="G178" i="1" s="1"/>
  <c r="D165" i="4" l="1"/>
  <c r="H165" i="4"/>
  <c r="I165" i="4" s="1"/>
  <c r="K164" i="4"/>
  <c r="L164" i="4"/>
  <c r="M164" i="4" s="1"/>
  <c r="C179" i="1"/>
  <c r="F178" i="1"/>
  <c r="J165" i="4" l="1"/>
  <c r="G165" i="4"/>
  <c r="C166" i="4" s="1"/>
  <c r="E166" i="4" s="1"/>
  <c r="F165" i="4"/>
  <c r="H179" i="1"/>
  <c r="I179" i="1" s="1"/>
  <c r="E179" i="1"/>
  <c r="G179" i="1" s="1"/>
  <c r="D179" i="1"/>
  <c r="D166" i="4" l="1"/>
  <c r="H166" i="4"/>
  <c r="I166" i="4" s="1"/>
  <c r="K165" i="4"/>
  <c r="L165" i="4"/>
  <c r="M165" i="4" s="1"/>
  <c r="C180" i="1"/>
  <c r="F179" i="1"/>
  <c r="J166" i="4" l="1"/>
  <c r="G166" i="4"/>
  <c r="C167" i="4" s="1"/>
  <c r="E167" i="4" s="1"/>
  <c r="F166" i="4"/>
  <c r="D180" i="1"/>
  <c r="E180" i="1"/>
  <c r="G180" i="1" s="1"/>
  <c r="H180" i="1"/>
  <c r="I180" i="1" s="1"/>
  <c r="D167" i="4" l="1"/>
  <c r="H167" i="4"/>
  <c r="I167" i="4" s="1"/>
  <c r="K166" i="4"/>
  <c r="L166" i="4"/>
  <c r="M166" i="4" s="1"/>
  <c r="F180" i="1"/>
  <c r="C181" i="1"/>
  <c r="F167" i="4" l="1"/>
  <c r="G167" i="4"/>
  <c r="C168" i="4" s="1"/>
  <c r="E168" i="4" s="1"/>
  <c r="J167" i="4"/>
  <c r="H181" i="1"/>
  <c r="I181" i="1" s="1"/>
  <c r="E181" i="1"/>
  <c r="G181" i="1" s="1"/>
  <c r="D181" i="1"/>
  <c r="L167" i="4" l="1"/>
  <c r="M167" i="4" s="1"/>
  <c r="K167" i="4"/>
  <c r="D168" i="4"/>
  <c r="H168" i="4"/>
  <c r="I168" i="4" s="1"/>
  <c r="F181" i="1"/>
  <c r="C182" i="1"/>
  <c r="G168" i="4" l="1"/>
  <c r="C169" i="4" s="1"/>
  <c r="E169" i="4" s="1"/>
  <c r="F168" i="4"/>
  <c r="J168" i="4"/>
  <c r="E182" i="1"/>
  <c r="G182" i="1" s="1"/>
  <c r="H182" i="1"/>
  <c r="I182" i="1" s="1"/>
  <c r="D182" i="1"/>
  <c r="L168" i="4" l="1"/>
  <c r="M168" i="4" s="1"/>
  <c r="K168" i="4"/>
  <c r="D169" i="4"/>
  <c r="H169" i="4"/>
  <c r="I169" i="4" s="1"/>
  <c r="C183" i="1"/>
  <c r="F182" i="1"/>
  <c r="G169" i="4" l="1"/>
  <c r="C170" i="4" s="1"/>
  <c r="E170" i="4" s="1"/>
  <c r="J169" i="4"/>
  <c r="F169" i="4"/>
  <c r="D183" i="1"/>
  <c r="H183" i="1"/>
  <c r="I183" i="1" s="1"/>
  <c r="E183" i="1"/>
  <c r="G183" i="1" s="1"/>
  <c r="L169" i="4" l="1"/>
  <c r="M169" i="4" s="1"/>
  <c r="K169" i="4"/>
  <c r="D170" i="4"/>
  <c r="H170" i="4"/>
  <c r="I170" i="4" s="1"/>
  <c r="C184" i="1"/>
  <c r="F183" i="1"/>
  <c r="J170" i="4" l="1"/>
  <c r="F170" i="4"/>
  <c r="G170" i="4"/>
  <c r="C171" i="4" s="1"/>
  <c r="E171" i="4" s="1"/>
  <c r="D184" i="1"/>
  <c r="E184" i="1"/>
  <c r="G184" i="1" s="1"/>
  <c r="H184" i="1"/>
  <c r="I184" i="1" s="1"/>
  <c r="H171" i="4" l="1"/>
  <c r="I171" i="4" s="1"/>
  <c r="D171" i="4"/>
  <c r="L170" i="4"/>
  <c r="M170" i="4" s="1"/>
  <c r="K170" i="4"/>
  <c r="F184" i="1"/>
  <c r="C185" i="1"/>
  <c r="J171" i="4" l="1"/>
  <c r="G171" i="4"/>
  <c r="C172" i="4" s="1"/>
  <c r="E172" i="4" s="1"/>
  <c r="F171" i="4"/>
  <c r="D185" i="1"/>
  <c r="E185" i="1"/>
  <c r="G185" i="1" s="1"/>
  <c r="H185" i="1"/>
  <c r="I185" i="1" s="1"/>
  <c r="H172" i="4" l="1"/>
  <c r="I172" i="4" s="1"/>
  <c r="D172" i="4"/>
  <c r="L171" i="4"/>
  <c r="M171" i="4" s="1"/>
  <c r="K171" i="4"/>
  <c r="F185" i="1"/>
  <c r="C186" i="1"/>
  <c r="F172" i="4" l="1"/>
  <c r="G172" i="4"/>
  <c r="C173" i="4" s="1"/>
  <c r="E173" i="4" s="1"/>
  <c r="J172" i="4"/>
  <c r="D186" i="1"/>
  <c r="H186" i="1"/>
  <c r="I186" i="1" s="1"/>
  <c r="E186" i="1"/>
  <c r="G186" i="1" s="1"/>
  <c r="L172" i="4" l="1"/>
  <c r="M172" i="4" s="1"/>
  <c r="K172" i="4"/>
  <c r="D173" i="4"/>
  <c r="H173" i="4"/>
  <c r="I173" i="4" s="1"/>
  <c r="F186" i="1"/>
  <c r="C187" i="1"/>
  <c r="J173" i="4" l="1"/>
  <c r="G173" i="4"/>
  <c r="C174" i="4" s="1"/>
  <c r="E174" i="4" s="1"/>
  <c r="F173" i="4"/>
  <c r="H187" i="1"/>
  <c r="I187" i="1" s="1"/>
  <c r="E187" i="1"/>
  <c r="G187" i="1" s="1"/>
  <c r="D187" i="1"/>
  <c r="D174" i="4" l="1"/>
  <c r="H174" i="4"/>
  <c r="I174" i="4" s="1"/>
  <c r="K173" i="4"/>
  <c r="L173" i="4"/>
  <c r="M173" i="4" s="1"/>
  <c r="F187" i="1"/>
  <c r="C188" i="1"/>
  <c r="G174" i="4" l="1"/>
  <c r="C175" i="4" s="1"/>
  <c r="E175" i="4" s="1"/>
  <c r="F174" i="4"/>
  <c r="J174" i="4"/>
  <c r="D188" i="1"/>
  <c r="E188" i="1"/>
  <c r="G188" i="1" s="1"/>
  <c r="H188" i="1"/>
  <c r="I188" i="1" s="1"/>
  <c r="L174" i="4" l="1"/>
  <c r="M174" i="4" s="1"/>
  <c r="K174" i="4"/>
  <c r="D175" i="4"/>
  <c r="H175" i="4"/>
  <c r="I175" i="4" s="1"/>
  <c r="C189" i="1"/>
  <c r="F188" i="1"/>
  <c r="J175" i="4" l="1"/>
  <c r="F175" i="4"/>
  <c r="G175" i="4"/>
  <c r="C176" i="4" s="1"/>
  <c r="E176" i="4" s="1"/>
  <c r="H189" i="1"/>
  <c r="I189" i="1" s="1"/>
  <c r="E189" i="1"/>
  <c r="G189" i="1" s="1"/>
  <c r="D189" i="1"/>
  <c r="H176" i="4" l="1"/>
  <c r="I176" i="4" s="1"/>
  <c r="D176" i="4"/>
  <c r="L175" i="4"/>
  <c r="M175" i="4" s="1"/>
  <c r="K175" i="4"/>
  <c r="F189" i="1"/>
  <c r="C190" i="1"/>
  <c r="J176" i="4" l="1"/>
  <c r="G176" i="4"/>
  <c r="C177" i="4" s="1"/>
  <c r="E177" i="4" s="1"/>
  <c r="F176" i="4"/>
  <c r="D190" i="1"/>
  <c r="E190" i="1"/>
  <c r="G190" i="1" s="1"/>
  <c r="H190" i="1"/>
  <c r="I190" i="1" s="1"/>
  <c r="H177" i="4" l="1"/>
  <c r="I177" i="4" s="1"/>
  <c r="D177" i="4"/>
  <c r="L176" i="4"/>
  <c r="M176" i="4" s="1"/>
  <c r="K176" i="4"/>
  <c r="F190" i="1"/>
  <c r="C191" i="1"/>
  <c r="F177" i="4" l="1"/>
  <c r="J177" i="4"/>
  <c r="G177" i="4"/>
  <c r="C178" i="4" s="1"/>
  <c r="E178" i="4" s="1"/>
  <c r="D191" i="1"/>
  <c r="E191" i="1"/>
  <c r="G191" i="1" s="1"/>
  <c r="H191" i="1"/>
  <c r="I191" i="1" s="1"/>
  <c r="D178" i="4" l="1"/>
  <c r="H178" i="4"/>
  <c r="I178" i="4" s="1"/>
  <c r="K177" i="4"/>
  <c r="L177" i="4"/>
  <c r="M177" i="4" s="1"/>
  <c r="C192" i="1"/>
  <c r="F191" i="1"/>
  <c r="J178" i="4" l="1"/>
  <c r="G178" i="4"/>
  <c r="C179" i="4" s="1"/>
  <c r="E179" i="4" s="1"/>
  <c r="F178" i="4"/>
  <c r="H192" i="1"/>
  <c r="I192" i="1" s="1"/>
  <c r="E192" i="1"/>
  <c r="G192" i="1" s="1"/>
  <c r="D192" i="1"/>
  <c r="D179" i="4" l="1"/>
  <c r="H179" i="4"/>
  <c r="I179" i="4" s="1"/>
  <c r="K178" i="4"/>
  <c r="L178" i="4"/>
  <c r="M178" i="4" s="1"/>
  <c r="F192" i="1"/>
  <c r="C193" i="1"/>
  <c r="F179" i="4" l="1"/>
  <c r="G179" i="4"/>
  <c r="C180" i="4" s="1"/>
  <c r="E180" i="4" s="1"/>
  <c r="J179" i="4"/>
  <c r="D193" i="1"/>
  <c r="E193" i="1"/>
  <c r="G193" i="1" s="1"/>
  <c r="H193" i="1"/>
  <c r="I193" i="1" s="1"/>
  <c r="L179" i="4" l="1"/>
  <c r="M179" i="4" s="1"/>
  <c r="K179" i="4"/>
  <c r="D180" i="4"/>
  <c r="H180" i="4"/>
  <c r="I180" i="4" s="1"/>
  <c r="C194" i="1"/>
  <c r="F193" i="1"/>
  <c r="J180" i="4" l="1"/>
  <c r="F180" i="4"/>
  <c r="G180" i="4"/>
  <c r="C181" i="4" s="1"/>
  <c r="E181" i="4" s="1"/>
  <c r="D194" i="1"/>
  <c r="E194" i="1"/>
  <c r="G194" i="1" s="1"/>
  <c r="H194" i="1"/>
  <c r="I194" i="1" s="1"/>
  <c r="H181" i="4" l="1"/>
  <c r="I181" i="4" s="1"/>
  <c r="D181" i="4"/>
  <c r="L180" i="4"/>
  <c r="M180" i="4" s="1"/>
  <c r="K180" i="4"/>
  <c r="C195" i="1"/>
  <c r="F194" i="1"/>
  <c r="J181" i="4" l="1"/>
  <c r="G181" i="4"/>
  <c r="C182" i="4" s="1"/>
  <c r="E182" i="4" s="1"/>
  <c r="F181" i="4"/>
  <c r="D195" i="1"/>
  <c r="E195" i="1"/>
  <c r="G195" i="1" s="1"/>
  <c r="H195" i="1"/>
  <c r="I195" i="1" s="1"/>
  <c r="H182" i="4" l="1"/>
  <c r="I182" i="4" s="1"/>
  <c r="D182" i="4"/>
  <c r="L181" i="4"/>
  <c r="M181" i="4" s="1"/>
  <c r="K181" i="4"/>
  <c r="C196" i="1"/>
  <c r="F195" i="1"/>
  <c r="F182" i="4" l="1"/>
  <c r="J182" i="4"/>
  <c r="G182" i="4"/>
  <c r="C183" i="4" s="1"/>
  <c r="E183" i="4" s="1"/>
  <c r="H196" i="1"/>
  <c r="I196" i="1" s="1"/>
  <c r="E196" i="1"/>
  <c r="G196" i="1" s="1"/>
  <c r="D196" i="1"/>
  <c r="D183" i="4" l="1"/>
  <c r="H183" i="4"/>
  <c r="I183" i="4" s="1"/>
  <c r="K182" i="4"/>
  <c r="L182" i="4"/>
  <c r="M182" i="4" s="1"/>
  <c r="C197" i="1"/>
  <c r="F196" i="1"/>
  <c r="J183" i="4" l="1"/>
  <c r="G183" i="4"/>
  <c r="C184" i="4" s="1"/>
  <c r="E184" i="4" s="1"/>
  <c r="F183" i="4"/>
  <c r="H197" i="1"/>
  <c r="I197" i="1" s="1"/>
  <c r="D197" i="1"/>
  <c r="E197" i="1"/>
  <c r="G197" i="1" s="1"/>
  <c r="D184" i="4" l="1"/>
  <c r="H184" i="4"/>
  <c r="I184" i="4" s="1"/>
  <c r="L183" i="4"/>
  <c r="M183" i="4" s="1"/>
  <c r="K183" i="4"/>
  <c r="C198" i="1"/>
  <c r="F197" i="1"/>
  <c r="G184" i="4" l="1"/>
  <c r="C185" i="4" s="1"/>
  <c r="E185" i="4" s="1"/>
  <c r="J184" i="4"/>
  <c r="F184" i="4"/>
  <c r="D198" i="1"/>
  <c r="H198" i="1"/>
  <c r="I198" i="1" s="1"/>
  <c r="E198" i="1"/>
  <c r="G198" i="1" s="1"/>
  <c r="L184" i="4" l="1"/>
  <c r="M184" i="4" s="1"/>
  <c r="K184" i="4"/>
  <c r="D185" i="4"/>
  <c r="H185" i="4"/>
  <c r="I185" i="4" s="1"/>
  <c r="C199" i="1"/>
  <c r="F198" i="1"/>
  <c r="J185" i="4" l="1"/>
  <c r="F185" i="4"/>
  <c r="G185" i="4"/>
  <c r="C186" i="4" s="1"/>
  <c r="E186" i="4" s="1"/>
  <c r="D199" i="1"/>
  <c r="E199" i="1"/>
  <c r="G199" i="1" s="1"/>
  <c r="H199" i="1"/>
  <c r="I199" i="1" s="1"/>
  <c r="H186" i="4" l="1"/>
  <c r="I186" i="4" s="1"/>
  <c r="D186" i="4"/>
  <c r="L185" i="4"/>
  <c r="M185" i="4" s="1"/>
  <c r="K185" i="4"/>
  <c r="F199" i="1"/>
  <c r="C200" i="1"/>
  <c r="J186" i="4" l="1"/>
  <c r="G186" i="4"/>
  <c r="C187" i="4" s="1"/>
  <c r="E187" i="4" s="1"/>
  <c r="F186" i="4"/>
  <c r="D200" i="1"/>
  <c r="E200" i="1"/>
  <c r="G200" i="1" s="1"/>
  <c r="H200" i="1"/>
  <c r="I200" i="1" s="1"/>
  <c r="H187" i="4" l="1"/>
  <c r="I187" i="4" s="1"/>
  <c r="D187" i="4"/>
  <c r="L186" i="4"/>
  <c r="M186" i="4" s="1"/>
  <c r="K186" i="4"/>
  <c r="F200" i="1"/>
  <c r="C201" i="1"/>
  <c r="F187" i="4" l="1"/>
  <c r="G187" i="4"/>
  <c r="C188" i="4" s="1"/>
  <c r="E188" i="4" s="1"/>
  <c r="J187" i="4"/>
  <c r="H201" i="1"/>
  <c r="I201" i="1" s="1"/>
  <c r="E201" i="1"/>
  <c r="G201" i="1" s="1"/>
  <c r="D201" i="1"/>
  <c r="K187" i="4" l="1"/>
  <c r="L187" i="4"/>
  <c r="M187" i="4" s="1"/>
  <c r="D188" i="4"/>
  <c r="H188" i="4"/>
  <c r="I188" i="4" s="1"/>
  <c r="F201" i="1"/>
  <c r="C202" i="1"/>
  <c r="J188" i="4" l="1"/>
  <c r="G188" i="4"/>
  <c r="C189" i="4" s="1"/>
  <c r="E189" i="4" s="1"/>
  <c r="F188" i="4"/>
  <c r="H202" i="1"/>
  <c r="I202" i="1" s="1"/>
  <c r="D202" i="1"/>
  <c r="E202" i="1"/>
  <c r="G202" i="1" s="1"/>
  <c r="D189" i="4" l="1"/>
  <c r="H189" i="4"/>
  <c r="I189" i="4" s="1"/>
  <c r="L188" i="4"/>
  <c r="M188" i="4" s="1"/>
  <c r="K188" i="4"/>
  <c r="C203" i="1"/>
  <c r="F202" i="1"/>
  <c r="J189" i="4" l="1"/>
  <c r="G189" i="4"/>
  <c r="C190" i="4" s="1"/>
  <c r="E190" i="4" s="1"/>
  <c r="F189" i="4"/>
  <c r="H203" i="1"/>
  <c r="I203" i="1" s="1"/>
  <c r="D203" i="1"/>
  <c r="E203" i="1"/>
  <c r="G203" i="1" s="1"/>
  <c r="D190" i="4" l="1"/>
  <c r="H190" i="4"/>
  <c r="I190" i="4" s="1"/>
  <c r="L189" i="4"/>
  <c r="M189" i="4" s="1"/>
  <c r="K189" i="4"/>
  <c r="F203" i="1"/>
  <c r="C204" i="1"/>
  <c r="J190" i="4" l="1"/>
  <c r="F190" i="4"/>
  <c r="G190" i="4"/>
  <c r="C191" i="4" s="1"/>
  <c r="E191" i="4" s="1"/>
  <c r="D204" i="1"/>
  <c r="E204" i="1"/>
  <c r="G204" i="1" s="1"/>
  <c r="H204" i="1"/>
  <c r="I204" i="1" s="1"/>
  <c r="H191" i="4" l="1"/>
  <c r="I191" i="4" s="1"/>
  <c r="D191" i="4"/>
  <c r="L190" i="4"/>
  <c r="M190" i="4" s="1"/>
  <c r="K190" i="4"/>
  <c r="F204" i="1"/>
  <c r="J191" i="4" l="1"/>
  <c r="F191" i="4"/>
  <c r="G191" i="4"/>
  <c r="C192" i="4" s="1"/>
  <c r="E192" i="4" s="1"/>
  <c r="H192" i="4" l="1"/>
  <c r="I192" i="4" s="1"/>
  <c r="D192" i="4"/>
  <c r="L191" i="4"/>
  <c r="M191" i="4" s="1"/>
  <c r="K191" i="4"/>
  <c r="F192" i="4" l="1"/>
  <c r="G192" i="4"/>
  <c r="C193" i="4" s="1"/>
  <c r="E193" i="4" s="1"/>
  <c r="J192" i="4"/>
  <c r="L192" i="4" l="1"/>
  <c r="M192" i="4" s="1"/>
  <c r="K192" i="4"/>
  <c r="D193" i="4"/>
  <c r="H193" i="4"/>
  <c r="I193" i="4" s="1"/>
  <c r="J193" i="4" l="1"/>
  <c r="G193" i="4"/>
  <c r="C194" i="4" s="1"/>
  <c r="E194" i="4" s="1"/>
  <c r="F193" i="4"/>
  <c r="D194" i="4" l="1"/>
  <c r="H194" i="4"/>
  <c r="I194" i="4" s="1"/>
  <c r="L193" i="4"/>
  <c r="M193" i="4" s="1"/>
  <c r="K193" i="4"/>
  <c r="G194" i="4" l="1"/>
  <c r="C195" i="4" s="1"/>
  <c r="E195" i="4" s="1"/>
  <c r="J194" i="4"/>
  <c r="F194" i="4"/>
  <c r="L194" i="4" l="1"/>
  <c r="M194" i="4" s="1"/>
  <c r="K194" i="4"/>
  <c r="D195" i="4"/>
  <c r="H195" i="4"/>
  <c r="I195" i="4" s="1"/>
  <c r="J195" i="4" l="1"/>
  <c r="F195" i="4"/>
  <c r="G195" i="4"/>
  <c r="C196" i="4" s="1"/>
  <c r="E196" i="4" s="1"/>
  <c r="H196" i="4" l="1"/>
  <c r="I196" i="4" s="1"/>
  <c r="D196" i="4"/>
  <c r="L195" i="4"/>
  <c r="M195" i="4" s="1"/>
  <c r="K195" i="4"/>
  <c r="J196" i="4" l="1"/>
  <c r="G196" i="4"/>
  <c r="C197" i="4" s="1"/>
  <c r="E197" i="4" s="1"/>
  <c r="F196" i="4"/>
  <c r="H197" i="4" l="1"/>
  <c r="I197" i="4" s="1"/>
  <c r="D197" i="4"/>
  <c r="L196" i="4"/>
  <c r="M196" i="4" s="1"/>
  <c r="K196" i="4"/>
  <c r="F197" i="4" l="1"/>
  <c r="J197" i="4"/>
  <c r="G197" i="4"/>
  <c r="C198" i="4" s="1"/>
  <c r="E198" i="4" s="1"/>
  <c r="D198" i="4" l="1"/>
  <c r="H198" i="4"/>
  <c r="I198" i="4" s="1"/>
  <c r="K197" i="4"/>
  <c r="L197" i="4"/>
  <c r="M197" i="4" s="1"/>
  <c r="J198" i="4" l="1"/>
  <c r="G198" i="4"/>
  <c r="C199" i="4" s="1"/>
  <c r="E199" i="4" s="1"/>
  <c r="F198" i="4"/>
  <c r="D199" i="4" l="1"/>
  <c r="H199" i="4"/>
  <c r="I199" i="4" s="1"/>
  <c r="K198" i="4"/>
  <c r="L198" i="4"/>
  <c r="M198" i="4" s="1"/>
  <c r="J199" i="4" l="1"/>
  <c r="F199" i="4"/>
  <c r="G199" i="4"/>
  <c r="C200" i="4" s="1"/>
  <c r="E200" i="4" s="1"/>
  <c r="D200" i="4" l="1"/>
  <c r="H200" i="4"/>
  <c r="I200" i="4" s="1"/>
  <c r="L199" i="4"/>
  <c r="M199" i="4" s="1"/>
  <c r="K199" i="4"/>
  <c r="J200" i="4" l="1"/>
  <c r="F200" i="4"/>
  <c r="G200" i="4"/>
  <c r="C201" i="4" s="1"/>
  <c r="E201" i="4" s="1"/>
  <c r="H201" i="4" l="1"/>
  <c r="I201" i="4" s="1"/>
  <c r="D201" i="4"/>
  <c r="L200" i="4"/>
  <c r="M200" i="4" s="1"/>
  <c r="K200" i="4"/>
  <c r="J201" i="4" l="1"/>
  <c r="G201" i="4"/>
  <c r="C202" i="4" s="1"/>
  <c r="E202" i="4" s="1"/>
  <c r="F201" i="4"/>
  <c r="H202" i="4" l="1"/>
  <c r="I202" i="4" s="1"/>
  <c r="D202" i="4"/>
  <c r="L201" i="4"/>
  <c r="M201" i="4" s="1"/>
  <c r="K201" i="4"/>
  <c r="F202" i="4" l="1"/>
  <c r="J202" i="4"/>
  <c r="G202" i="4"/>
  <c r="C203" i="4" s="1"/>
  <c r="E203" i="4" s="1"/>
  <c r="D203" i="4" l="1"/>
  <c r="H203" i="4"/>
  <c r="I203" i="4" s="1"/>
  <c r="L202" i="4"/>
  <c r="M202" i="4" s="1"/>
  <c r="K202" i="4"/>
  <c r="J203" i="4" l="1"/>
  <c r="G203" i="4"/>
  <c r="C204" i="4" s="1"/>
  <c r="E204" i="4" s="1"/>
  <c r="F203" i="4"/>
  <c r="D204" i="4" l="1"/>
  <c r="H204" i="4"/>
  <c r="I204" i="4" s="1"/>
  <c r="L203" i="4"/>
  <c r="M203" i="4" s="1"/>
  <c r="K203" i="4"/>
  <c r="G204" i="4" l="1"/>
  <c r="C205" i="4" s="1"/>
  <c r="E205" i="4" s="1"/>
  <c r="J204" i="4"/>
  <c r="F204" i="4"/>
  <c r="L204" i="4" l="1"/>
  <c r="M204" i="4" s="1"/>
  <c r="K204" i="4"/>
  <c r="D205" i="4"/>
  <c r="H205" i="4"/>
  <c r="I205" i="4" s="1"/>
  <c r="J205" i="4" l="1"/>
  <c r="F205" i="4"/>
  <c r="G205" i="4"/>
  <c r="C206" i="4" s="1"/>
  <c r="E206" i="4" s="1"/>
  <c r="H206" i="4" l="1"/>
  <c r="I206" i="4" s="1"/>
  <c r="D206" i="4"/>
  <c r="L205" i="4"/>
  <c r="M205" i="4" s="1"/>
  <c r="K205" i="4"/>
  <c r="J206" i="4" l="1"/>
  <c r="G206" i="4"/>
  <c r="C207" i="4" s="1"/>
  <c r="E207" i="4" s="1"/>
  <c r="F206" i="4"/>
  <c r="H207" i="4" l="1"/>
  <c r="I207" i="4" s="1"/>
  <c r="D207" i="4"/>
  <c r="L206" i="4"/>
  <c r="M206" i="4" s="1"/>
  <c r="K206" i="4"/>
  <c r="F207" i="4" l="1"/>
  <c r="G207" i="4"/>
  <c r="C208" i="4" s="1"/>
  <c r="E208" i="4" s="1"/>
  <c r="J207" i="4"/>
  <c r="K207" i="4" l="1"/>
  <c r="L207" i="4"/>
  <c r="M207" i="4" s="1"/>
  <c r="D208" i="4"/>
  <c r="H208" i="4"/>
  <c r="I208" i="4" s="1"/>
  <c r="J208" i="4" l="1"/>
  <c r="G208" i="4"/>
  <c r="C209" i="4" s="1"/>
  <c r="E209" i="4" s="1"/>
  <c r="F208" i="4"/>
  <c r="D209" i="4" l="1"/>
  <c r="H209" i="4"/>
  <c r="I209" i="4" s="1"/>
  <c r="L208" i="4"/>
  <c r="M208" i="4" s="1"/>
  <c r="K208" i="4"/>
  <c r="F209" i="4" l="1"/>
  <c r="G209" i="4"/>
  <c r="C210" i="4" s="1"/>
  <c r="E210" i="4" s="1"/>
  <c r="J209" i="4"/>
  <c r="L209" i="4" l="1"/>
  <c r="M209" i="4" s="1"/>
  <c r="K209" i="4"/>
  <c r="D210" i="4"/>
  <c r="H210" i="4"/>
  <c r="I210" i="4" s="1"/>
  <c r="J210" i="4" l="1"/>
  <c r="F210" i="4"/>
  <c r="G210" i="4"/>
  <c r="C211" i="4" s="1"/>
  <c r="E211" i="4" s="1"/>
  <c r="H211" i="4" l="1"/>
  <c r="I211" i="4" s="1"/>
  <c r="D211" i="4"/>
  <c r="L210" i="4"/>
  <c r="M210" i="4" s="1"/>
  <c r="K210" i="4"/>
  <c r="J211" i="4" l="1"/>
  <c r="F211" i="4"/>
  <c r="G211" i="4"/>
  <c r="C212" i="4" s="1"/>
  <c r="E212" i="4" s="1"/>
  <c r="H212" i="4" l="1"/>
  <c r="I212" i="4" s="1"/>
  <c r="D212" i="4"/>
  <c r="L211" i="4"/>
  <c r="M211" i="4" s="1"/>
  <c r="K211" i="4"/>
  <c r="F212" i="4" l="1"/>
  <c r="G212" i="4"/>
  <c r="C213" i="4" s="1"/>
  <c r="E213" i="4" s="1"/>
  <c r="J212" i="4"/>
  <c r="L212" i="4" l="1"/>
  <c r="M212" i="4" s="1"/>
  <c r="K212" i="4"/>
  <c r="D213" i="4"/>
  <c r="H213" i="4"/>
  <c r="I213" i="4" s="1"/>
  <c r="J213" i="4" l="1"/>
  <c r="G213" i="4"/>
  <c r="C214" i="4" s="1"/>
  <c r="E214" i="4" s="1"/>
  <c r="F213" i="4"/>
  <c r="D214" i="4" l="1"/>
  <c r="H214" i="4"/>
  <c r="I214" i="4" s="1"/>
  <c r="L213" i="4"/>
  <c r="M213" i="4" s="1"/>
  <c r="K213" i="4"/>
  <c r="G214" i="4" l="1"/>
  <c r="C215" i="4" s="1"/>
  <c r="E215" i="4" s="1"/>
  <c r="F214" i="4"/>
  <c r="J214" i="4"/>
  <c r="L214" i="4" l="1"/>
  <c r="M214" i="4" s="1"/>
  <c r="K214" i="4"/>
  <c r="D215" i="4"/>
  <c r="H215" i="4"/>
  <c r="I215" i="4" s="1"/>
  <c r="J215" i="4" l="1"/>
  <c r="F215" i="4"/>
  <c r="G215" i="4"/>
  <c r="C216" i="4" s="1"/>
  <c r="E216" i="4" s="1"/>
  <c r="H216" i="4" l="1"/>
  <c r="I216" i="4" s="1"/>
  <c r="D216" i="4"/>
  <c r="L215" i="4"/>
  <c r="M215" i="4" s="1"/>
  <c r="K215" i="4"/>
  <c r="J216" i="4" l="1"/>
  <c r="F216" i="4"/>
  <c r="G216" i="4"/>
  <c r="C217" i="4" s="1"/>
  <c r="E217" i="4" s="1"/>
  <c r="H217" i="4" l="1"/>
  <c r="I217" i="4" s="1"/>
  <c r="D217" i="4"/>
  <c r="L216" i="4"/>
  <c r="M216" i="4" s="1"/>
  <c r="K216" i="4"/>
  <c r="F217" i="4" l="1"/>
  <c r="J217" i="4"/>
  <c r="G217" i="4"/>
  <c r="C218" i="4" s="1"/>
  <c r="E218" i="4" s="1"/>
  <c r="D218" i="4" l="1"/>
  <c r="H218" i="4"/>
  <c r="I218" i="4" s="1"/>
  <c r="K217" i="4"/>
  <c r="L217" i="4"/>
  <c r="M217" i="4" s="1"/>
  <c r="J218" i="4" l="1"/>
  <c r="G218" i="4"/>
  <c r="C219" i="4" s="1"/>
  <c r="E219" i="4" s="1"/>
  <c r="F218" i="4"/>
  <c r="D219" i="4" l="1"/>
  <c r="H219" i="4"/>
  <c r="I219" i="4" s="1"/>
  <c r="K218" i="4"/>
  <c r="L218" i="4"/>
  <c r="M218" i="4" s="1"/>
  <c r="J219" i="4" l="1"/>
  <c r="F219" i="4"/>
  <c r="G219" i="4"/>
  <c r="C220" i="4" s="1"/>
  <c r="E220" i="4" s="1"/>
  <c r="D220" i="4" l="1"/>
  <c r="H220" i="4"/>
  <c r="I220" i="4" s="1"/>
  <c r="L219" i="4"/>
  <c r="M219" i="4" s="1"/>
  <c r="K219" i="4"/>
  <c r="J220" i="4" l="1"/>
  <c r="F220" i="4"/>
  <c r="G220" i="4"/>
  <c r="C221" i="4" s="1"/>
  <c r="E221" i="4" s="1"/>
  <c r="H221" i="4" l="1"/>
  <c r="I221" i="4" s="1"/>
  <c r="D221" i="4"/>
  <c r="L220" i="4"/>
  <c r="M220" i="4" s="1"/>
  <c r="K220" i="4"/>
  <c r="J221" i="4" l="1"/>
  <c r="F221" i="4"/>
  <c r="G221" i="4"/>
  <c r="C222" i="4" s="1"/>
  <c r="E222" i="4" s="1"/>
  <c r="H222" i="4" l="1"/>
  <c r="I222" i="4" s="1"/>
  <c r="D222" i="4"/>
  <c r="L221" i="4"/>
  <c r="M221" i="4" s="1"/>
  <c r="K221" i="4"/>
  <c r="F222" i="4" l="1"/>
  <c r="J222" i="4"/>
  <c r="G222" i="4"/>
  <c r="C223" i="4" s="1"/>
  <c r="E223" i="4" s="1"/>
  <c r="D223" i="4" l="1"/>
  <c r="H223" i="4"/>
  <c r="I223" i="4" s="1"/>
  <c r="K222" i="4"/>
  <c r="L222" i="4"/>
  <c r="M222" i="4" s="1"/>
  <c r="J223" i="4" l="1"/>
  <c r="G223" i="4"/>
  <c r="C224" i="4" s="1"/>
  <c r="E224" i="4" s="1"/>
  <c r="F223" i="4"/>
  <c r="D224" i="4" l="1"/>
  <c r="H224" i="4"/>
  <c r="I224" i="4" s="1"/>
  <c r="L223" i="4"/>
  <c r="M223" i="4" s="1"/>
  <c r="K223" i="4"/>
  <c r="G224" i="4" l="1"/>
  <c r="C225" i="4" s="1"/>
  <c r="E225" i="4" s="1"/>
  <c r="J224" i="4"/>
  <c r="F224" i="4"/>
  <c r="L224" i="4" l="1"/>
  <c r="M224" i="4" s="1"/>
  <c r="K224" i="4"/>
  <c r="D225" i="4"/>
  <c r="H225" i="4"/>
  <c r="I225" i="4" s="1"/>
  <c r="J225" i="4" l="1"/>
  <c r="F225" i="4"/>
  <c r="G225" i="4"/>
  <c r="C226" i="4" s="1"/>
  <c r="E226" i="4" s="1"/>
  <c r="H226" i="4" l="1"/>
  <c r="I226" i="4" s="1"/>
  <c r="D226" i="4"/>
  <c r="L225" i="4"/>
  <c r="M225" i="4" s="1"/>
  <c r="K225" i="4"/>
  <c r="J226" i="4" l="1"/>
  <c r="G226" i="4"/>
  <c r="C227" i="4" s="1"/>
  <c r="E227" i="4" s="1"/>
  <c r="F226" i="4"/>
  <c r="H227" i="4" l="1"/>
  <c r="I227" i="4" s="1"/>
  <c r="D227" i="4"/>
  <c r="L226" i="4"/>
  <c r="M226" i="4" s="1"/>
  <c r="K226" i="4"/>
  <c r="F227" i="4" l="1"/>
  <c r="J227" i="4"/>
  <c r="G227" i="4"/>
  <c r="C228" i="4" s="1"/>
  <c r="E228" i="4" s="1"/>
  <c r="D228" i="4" l="1"/>
  <c r="H228" i="4"/>
  <c r="I228" i="4" s="1"/>
  <c r="K227" i="4"/>
  <c r="L227" i="4"/>
  <c r="M227" i="4" s="1"/>
  <c r="J228" i="4" l="1"/>
  <c r="G228" i="4"/>
  <c r="C229" i="4" s="1"/>
  <c r="E229" i="4" s="1"/>
  <c r="F228" i="4"/>
  <c r="D229" i="4" l="1"/>
  <c r="H229" i="4"/>
  <c r="I229" i="4" s="1"/>
  <c r="K228" i="4"/>
  <c r="L228" i="4"/>
  <c r="M228" i="4" s="1"/>
  <c r="J229" i="4" l="1"/>
  <c r="F229" i="4"/>
  <c r="G229" i="4"/>
  <c r="C230" i="4" s="1"/>
  <c r="E230" i="4" s="1"/>
  <c r="D230" i="4" l="1"/>
  <c r="H230" i="4"/>
  <c r="I230" i="4" s="1"/>
  <c r="L229" i="4"/>
  <c r="M229" i="4" s="1"/>
  <c r="K229" i="4"/>
  <c r="J230" i="4" l="1"/>
  <c r="F230" i="4"/>
  <c r="G230" i="4"/>
  <c r="C231" i="4" s="1"/>
  <c r="E231" i="4" s="1"/>
  <c r="H231" i="4" l="1"/>
  <c r="I231" i="4" s="1"/>
  <c r="D231" i="4"/>
  <c r="L230" i="4"/>
  <c r="M230" i="4" s="1"/>
  <c r="K230" i="4"/>
  <c r="J231" i="4" l="1"/>
  <c r="F231" i="4"/>
  <c r="G231" i="4"/>
  <c r="C232" i="4" s="1"/>
  <c r="E232" i="4" s="1"/>
  <c r="H232" i="4" l="1"/>
  <c r="I232" i="4" s="1"/>
  <c r="D232" i="4"/>
  <c r="L231" i="4"/>
  <c r="M231" i="4" s="1"/>
  <c r="K231" i="4"/>
  <c r="F232" i="4" l="1"/>
  <c r="G232" i="4"/>
  <c r="C233" i="4" s="1"/>
  <c r="E233" i="4" s="1"/>
  <c r="J232" i="4"/>
  <c r="D233" i="4" l="1"/>
  <c r="H233" i="4"/>
  <c r="I233" i="4" s="1"/>
  <c r="L232" i="4"/>
  <c r="M232" i="4" s="1"/>
  <c r="K232" i="4"/>
  <c r="J233" i="4" l="1"/>
  <c r="G233" i="4"/>
  <c r="C234" i="4" s="1"/>
  <c r="E234" i="4" s="1"/>
  <c r="F233" i="4"/>
  <c r="D234" i="4" l="1"/>
  <c r="H234" i="4"/>
  <c r="I234" i="4" s="1"/>
  <c r="K233" i="4"/>
  <c r="L233" i="4"/>
  <c r="M233" i="4" s="1"/>
  <c r="G234" i="4" l="1"/>
  <c r="C235" i="4" s="1"/>
  <c r="E235" i="4" s="1"/>
  <c r="F234" i="4"/>
  <c r="J234" i="4"/>
  <c r="L234" i="4" l="1"/>
  <c r="M234" i="4" s="1"/>
  <c r="K234" i="4"/>
  <c r="D235" i="4"/>
  <c r="H235" i="4"/>
  <c r="I235" i="4" s="1"/>
  <c r="J235" i="4" l="1"/>
  <c r="F235" i="4"/>
  <c r="G235" i="4"/>
  <c r="C236" i="4" s="1"/>
  <c r="E236" i="4" s="1"/>
  <c r="H236" i="4" l="1"/>
  <c r="I236" i="4" s="1"/>
  <c r="D236" i="4"/>
  <c r="L235" i="4"/>
  <c r="M235" i="4" s="1"/>
  <c r="K235" i="4"/>
  <c r="J236" i="4" l="1"/>
  <c r="F236" i="4"/>
  <c r="G236" i="4"/>
  <c r="C237" i="4" s="1"/>
  <c r="E237" i="4" s="1"/>
  <c r="H237" i="4" l="1"/>
  <c r="I237" i="4" s="1"/>
  <c r="D237" i="4"/>
  <c r="L236" i="4"/>
  <c r="M236" i="4" s="1"/>
  <c r="K236" i="4"/>
  <c r="F237" i="4" l="1"/>
  <c r="J237" i="4"/>
  <c r="G237" i="4"/>
  <c r="C238" i="4" s="1"/>
  <c r="E238" i="4" s="1"/>
  <c r="D238" i="4" l="1"/>
  <c r="H238" i="4"/>
  <c r="I238" i="4" s="1"/>
  <c r="K237" i="4"/>
  <c r="L237" i="4"/>
  <c r="M237" i="4" s="1"/>
  <c r="J238" i="4" l="1"/>
  <c r="G238" i="4"/>
  <c r="C239" i="4" s="1"/>
  <c r="E239" i="4" s="1"/>
  <c r="F238" i="4"/>
  <c r="D239" i="4" l="1"/>
  <c r="H239" i="4"/>
  <c r="I239" i="4" s="1"/>
  <c r="K238" i="4"/>
  <c r="L238" i="4"/>
  <c r="M238" i="4" s="1"/>
  <c r="J239" i="4" l="1"/>
  <c r="F239" i="4"/>
  <c r="G239" i="4"/>
  <c r="C240" i="4" s="1"/>
  <c r="E240" i="4" s="1"/>
  <c r="D240" i="4" l="1"/>
  <c r="H240" i="4"/>
  <c r="I240" i="4" s="1"/>
  <c r="L239" i="4"/>
  <c r="M239" i="4" s="1"/>
  <c r="K239" i="4"/>
  <c r="J240" i="4" l="1"/>
  <c r="F240" i="4"/>
  <c r="G240" i="4"/>
  <c r="C241" i="4" s="1"/>
  <c r="E241" i="4" s="1"/>
  <c r="H241" i="4" l="1"/>
  <c r="I241" i="4" s="1"/>
  <c r="D241" i="4"/>
  <c r="L240" i="4"/>
  <c r="M240" i="4" s="1"/>
  <c r="K240" i="4"/>
  <c r="J241" i="4" l="1"/>
  <c r="F241" i="4"/>
  <c r="G241" i="4"/>
  <c r="C242" i="4" s="1"/>
  <c r="E242" i="4" s="1"/>
  <c r="H242" i="4" l="1"/>
  <c r="I242" i="4" s="1"/>
  <c r="D242" i="4"/>
  <c r="L241" i="4"/>
  <c r="M241" i="4" s="1"/>
  <c r="K241" i="4"/>
  <c r="F242" i="4" l="1"/>
  <c r="J242" i="4"/>
  <c r="G242" i="4"/>
  <c r="C243" i="4" s="1"/>
  <c r="E243" i="4" s="1"/>
  <c r="D243" i="4" l="1"/>
  <c r="H243" i="4"/>
  <c r="I243" i="4" s="1"/>
  <c r="L242" i="4"/>
  <c r="M242" i="4" s="1"/>
  <c r="K242" i="4"/>
  <c r="J243" i="4" l="1"/>
  <c r="G243" i="4"/>
  <c r="C244" i="4" s="1"/>
  <c r="E244" i="4" s="1"/>
  <c r="F243" i="4"/>
  <c r="D244" i="4" l="1"/>
  <c r="H244" i="4"/>
  <c r="I244" i="4" s="1"/>
  <c r="L243" i="4"/>
  <c r="M243" i="4" s="1"/>
  <c r="K243" i="4"/>
  <c r="G244" i="4" l="1"/>
  <c r="C245" i="4" s="1"/>
  <c r="E245" i="4" s="1"/>
  <c r="F244" i="4"/>
  <c r="J244" i="4"/>
  <c r="L244" i="4" l="1"/>
  <c r="M244" i="4" s="1"/>
  <c r="K244" i="4"/>
  <c r="D245" i="4"/>
  <c r="H245" i="4"/>
  <c r="I245" i="4" s="1"/>
  <c r="J245" i="4" l="1"/>
  <c r="F245" i="4"/>
  <c r="G245" i="4"/>
  <c r="C246" i="4" s="1"/>
  <c r="E246" i="4" s="1"/>
  <c r="H246" i="4" l="1"/>
  <c r="I246" i="4" s="1"/>
  <c r="D246" i="4"/>
  <c r="L245" i="4"/>
  <c r="M245" i="4" s="1"/>
  <c r="K245" i="4"/>
  <c r="J246" i="4" l="1"/>
  <c r="F246" i="4"/>
  <c r="G246" i="4"/>
  <c r="C247" i="4" s="1"/>
  <c r="E247" i="4" s="1"/>
  <c r="H247" i="4" l="1"/>
  <c r="I247" i="4" s="1"/>
  <c r="D247" i="4"/>
  <c r="L246" i="4"/>
  <c r="M246" i="4" s="1"/>
  <c r="K246" i="4"/>
  <c r="F247" i="4" l="1"/>
  <c r="J247" i="4"/>
  <c r="G247" i="4"/>
  <c r="C248" i="4" s="1"/>
  <c r="E248" i="4" s="1"/>
  <c r="D248" i="4" l="1"/>
  <c r="H248" i="4"/>
  <c r="I248" i="4" s="1"/>
  <c r="K247" i="4"/>
  <c r="L247" i="4"/>
  <c r="M247" i="4" s="1"/>
  <c r="J248" i="4" l="1"/>
  <c r="G248" i="4"/>
  <c r="C249" i="4" s="1"/>
  <c r="E249" i="4" s="1"/>
  <c r="F248" i="4"/>
  <c r="D249" i="4" l="1"/>
  <c r="H249" i="4"/>
  <c r="I249" i="4" s="1"/>
  <c r="L248" i="4"/>
  <c r="M248" i="4" s="1"/>
  <c r="K248" i="4"/>
  <c r="G249" i="4" l="1"/>
  <c r="C250" i="4" s="1"/>
  <c r="E250" i="4" s="1"/>
  <c r="F249" i="4"/>
  <c r="J249" i="4"/>
  <c r="L249" i="4" l="1"/>
  <c r="M249" i="4" s="1"/>
  <c r="K249" i="4"/>
  <c r="D250" i="4"/>
  <c r="H250" i="4"/>
  <c r="I250" i="4" s="1"/>
  <c r="J250" i="4" l="1"/>
  <c r="F250" i="4"/>
  <c r="G250" i="4"/>
  <c r="C251" i="4" s="1"/>
  <c r="E251" i="4" s="1"/>
  <c r="H251" i="4" l="1"/>
  <c r="I251" i="4" s="1"/>
  <c r="D251" i="4"/>
  <c r="L250" i="4"/>
  <c r="M250" i="4" s="1"/>
  <c r="K250" i="4"/>
  <c r="J251" i="4" l="1"/>
  <c r="F251" i="4"/>
  <c r="G251" i="4"/>
  <c r="C252" i="4" s="1"/>
  <c r="E252" i="4" s="1"/>
  <c r="H252" i="4" l="1"/>
  <c r="I252" i="4" s="1"/>
  <c r="D252" i="4"/>
  <c r="L251" i="4"/>
  <c r="M251" i="4" s="1"/>
  <c r="K251" i="4"/>
  <c r="F252" i="4" l="1"/>
  <c r="J252" i="4"/>
  <c r="G252" i="4"/>
  <c r="C253" i="4" s="1"/>
  <c r="E253" i="4" s="1"/>
  <c r="D253" i="4" l="1"/>
  <c r="H253" i="4"/>
  <c r="I253" i="4" s="1"/>
  <c r="L252" i="4"/>
  <c r="M252" i="4" s="1"/>
  <c r="K252" i="4"/>
  <c r="J253" i="4" l="1"/>
  <c r="G253" i="4"/>
  <c r="C254" i="4" s="1"/>
  <c r="E254" i="4" s="1"/>
  <c r="F253" i="4"/>
  <c r="D254" i="4" l="1"/>
  <c r="H254" i="4"/>
  <c r="I254" i="4" s="1"/>
  <c r="L253" i="4"/>
  <c r="M253" i="4" s="1"/>
  <c r="K253" i="4"/>
  <c r="G254" i="4" l="1"/>
  <c r="C255" i="4" s="1"/>
  <c r="E255" i="4" s="1"/>
  <c r="F254" i="4"/>
  <c r="J254" i="4"/>
  <c r="L254" i="4" l="1"/>
  <c r="M254" i="4" s="1"/>
  <c r="K254" i="4"/>
  <c r="D255" i="4"/>
  <c r="H255" i="4"/>
  <c r="I255" i="4" s="1"/>
  <c r="J255" i="4" l="1"/>
  <c r="F255" i="4"/>
  <c r="G255" i="4"/>
  <c r="C256" i="4" s="1"/>
  <c r="E256" i="4" s="1"/>
  <c r="H256" i="4" l="1"/>
  <c r="I256" i="4" s="1"/>
  <c r="D256" i="4"/>
  <c r="L255" i="4"/>
  <c r="M255" i="4" s="1"/>
  <c r="K255" i="4"/>
  <c r="J256" i="4" l="1"/>
  <c r="G256" i="4"/>
  <c r="C257" i="4" s="1"/>
  <c r="E257" i="4" s="1"/>
  <c r="F256" i="4"/>
  <c r="H257" i="4" l="1"/>
  <c r="I257" i="4" s="1"/>
  <c r="D257" i="4"/>
  <c r="L256" i="4"/>
  <c r="M256" i="4" s="1"/>
  <c r="K256" i="4"/>
  <c r="F257" i="4" l="1"/>
  <c r="J257" i="4"/>
  <c r="G257" i="4"/>
  <c r="C258" i="4" s="1"/>
  <c r="E258" i="4" s="1"/>
  <c r="D258" i="4" l="1"/>
  <c r="H258" i="4"/>
  <c r="I258" i="4" s="1"/>
  <c r="K257" i="4"/>
  <c r="L257" i="4"/>
  <c r="M257" i="4" s="1"/>
  <c r="J258" i="4" l="1"/>
  <c r="G258" i="4"/>
  <c r="C259" i="4" s="1"/>
  <c r="E259" i="4" s="1"/>
  <c r="F258" i="4"/>
  <c r="D259" i="4" l="1"/>
  <c r="H259" i="4"/>
  <c r="I259" i="4" s="1"/>
  <c r="L258" i="4"/>
  <c r="M258" i="4" s="1"/>
  <c r="K258" i="4"/>
  <c r="G259" i="4" l="1"/>
  <c r="C260" i="4" s="1"/>
  <c r="E260" i="4" s="1"/>
  <c r="F259" i="4"/>
  <c r="J259" i="4"/>
  <c r="L259" i="4" l="1"/>
  <c r="M259" i="4" s="1"/>
  <c r="K259" i="4"/>
  <c r="D260" i="4"/>
  <c r="H260" i="4"/>
  <c r="I260" i="4" s="1"/>
  <c r="J260" i="4" l="1"/>
  <c r="F260" i="4"/>
  <c r="G260" i="4"/>
  <c r="C261" i="4" s="1"/>
  <c r="E261" i="4" s="1"/>
  <c r="H261" i="4" l="1"/>
  <c r="I261" i="4" s="1"/>
  <c r="D261" i="4"/>
  <c r="L260" i="4"/>
  <c r="M260" i="4" s="1"/>
  <c r="K260" i="4"/>
  <c r="J261" i="4" l="1"/>
  <c r="F261" i="4"/>
  <c r="G261" i="4"/>
  <c r="C262" i="4" s="1"/>
  <c r="E262" i="4" s="1"/>
  <c r="H262" i="4" l="1"/>
  <c r="I262" i="4" s="1"/>
  <c r="D262" i="4"/>
  <c r="L261" i="4"/>
  <c r="M261" i="4" s="1"/>
  <c r="K261" i="4"/>
  <c r="F262" i="4" l="1"/>
  <c r="J262" i="4"/>
  <c r="G262" i="4"/>
  <c r="C263" i="4" s="1"/>
  <c r="E263" i="4" s="1"/>
  <c r="D263" i="4" l="1"/>
  <c r="H263" i="4"/>
  <c r="I263" i="4" s="1"/>
  <c r="L262" i="4"/>
  <c r="M262" i="4" s="1"/>
  <c r="K262" i="4"/>
  <c r="J263" i="4" l="1"/>
  <c r="G263" i="4"/>
  <c r="C264" i="4" s="1"/>
  <c r="E264" i="4" s="1"/>
  <c r="F263" i="4"/>
  <c r="D264" i="4" l="1"/>
  <c r="H264" i="4"/>
  <c r="I264" i="4" s="1"/>
  <c r="L263" i="4"/>
  <c r="M263" i="4" s="1"/>
  <c r="K263" i="4"/>
  <c r="G264" i="4" l="1"/>
  <c r="C265" i="4" s="1"/>
  <c r="E265" i="4" s="1"/>
  <c r="F264" i="4"/>
  <c r="J264" i="4"/>
  <c r="L264" i="4" l="1"/>
  <c r="M264" i="4" s="1"/>
  <c r="K264" i="4"/>
  <c r="D265" i="4"/>
  <c r="H265" i="4"/>
  <c r="I265" i="4" s="1"/>
  <c r="J265" i="4" l="1"/>
  <c r="F265" i="4"/>
  <c r="G265" i="4"/>
  <c r="C266" i="4" s="1"/>
  <c r="E266" i="4" s="1"/>
  <c r="H266" i="4" l="1"/>
  <c r="I266" i="4" s="1"/>
  <c r="D266" i="4"/>
  <c r="L265" i="4"/>
  <c r="M265" i="4" s="1"/>
  <c r="K265" i="4"/>
  <c r="J266" i="4" l="1"/>
  <c r="F266" i="4"/>
  <c r="G266" i="4"/>
  <c r="C267" i="4" s="1"/>
  <c r="E267" i="4" s="1"/>
  <c r="H267" i="4" l="1"/>
  <c r="I267" i="4" s="1"/>
  <c r="D267" i="4"/>
  <c r="L266" i="4"/>
  <c r="M266" i="4" s="1"/>
  <c r="K266" i="4"/>
  <c r="F267" i="4" l="1"/>
  <c r="J267" i="4"/>
  <c r="G267" i="4"/>
  <c r="C268" i="4" s="1"/>
  <c r="E268" i="4" s="1"/>
  <c r="D268" i="4" l="1"/>
  <c r="H268" i="4"/>
  <c r="I268" i="4" s="1"/>
  <c r="K267" i="4"/>
  <c r="L267" i="4"/>
  <c r="M267" i="4" s="1"/>
  <c r="J268" i="4" l="1"/>
  <c r="G268" i="4"/>
  <c r="C269" i="4" s="1"/>
  <c r="E269" i="4" s="1"/>
  <c r="F268" i="4"/>
  <c r="D269" i="4" l="1"/>
  <c r="H269" i="4"/>
  <c r="I269" i="4" s="1"/>
  <c r="L268" i="4"/>
  <c r="M268" i="4" s="1"/>
  <c r="K268" i="4"/>
  <c r="F269" i="4" l="1"/>
  <c r="J269" i="4"/>
  <c r="G269" i="4"/>
  <c r="C270" i="4" s="1"/>
  <c r="E270" i="4" s="1"/>
  <c r="D270" i="4" l="1"/>
  <c r="H270" i="4"/>
  <c r="I270" i="4" s="1"/>
  <c r="L269" i="4"/>
  <c r="M269" i="4" s="1"/>
  <c r="K269" i="4"/>
  <c r="J270" i="4" l="1"/>
  <c r="F270" i="4"/>
  <c r="G270" i="4"/>
  <c r="C271" i="4" s="1"/>
  <c r="E271" i="4" s="1"/>
  <c r="H271" i="4" l="1"/>
  <c r="I271" i="4" s="1"/>
  <c r="D271" i="4"/>
  <c r="L270" i="4"/>
  <c r="M270" i="4" s="1"/>
  <c r="K270" i="4"/>
  <c r="J271" i="4" l="1"/>
  <c r="G271" i="4"/>
  <c r="C272" i="4" s="1"/>
  <c r="E272" i="4" s="1"/>
  <c r="F271" i="4"/>
  <c r="H272" i="4" l="1"/>
  <c r="I272" i="4" s="1"/>
  <c r="D272" i="4"/>
  <c r="L271" i="4"/>
  <c r="M271" i="4" s="1"/>
  <c r="K271" i="4"/>
  <c r="F272" i="4" l="1"/>
  <c r="G272" i="4"/>
  <c r="C273" i="4" s="1"/>
  <c r="E273" i="4" s="1"/>
  <c r="J272" i="4"/>
  <c r="K272" i="4" l="1"/>
  <c r="L272" i="4"/>
  <c r="M272" i="4" s="1"/>
  <c r="D273" i="4"/>
  <c r="H273" i="4"/>
  <c r="I273" i="4" s="1"/>
  <c r="J273" i="4" l="1"/>
  <c r="G273" i="4"/>
  <c r="C274" i="4" s="1"/>
  <c r="E274" i="4" s="1"/>
  <c r="F273" i="4"/>
  <c r="D274" i="4" l="1"/>
  <c r="H274" i="4"/>
  <c r="I274" i="4" s="1"/>
  <c r="L273" i="4"/>
  <c r="M273" i="4" s="1"/>
  <c r="K273" i="4"/>
  <c r="G274" i="4" l="1"/>
  <c r="C275" i="4" s="1"/>
  <c r="E275" i="4" s="1"/>
  <c r="F274" i="4"/>
  <c r="J274" i="4"/>
  <c r="L274" i="4" l="1"/>
  <c r="M274" i="4" s="1"/>
  <c r="K274" i="4"/>
  <c r="D275" i="4"/>
  <c r="H275" i="4"/>
  <c r="I275" i="4" s="1"/>
  <c r="J275" i="4" l="1"/>
  <c r="F275" i="4"/>
  <c r="G275" i="4"/>
  <c r="C276" i="4" s="1"/>
  <c r="E276" i="4" s="1"/>
  <c r="H276" i="4" l="1"/>
  <c r="I276" i="4" s="1"/>
  <c r="D276" i="4"/>
  <c r="L275" i="4"/>
  <c r="M275" i="4" s="1"/>
  <c r="K275" i="4"/>
  <c r="J276" i="4" l="1"/>
  <c r="G276" i="4"/>
  <c r="C277" i="4" s="1"/>
  <c r="E277" i="4" s="1"/>
  <c r="F276" i="4"/>
  <c r="H277" i="4" l="1"/>
  <c r="I277" i="4" s="1"/>
  <c r="D277" i="4"/>
  <c r="L276" i="4"/>
  <c r="M276" i="4" s="1"/>
  <c r="K276" i="4"/>
  <c r="F277" i="4" l="1"/>
  <c r="J277" i="4"/>
  <c r="G277" i="4"/>
  <c r="C278" i="4" s="1"/>
  <c r="E278" i="4" s="1"/>
  <c r="D278" i="4" l="1"/>
  <c r="H278" i="4"/>
  <c r="I278" i="4" s="1"/>
  <c r="K277" i="4"/>
  <c r="L277" i="4"/>
  <c r="M277" i="4" s="1"/>
  <c r="J278" i="4" l="1"/>
  <c r="G278" i="4"/>
  <c r="C279" i="4" s="1"/>
  <c r="E279" i="4" s="1"/>
  <c r="F278" i="4"/>
  <c r="D279" i="4" l="1"/>
  <c r="H279" i="4"/>
  <c r="I279" i="4" s="1"/>
  <c r="K278" i="4"/>
  <c r="L278" i="4"/>
  <c r="M278" i="4" s="1"/>
  <c r="G279" i="4" l="1"/>
  <c r="C280" i="4" s="1"/>
  <c r="E280" i="4" s="1"/>
  <c r="J279" i="4"/>
  <c r="F279" i="4"/>
  <c r="L279" i="4" l="1"/>
  <c r="M279" i="4" s="1"/>
  <c r="K279" i="4"/>
  <c r="D280" i="4"/>
  <c r="H280" i="4"/>
  <c r="I280" i="4" s="1"/>
  <c r="J280" i="4" l="1"/>
  <c r="F280" i="4"/>
  <c r="G280" i="4"/>
  <c r="C281" i="4" s="1"/>
  <c r="E281" i="4" s="1"/>
  <c r="H281" i="4" l="1"/>
  <c r="I281" i="4" s="1"/>
  <c r="D281" i="4"/>
  <c r="L280" i="4"/>
  <c r="M280" i="4" s="1"/>
  <c r="K280" i="4"/>
  <c r="J281" i="4" l="1"/>
  <c r="F281" i="4"/>
  <c r="G281" i="4"/>
  <c r="C282" i="4" s="1"/>
  <c r="E282" i="4" s="1"/>
  <c r="H282" i="4" l="1"/>
  <c r="I282" i="4" s="1"/>
  <c r="D282" i="4"/>
  <c r="L281" i="4"/>
  <c r="M281" i="4" s="1"/>
  <c r="K281" i="4"/>
  <c r="F282" i="4" l="1"/>
  <c r="J282" i="4"/>
  <c r="G282" i="4"/>
  <c r="C283" i="4" s="1"/>
  <c r="E283" i="4" s="1"/>
  <c r="D283" i="4" l="1"/>
  <c r="H283" i="4"/>
  <c r="I283" i="4" s="1"/>
  <c r="L282" i="4"/>
  <c r="M282" i="4" s="1"/>
  <c r="K282" i="4"/>
  <c r="J283" i="4" l="1"/>
  <c r="G283" i="4"/>
  <c r="C284" i="4" s="1"/>
  <c r="E284" i="4" s="1"/>
  <c r="F283" i="4"/>
  <c r="D284" i="4" l="1"/>
  <c r="H284" i="4"/>
  <c r="I284" i="4" s="1"/>
  <c r="L283" i="4"/>
  <c r="M283" i="4" s="1"/>
  <c r="K283" i="4"/>
  <c r="G284" i="4" l="1"/>
  <c r="C285" i="4" s="1"/>
  <c r="E285" i="4" s="1"/>
  <c r="F284" i="4"/>
  <c r="J284" i="4"/>
  <c r="L284" i="4" l="1"/>
  <c r="M284" i="4" s="1"/>
  <c r="K284" i="4"/>
  <c r="D285" i="4"/>
  <c r="H285" i="4"/>
  <c r="I285" i="4" s="1"/>
  <c r="J285" i="4" l="1"/>
  <c r="F285" i="4"/>
  <c r="G285" i="4"/>
  <c r="C286" i="4" s="1"/>
  <c r="E286" i="4" s="1"/>
  <c r="H286" i="4" l="1"/>
  <c r="I286" i="4" s="1"/>
  <c r="D286" i="4"/>
  <c r="L285" i="4"/>
  <c r="M285" i="4" s="1"/>
  <c r="K285" i="4"/>
  <c r="J286" i="4" l="1"/>
  <c r="G286" i="4"/>
  <c r="C287" i="4" s="1"/>
  <c r="E287" i="4" s="1"/>
  <c r="F286" i="4"/>
  <c r="H287" i="4" l="1"/>
  <c r="I287" i="4" s="1"/>
  <c r="D287" i="4"/>
  <c r="L286" i="4"/>
  <c r="M286" i="4" s="1"/>
  <c r="K286" i="4"/>
  <c r="F287" i="4" l="1"/>
  <c r="J287" i="4"/>
  <c r="G287" i="4"/>
  <c r="C288" i="4" s="1"/>
  <c r="E288" i="4" s="1"/>
  <c r="K287" i="4" l="1"/>
  <c r="L287" i="4"/>
  <c r="M287" i="4" s="1"/>
  <c r="D288" i="4"/>
  <c r="H288" i="4"/>
  <c r="I288" i="4" s="1"/>
  <c r="J288" i="4" l="1"/>
  <c r="G288" i="4"/>
  <c r="C289" i="4" s="1"/>
  <c r="E289" i="4" s="1"/>
  <c r="F288" i="4"/>
  <c r="D289" i="4" l="1"/>
  <c r="H289" i="4"/>
  <c r="I289" i="4" s="1"/>
  <c r="L288" i="4"/>
  <c r="M288" i="4" s="1"/>
  <c r="K288" i="4"/>
  <c r="J289" i="4" l="1"/>
  <c r="F289" i="4"/>
  <c r="G289" i="4"/>
  <c r="C290" i="4" s="1"/>
  <c r="E290" i="4" s="1"/>
  <c r="D290" i="4" l="1"/>
  <c r="H290" i="4"/>
  <c r="I290" i="4" s="1"/>
  <c r="L289" i="4"/>
  <c r="M289" i="4" s="1"/>
  <c r="K289" i="4"/>
  <c r="J290" i="4" l="1"/>
  <c r="F290" i="4"/>
  <c r="G290" i="4"/>
  <c r="C291" i="4" s="1"/>
  <c r="E291" i="4" s="1"/>
  <c r="H291" i="4" l="1"/>
  <c r="I291" i="4" s="1"/>
  <c r="D291" i="4"/>
  <c r="L290" i="4"/>
  <c r="M290" i="4" s="1"/>
  <c r="K290" i="4"/>
  <c r="J291" i="4" l="1"/>
  <c r="G291" i="4"/>
  <c r="C292" i="4" s="1"/>
  <c r="E292" i="4" s="1"/>
  <c r="F291" i="4"/>
  <c r="H292" i="4" l="1"/>
  <c r="I292" i="4" s="1"/>
  <c r="D292" i="4"/>
  <c r="L291" i="4"/>
  <c r="M291" i="4" s="1"/>
  <c r="K291" i="4"/>
  <c r="F292" i="4" l="1"/>
  <c r="J292" i="4"/>
  <c r="G292" i="4"/>
  <c r="C293" i="4" s="1"/>
  <c r="E293" i="4" s="1"/>
  <c r="D293" i="4" l="1"/>
  <c r="H293" i="4"/>
  <c r="I293" i="4" s="1"/>
  <c r="L292" i="4"/>
  <c r="M292" i="4" s="1"/>
  <c r="K292" i="4"/>
  <c r="J293" i="4" l="1"/>
  <c r="G293" i="4"/>
  <c r="C294" i="4" s="1"/>
  <c r="E294" i="4" s="1"/>
  <c r="F293" i="4"/>
  <c r="D294" i="4" l="1"/>
  <c r="H294" i="4"/>
  <c r="I294" i="4" s="1"/>
  <c r="L293" i="4"/>
  <c r="M293" i="4" s="1"/>
  <c r="K293" i="4"/>
  <c r="G294" i="4" l="1"/>
  <c r="C295" i="4" s="1"/>
  <c r="E295" i="4" s="1"/>
  <c r="F294" i="4"/>
  <c r="J294" i="4"/>
  <c r="L294" i="4" l="1"/>
  <c r="M294" i="4" s="1"/>
  <c r="K294" i="4"/>
  <c r="D295" i="4"/>
  <c r="H295" i="4"/>
  <c r="I295" i="4" s="1"/>
  <c r="J295" i="4" l="1"/>
  <c r="F295" i="4"/>
  <c r="G295" i="4"/>
  <c r="C296" i="4" s="1"/>
  <c r="E296" i="4" s="1"/>
  <c r="H296" i="4" l="1"/>
  <c r="I296" i="4" s="1"/>
  <c r="D296" i="4"/>
  <c r="L295" i="4"/>
  <c r="M295" i="4" s="1"/>
  <c r="K295" i="4"/>
  <c r="J296" i="4" l="1"/>
  <c r="G296" i="4"/>
  <c r="C297" i="4" s="1"/>
  <c r="E297" i="4" s="1"/>
  <c r="F296" i="4"/>
  <c r="H297" i="4" l="1"/>
  <c r="I297" i="4" s="1"/>
  <c r="D297" i="4"/>
  <c r="L296" i="4"/>
  <c r="M296" i="4" s="1"/>
  <c r="K296" i="4"/>
  <c r="F297" i="4" l="1"/>
  <c r="J297" i="4"/>
  <c r="G297" i="4"/>
  <c r="C298" i="4" s="1"/>
  <c r="E298" i="4" s="1"/>
  <c r="D298" i="4" l="1"/>
  <c r="H298" i="4"/>
  <c r="I298" i="4" s="1"/>
  <c r="K297" i="4"/>
  <c r="L297" i="4"/>
  <c r="M297" i="4" s="1"/>
  <c r="J298" i="4" l="1"/>
  <c r="G298" i="4"/>
  <c r="C299" i="4" s="1"/>
  <c r="E299" i="4" s="1"/>
  <c r="F298" i="4"/>
  <c r="H299" i="4" l="1"/>
  <c r="I299" i="4" s="1"/>
  <c r="D299" i="4"/>
  <c r="K298" i="4"/>
  <c r="L298" i="4"/>
  <c r="M298" i="4" s="1"/>
  <c r="F299" i="4" l="1"/>
  <c r="J299" i="4"/>
  <c r="G299" i="4"/>
  <c r="C300" i="4" s="1"/>
  <c r="E300" i="4" s="1"/>
  <c r="D300" i="4" l="1"/>
  <c r="H300" i="4"/>
  <c r="I300" i="4" s="1"/>
  <c r="L299" i="4"/>
  <c r="M299" i="4" s="1"/>
  <c r="K299" i="4"/>
  <c r="J300" i="4" l="1"/>
  <c r="F300" i="4"/>
  <c r="G300" i="4"/>
  <c r="C301" i="4" s="1"/>
  <c r="E301" i="4" s="1"/>
  <c r="H301" i="4" l="1"/>
  <c r="I301" i="4" s="1"/>
  <c r="D301" i="4"/>
  <c r="L300" i="4"/>
  <c r="M300" i="4" s="1"/>
  <c r="K300" i="4"/>
  <c r="G301" i="4" l="1"/>
  <c r="C302" i="4" s="1"/>
  <c r="E302" i="4" s="1"/>
  <c r="J301" i="4"/>
  <c r="F301" i="4"/>
  <c r="L301" i="4" l="1"/>
  <c r="M301" i="4" s="1"/>
  <c r="K301" i="4"/>
  <c r="H302" i="4"/>
  <c r="I302" i="4" s="1"/>
  <c r="D302" i="4"/>
  <c r="F302" i="4" l="1"/>
  <c r="J302" i="4"/>
  <c r="G302" i="4"/>
  <c r="C303" i="4" s="1"/>
  <c r="E303" i="4" s="1"/>
  <c r="D303" i="4" l="1"/>
  <c r="H303" i="4"/>
  <c r="I303" i="4" s="1"/>
  <c r="L302" i="4"/>
  <c r="M302" i="4" s="1"/>
  <c r="K302" i="4"/>
  <c r="J303" i="4" l="1"/>
  <c r="G303" i="4"/>
  <c r="C304" i="4" s="1"/>
  <c r="E304" i="4" s="1"/>
  <c r="F303" i="4"/>
  <c r="H304" i="4" l="1"/>
  <c r="I304" i="4" s="1"/>
  <c r="D304" i="4"/>
  <c r="L303" i="4"/>
  <c r="M303" i="4" s="1"/>
  <c r="K303" i="4"/>
  <c r="J304" i="4" l="1"/>
  <c r="G304" i="4"/>
  <c r="F304" i="4"/>
  <c r="L304" i="4" l="1"/>
  <c r="M304" i="4" s="1"/>
  <c r="K304" i="4"/>
</calcChain>
</file>

<file path=xl/sharedStrings.xml><?xml version="1.0" encoding="utf-8"?>
<sst xmlns="http://schemas.openxmlformats.org/spreadsheetml/2006/main" count="58" uniqueCount="32">
  <si>
    <t>Numerical illustration of growth and equilibrium</t>
  </si>
  <si>
    <t>Year</t>
  </si>
  <si>
    <t>Population</t>
  </si>
  <si>
    <t>Nt=N_{t-1}*(1.05)</t>
  </si>
  <si>
    <t>Capital stock</t>
  </si>
  <si>
    <t>Growth rate</t>
  </si>
  <si>
    <t>Savings and Investment</t>
  </si>
  <si>
    <t>St=It=0.25Yt</t>
  </si>
  <si>
    <t>National product</t>
  </si>
  <si>
    <t>Kt=K_{t-1}+I_{t-1}</t>
  </si>
  <si>
    <t>Yt=sqrt(Kt Nt)</t>
  </si>
  <si>
    <t>Capital/Labor ratio</t>
  </si>
  <si>
    <t>kt=Kt/Nt</t>
  </si>
  <si>
    <t>Output per worker</t>
  </si>
  <si>
    <t>yt=Yt/Nt</t>
  </si>
  <si>
    <t>Average standard of living</t>
  </si>
  <si>
    <t>ct=0.75yt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</si>
  <si>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</si>
  <si>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</si>
  <si>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</si>
  <si>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</si>
  <si>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</si>
  <si>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</si>
  <si>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NYGDPPCAPKDUSA</t>
  </si>
  <si>
    <t>Constant GDP per capita for the United States, 2010 U.S. Dollars, Annual, Not Seasonally Adjusted</t>
  </si>
  <si>
    <t>Frequency: Annual</t>
  </si>
  <si>
    <t>observation_date</t>
  </si>
  <si>
    <t>ln(GDP)</t>
  </si>
  <si>
    <t>Growth</t>
  </si>
  <si>
    <t>Trend</t>
  </si>
  <si>
    <t>Linear Trend</t>
  </si>
  <si>
    <t>Kt=K_{t-1}+I_{t-1}-0.04*K_{t-1}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</si>
</sst>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/>
    <xf numFmtId="166" fontId="1" fillId="0" borderId="0" xfId="1" applyNumberFormat="1"/>
    <xf numFmtId="165" fontId="1" fillId="0" borderId="0" xfId="1" applyNumberForma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2" fontId="1" fillId="0" borderId="0" xfId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70F5082-BC99-4FD8-9DD2-3B949B853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GDP!$B$1</c:f>
              <c:strCache>
                <c:ptCount val="1"/>
                <c:pt idx="0">
                  <c:v>ln(GDP)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GDP!$A$2:$A$64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GDP!$B$2:$B$64</c:f>
              <c:numCache>
                <c:formatCode>0.00</c:formatCode>
                <c:ptCount val="63"/>
                <c:pt idx="0">
                  <c:v>9.859288412997163</c:v>
                </c:pt>
                <c:pt idx="1">
                  <c:v>9.8654505995927551</c:v>
                </c:pt>
                <c:pt idx="2">
                  <c:v>9.9092824856420645</c:v>
                </c:pt>
                <c:pt idx="3">
                  <c:v>9.9379503274854404</c:v>
                </c:pt>
                <c:pt idx="4">
                  <c:v>9.9804402003697135</c:v>
                </c:pt>
                <c:pt idx="5">
                  <c:v>10.02997387483288</c:v>
                </c:pt>
                <c:pt idx="6">
                  <c:v>10.08139974208672</c:v>
                </c:pt>
                <c:pt idx="7">
                  <c:v>10.095203542604214</c:v>
                </c:pt>
                <c:pt idx="8">
                  <c:v>10.132102518067208</c:v>
                </c:pt>
                <c:pt idx="9">
                  <c:v>10.152859294983305</c:v>
                </c:pt>
                <c:pt idx="10">
                  <c:v>10.138370329706953</c:v>
                </c:pt>
                <c:pt idx="11">
                  <c:v>10.158129821118255</c:v>
                </c:pt>
                <c:pt idx="12">
                  <c:v>10.198677507058767</c:v>
                </c:pt>
                <c:pt idx="13">
                  <c:v>10.244053810100795</c:v>
                </c:pt>
                <c:pt idx="14">
                  <c:v>10.229497028956484</c:v>
                </c:pt>
                <c:pt idx="15">
                  <c:v>10.21758049412777</c:v>
                </c:pt>
                <c:pt idx="16">
                  <c:v>10.260558206943591</c:v>
                </c:pt>
                <c:pt idx="17">
                  <c:v>10.295704734810691</c:v>
                </c:pt>
                <c:pt idx="18">
                  <c:v>10.338984359109855</c:v>
                </c:pt>
                <c:pt idx="19">
                  <c:v>10.359119157355064</c:v>
                </c:pt>
                <c:pt idx="20">
                  <c:v>10.34695245971637</c:v>
                </c:pt>
                <c:pt idx="21">
                  <c:v>10.36219884348171</c:v>
                </c:pt>
                <c:pt idx="22">
                  <c:v>10.334472293411325</c:v>
                </c:pt>
                <c:pt idx="23">
                  <c:v>10.370148070078779</c:v>
                </c:pt>
                <c:pt idx="24">
                  <c:v>10.431357628136126</c:v>
                </c:pt>
                <c:pt idx="25">
                  <c:v>10.463347031580463</c:v>
                </c:pt>
                <c:pt idx="26">
                  <c:v>10.488145843091974</c:v>
                </c:pt>
                <c:pt idx="27">
                  <c:v>10.513215199696274</c:v>
                </c:pt>
                <c:pt idx="28">
                  <c:v>10.545056987233798</c:v>
                </c:pt>
                <c:pt idx="29">
                  <c:v>10.571681066729408</c:v>
                </c:pt>
                <c:pt idx="30">
                  <c:v>10.57906857278255</c:v>
                </c:pt>
                <c:pt idx="31">
                  <c:v>10.564622730980025</c:v>
                </c:pt>
                <c:pt idx="32">
                  <c:v>10.585372093961126</c:v>
                </c:pt>
                <c:pt idx="33">
                  <c:v>10.599331295030733</c:v>
                </c:pt>
                <c:pt idx="34">
                  <c:v>10.626565867245606</c:v>
                </c:pt>
                <c:pt idx="35">
                  <c:v>10.641146237499411</c:v>
                </c:pt>
                <c:pt idx="36">
                  <c:v>10.666543569560481</c:v>
                </c:pt>
                <c:pt idx="37">
                  <c:v>10.698015221281144</c:v>
                </c:pt>
                <c:pt idx="38">
                  <c:v>10.730196901864801</c:v>
                </c:pt>
                <c:pt idx="39">
                  <c:v>10.765544595881369</c:v>
                </c:pt>
                <c:pt idx="40">
                  <c:v>10.794379262052846</c:v>
                </c:pt>
                <c:pt idx="41">
                  <c:v>10.793979985064503</c:v>
                </c:pt>
                <c:pt idx="42">
                  <c:v>10.801519233879761</c:v>
                </c:pt>
                <c:pt idx="43">
                  <c:v>10.820502706651761</c:v>
                </c:pt>
                <c:pt idx="44">
                  <c:v>10.849049810682711</c:v>
                </c:pt>
                <c:pt idx="45">
                  <c:v>10.874071970075521</c:v>
                </c:pt>
                <c:pt idx="46">
                  <c:v>10.891877372144815</c:v>
                </c:pt>
                <c:pt idx="47">
                  <c:v>10.902272456919659</c:v>
                </c:pt>
                <c:pt idx="48">
                  <c:v>10.894034942583335</c:v>
                </c:pt>
                <c:pt idx="49">
                  <c:v>10.858925600547805</c:v>
                </c:pt>
                <c:pt idx="50">
                  <c:v>10.877357599531203</c:v>
                </c:pt>
                <c:pt idx="51">
                  <c:v>10.885469800056763</c:v>
                </c:pt>
                <c:pt idx="52">
                  <c:v>10.900684487809697</c:v>
                </c:pt>
                <c:pt idx="53">
                  <c:v>10.91200706824873</c:v>
                </c:pt>
                <c:pt idx="54">
                  <c:v>10.927293440528661</c:v>
                </c:pt>
                <c:pt idx="55">
                  <c:v>10.946635217707641</c:v>
                </c:pt>
                <c:pt idx="56">
                  <c:v>10.9559256810116</c:v>
                </c:pt>
                <c:pt idx="57">
                  <c:v>10.97177083676144</c:v>
                </c:pt>
                <c:pt idx="58">
                  <c:v>10.995534900061468</c:v>
                </c:pt>
                <c:pt idx="59">
                  <c:v>11.013666213726989</c:v>
                </c:pt>
                <c:pt idx="60">
                  <c:v>10.975954455234884</c:v>
                </c:pt>
                <c:pt idx="61">
                  <c:v>11.032141465811019</c:v>
                </c:pt>
                <c:pt idx="62">
                  <c:v>11.048772119649161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7-4CE5-B80A-AB81FF99E24A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Trend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GDP!$E$2:$E$64</c:f>
              <c:numCache>
                <c:formatCode>0.00</c:formatCode>
                <c:ptCount val="63"/>
                <c:pt idx="0">
                  <c:v>9.9</c:v>
                </c:pt>
                <c:pt idx="1">
                  <c:v>9.92</c:v>
                </c:pt>
                <c:pt idx="2">
                  <c:v>9.94</c:v>
                </c:pt>
                <c:pt idx="3">
                  <c:v>9.9599999999999991</c:v>
                </c:pt>
                <c:pt idx="4">
                  <c:v>9.9799999999999986</c:v>
                </c:pt>
                <c:pt idx="5">
                  <c:v>9.9999999999999982</c:v>
                </c:pt>
                <c:pt idx="6">
                  <c:v>10.019999999999998</c:v>
                </c:pt>
                <c:pt idx="7">
                  <c:v>10.039999999999997</c:v>
                </c:pt>
                <c:pt idx="8">
                  <c:v>10.059999999999997</c:v>
                </c:pt>
                <c:pt idx="9">
                  <c:v>10.079999999999997</c:v>
                </c:pt>
                <c:pt idx="10">
                  <c:v>10.099999999999996</c:v>
                </c:pt>
                <c:pt idx="11">
                  <c:v>10.119999999999996</c:v>
                </c:pt>
                <c:pt idx="12">
                  <c:v>10.139999999999995</c:v>
                </c:pt>
                <c:pt idx="13">
                  <c:v>10.159999999999995</c:v>
                </c:pt>
                <c:pt idx="14">
                  <c:v>10.179999999999994</c:v>
                </c:pt>
                <c:pt idx="15">
                  <c:v>10.199999999999994</c:v>
                </c:pt>
                <c:pt idx="16">
                  <c:v>10.219999999999994</c:v>
                </c:pt>
                <c:pt idx="17">
                  <c:v>10.239999999999993</c:v>
                </c:pt>
                <c:pt idx="18">
                  <c:v>10.259999999999993</c:v>
                </c:pt>
                <c:pt idx="19">
                  <c:v>10.279999999999992</c:v>
                </c:pt>
                <c:pt idx="20">
                  <c:v>10.299999999999992</c:v>
                </c:pt>
                <c:pt idx="21">
                  <c:v>10.319999999999991</c:v>
                </c:pt>
                <c:pt idx="22">
                  <c:v>10.339999999999991</c:v>
                </c:pt>
                <c:pt idx="23">
                  <c:v>10.359999999999991</c:v>
                </c:pt>
                <c:pt idx="24">
                  <c:v>10.37999999999999</c:v>
                </c:pt>
                <c:pt idx="25">
                  <c:v>10.39999999999999</c:v>
                </c:pt>
                <c:pt idx="26">
                  <c:v>10.419999999999989</c:v>
                </c:pt>
                <c:pt idx="27">
                  <c:v>10.439999999999989</c:v>
                </c:pt>
                <c:pt idx="28">
                  <c:v>10.459999999999988</c:v>
                </c:pt>
                <c:pt idx="29">
                  <c:v>10.479999999999988</c:v>
                </c:pt>
                <c:pt idx="30">
                  <c:v>10.499999999999988</c:v>
                </c:pt>
                <c:pt idx="31">
                  <c:v>10.519999999999987</c:v>
                </c:pt>
                <c:pt idx="32">
                  <c:v>10.539999999999987</c:v>
                </c:pt>
                <c:pt idx="33">
                  <c:v>10.559999999999986</c:v>
                </c:pt>
                <c:pt idx="34">
                  <c:v>10.579999999999986</c:v>
                </c:pt>
                <c:pt idx="35">
                  <c:v>10.599999999999985</c:v>
                </c:pt>
                <c:pt idx="36">
                  <c:v>10.619999999999985</c:v>
                </c:pt>
                <c:pt idx="37">
                  <c:v>10.639999999999985</c:v>
                </c:pt>
                <c:pt idx="38">
                  <c:v>10.659999999999984</c:v>
                </c:pt>
                <c:pt idx="39">
                  <c:v>10.679999999999984</c:v>
                </c:pt>
                <c:pt idx="40">
                  <c:v>10.699999999999983</c:v>
                </c:pt>
                <c:pt idx="41">
                  <c:v>10.719999999999983</c:v>
                </c:pt>
                <c:pt idx="42">
                  <c:v>10.739999999999982</c:v>
                </c:pt>
                <c:pt idx="43">
                  <c:v>10.759999999999982</c:v>
                </c:pt>
                <c:pt idx="44">
                  <c:v>10.779999999999982</c:v>
                </c:pt>
                <c:pt idx="45">
                  <c:v>10.799999999999981</c:v>
                </c:pt>
                <c:pt idx="46">
                  <c:v>10.819999999999981</c:v>
                </c:pt>
                <c:pt idx="47">
                  <c:v>10.83999999999998</c:v>
                </c:pt>
                <c:pt idx="48">
                  <c:v>10.85999999999998</c:v>
                </c:pt>
                <c:pt idx="49">
                  <c:v>10.879999999999979</c:v>
                </c:pt>
                <c:pt idx="50">
                  <c:v>10.899999999999979</c:v>
                </c:pt>
                <c:pt idx="51">
                  <c:v>10.919999999999979</c:v>
                </c:pt>
                <c:pt idx="52">
                  <c:v>10.939999999999978</c:v>
                </c:pt>
                <c:pt idx="53">
                  <c:v>10.959999999999978</c:v>
                </c:pt>
                <c:pt idx="54">
                  <c:v>10.979999999999977</c:v>
                </c:pt>
                <c:pt idx="55">
                  <c:v>10.999999999999977</c:v>
                </c:pt>
                <c:pt idx="56">
                  <c:v>11.019999999999976</c:v>
                </c:pt>
                <c:pt idx="57">
                  <c:v>11.039999999999976</c:v>
                </c:pt>
                <c:pt idx="58">
                  <c:v>11.059999999999976</c:v>
                </c:pt>
                <c:pt idx="59">
                  <c:v>11.079999999999975</c:v>
                </c:pt>
                <c:pt idx="60">
                  <c:v>11.099999999999975</c:v>
                </c:pt>
                <c:pt idx="61">
                  <c:v>11.119999999999974</c:v>
                </c:pt>
                <c:pt idx="62">
                  <c:v>11.139999999999974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7-4CE5-B80A-AB81FF99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37695"/>
        <c:axId val="967052735"/>
      </c:lineChart>
      <c:catAx>
        <c:axId val="130503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521486161535198"/>
              <c:y val="0.94576016490074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7052735"/>
        <c:crosses val="autoZero"/>
        <c:auto val="1"/>
        <c:lblAlgn val="ctr"/>
        <c:lblOffset val="100"/>
        <c:noMultiLvlLbl val="0"/>
      </c:catAx>
      <c:valAx>
        <c:axId val="967052735"/>
        <c:scaling>
          <c:orientation val="minMax"/>
          <c:max val="11.2"/>
          <c:min val="9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Natural Logarithm of Real Per Capita GDP</a:t>
                </a:r>
              </a:p>
            </c:rich>
          </c:tx>
          <c:layout>
            <c:manualLayout>
              <c:xMode val="edge"/>
              <c:yMode val="edge"/>
              <c:x val="7.9840319361277438E-3"/>
              <c:y val="0.20613690121801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50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Solow!$A$4:$A$304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Solow!$H$4:$H$304</c:f>
              <c:numCache>
                <c:formatCode>0.00</c:formatCode>
                <c:ptCount val="301"/>
                <c:pt idx="0">
                  <c:v>16</c:v>
                </c:pt>
                <c:pt idx="1">
                  <c:v>16.19047619047619</c:v>
                </c:pt>
                <c:pt idx="2">
                  <c:v>16.37753424826656</c:v>
                </c:pt>
                <c:pt idx="3">
                  <c:v>16.561203244707865</c:v>
                </c:pt>
                <c:pt idx="4">
                  <c:v>16.741514001583113</c:v>
                </c:pt>
                <c:pt idx="5">
                  <c:v>16.91849893600363</c:v>
                </c:pt>
                <c:pt idx="6">
                  <c:v>17.09219191419896</c:v>
                </c:pt>
                <c:pt idx="7">
                  <c:v>17.262628113767924</c:v>
                </c:pt>
                <c:pt idx="8">
                  <c:v>17.429843893964698</c:v>
                </c:pt>
                <c:pt idx="9">
                  <c:v>17.593876673613764</c:v>
                </c:pt>
                <c:pt idx="10">
                  <c:v>17.754764816266384</c:v>
                </c:pt>
                <c:pt idx="11">
                  <c:v>17.912547522229616</c:v>
                </c:pt>
                <c:pt idx="12">
                  <c:v>18.06726472711604</c:v>
                </c:pt>
                <c:pt idx="13">
                  <c:v>18.218957006579263</c:v>
                </c:pt>
                <c:pt idx="14">
                  <c:v>18.36766548691589</c:v>
                </c:pt>
                <c:pt idx="15">
                  <c:v>18.513431761230098</c:v>
                </c:pt>
                <c:pt idx="16">
                  <c:v>18.656297810871344</c:v>
                </c:pt>
                <c:pt idx="17">
                  <c:v>18.796305931869583</c:v>
                </c:pt>
                <c:pt idx="18">
                  <c:v>18.933498666105788</c:v>
                </c:pt>
                <c:pt idx="19">
                  <c:v>19.067918736968068</c:v>
                </c:pt>
                <c:pt idx="20">
                  <c:v>19.199608989255811</c:v>
                </c:pt>
                <c:pt idx="21">
                  <c:v>19.328612333105891</c:v>
                </c:pt>
                <c:pt idx="22">
                  <c:v>19.454971691725863</c:v>
                </c:pt>
                <c:pt idx="23">
                  <c:v>19.578729952729713</c:v>
                </c:pt>
                <c:pt idx="24">
                  <c:v>19.699929922881566</c:v>
                </c:pt>
                <c:pt idx="25">
                  <c:v>19.818614286062562</c:v>
                </c:pt>
                <c:pt idx="26">
                  <c:v>19.934825564284978</c:v>
                </c:pt>
                <c:pt idx="27">
                  <c:v>20.048606081586545</c:v>
                </c:pt>
                <c:pt idx="28">
                  <c:v>20.159997930646085</c:v>
                </c:pt>
                <c:pt idx="29">
                  <c:v>20.26904294196957</c:v>
                </c:pt>
                <c:pt idx="30">
                  <c:v>20.375782655503162</c:v>
                </c:pt>
                <c:pt idx="31">
                  <c:v>20.480258294537027</c:v>
                </c:pt>
                <c:pt idx="32">
                  <c:v>20.582510741770523</c:v>
                </c:pt>
                <c:pt idx="33">
                  <c:v>20.682580517415872</c:v>
                </c:pt>
                <c:pt idx="34">
                  <c:v>20.780507759223624</c:v>
                </c:pt>
                <c:pt idx="35">
                  <c:v>20.876332204319151</c:v>
                </c:pt>
                <c:pt idx="36">
                  <c:v>20.970093172745038</c:v>
                </c:pt>
                <c:pt idx="37">
                  <c:v>21.061829552609545</c:v>
                </c:pt>
                <c:pt idx="38">
                  <c:v>21.151579786746503</c:v>
                </c:pt>
                <c:pt idx="39">
                  <c:v>21.23938186079673</c:v>
                </c:pt>
                <c:pt idx="40">
                  <c:v>21.325273292625891</c:v>
                </c:pt>
                <c:pt idx="41">
                  <c:v>21.409291122997814</c:v>
                </c:pt>
                <c:pt idx="42">
                  <c:v>21.491471907426853</c:v>
                </c:pt>
                <c:pt idx="43">
                  <c:v>21.571851709136428</c:v>
                </c:pt>
                <c:pt idx="44">
                  <c:v>21.650466093055112</c:v>
                </c:pt>
                <c:pt idx="45">
                  <c:v>21.727350120784877</c:v>
                </c:pt>
                <c:pt idx="46">
                  <c:v>21.802538346479743</c:v>
                </c:pt>
                <c:pt idx="47">
                  <c:v>21.876064813576317</c:v>
                </c:pt>
                <c:pt idx="48">
                  <c:v>21.947963052320709</c:v>
                </c:pt>
                <c:pt idx="49">
                  <c:v>22.018266078039382</c:v>
                </c:pt>
                <c:pt idx="50">
                  <c:v>22.087006390104236</c:v>
                </c:pt>
                <c:pt idx="51">
                  <c:v>22.154215971544936</c:v>
                </c:pt>
                <c:pt idx="52">
                  <c:v>22.219926289263928</c:v>
                </c:pt>
                <c:pt idx="53">
                  <c:v>22.284168294812179</c:v>
                </c:pt>
                <c:pt idx="54">
                  <c:v>22.346972425685749</c:v>
                </c:pt>
                <c:pt idx="55">
                  <c:v>22.408368607105661</c:v>
                </c:pt>
                <c:pt idx="56">
                  <c:v>22.468386254245534</c:v>
                </c:pt>
                <c:pt idx="57">
                  <c:v>22.527054274873358</c:v>
                </c:pt>
                <c:pt idx="58">
                  <c:v>22.58440107237573</c:v>
                </c:pt>
                <c:pt idx="59">
                  <c:v>22.640454549134652</c:v>
                </c:pt>
                <c:pt idx="60">
                  <c:v>22.695242110228577</c:v>
                </c:pt>
                <c:pt idx="61">
                  <c:v>22.748790667431098</c:v>
                </c:pt>
                <c:pt idx="62">
                  <c:v>22.801126643482117</c:v>
                </c:pt>
                <c:pt idx="63">
                  <c:v>22.852275976607825</c:v>
                </c:pt>
                <c:pt idx="64">
                  <c:v>22.902264125267131</c:v>
                </c:pt>
                <c:pt idx="65">
                  <c:v>22.951116073103552</c:v>
                </c:pt>
                <c:pt idx="66">
                  <c:v>22.998856334082728</c:v>
                </c:pt>
                <c:pt idx="67">
                  <c:v>23.045508957796919</c:v>
                </c:pt>
                <c:pt idx="68">
                  <c:v>23.091097534919005</c:v>
                </c:pt>
                <c:pt idx="69">
                  <c:v>23.135645202789497</c:v>
                </c:pt>
                <c:pt idx="70">
                  <c:v>23.179174651121034</c:v>
                </c:pt>
                <c:pt idx="71">
                  <c:v>23.221708127805886</c:v>
                </c:pt>
                <c:pt idx="72">
                  <c:v>23.263267444812804</c:v>
                </c:pt>
                <c:pt idx="73">
                  <c:v>23.303873984160408</c:v>
                </c:pt>
                <c:pt idx="74">
                  <c:v>23.343548703955143</c:v>
                </c:pt>
                <c:pt idx="75">
                  <c:v>23.382312144482565</c:v>
                </c:pt>
                <c:pt idx="76">
                  <c:v>23.420184434341447</c:v>
                </c:pt>
                <c:pt idx="77">
                  <c:v>23.457185296610863</c:v>
                </c:pt>
                <c:pt idx="78">
                  <c:v>23.493334055041135</c:v>
                </c:pt>
                <c:pt idx="79">
                  <c:v>23.528649640259964</c:v>
                </c:pt>
                <c:pt idx="80">
                  <c:v>23.56315059598586</c:v>
                </c:pt>
                <c:pt idx="81">
                  <c:v>23.596855085241369</c:v>
                </c:pt>
                <c:pt idx="82">
                  <c:v>23.629780896559193</c:v>
                </c:pt>
                <c:pt idx="83">
                  <c:v>23.661945450174745</c:v>
                </c:pt>
                <c:pt idx="84">
                  <c:v>23.69336580419921</c:v>
                </c:pt>
                <c:pt idx="85">
                  <c:v>23.724058660767508</c:v>
                </c:pt>
                <c:pt idx="86">
                  <c:v>23.754040372156112</c:v>
                </c:pt>
                <c:pt idx="87">
                  <c:v>23.783326946865923</c:v>
                </c:pt>
                <c:pt idx="88">
                  <c:v>23.811934055665876</c:v>
                </c:pt>
                <c:pt idx="89">
                  <c:v>23.839877037593244</c:v>
                </c:pt>
                <c:pt idx="90">
                  <c:v>23.867170905906939</c:v>
                </c:pt>
                <c:pt idx="91">
                  <c:v>23.89383035399046</c:v>
                </c:pt>
                <c:pt idx="92">
                  <c:v>23.91986976120138</c:v>
                </c:pt>
                <c:pt idx="93">
                  <c:v>23.945303198664536</c:v>
                </c:pt>
                <c:pt idx="94">
                  <c:v>23.9701444350064</c:v>
                </c:pt>
                <c:pt idx="95">
                  <c:v>23.994406942028316</c:v>
                </c:pt>
                <c:pt idx="96">
                  <c:v>24.018103900316479</c:v>
                </c:pt>
                <c:pt idx="97">
                  <c:v>24.041248204786857</c:v>
                </c:pt>
                <c:pt idx="98">
                  <c:v>24.063852470163297</c:v>
                </c:pt>
                <c:pt idx="99">
                  <c:v>24.085929036387459</c:v>
                </c:pt>
                <c:pt idx="100">
                  <c:v>24.107489973959158</c:v>
                </c:pt>
                <c:pt idx="101">
                  <c:v>24.128547089206087</c:v>
                </c:pt>
                <c:pt idx="102">
                  <c:v>24.149111929481876</c:v>
                </c:pt>
                <c:pt idx="103">
                  <c:v>24.169195788291727</c:v>
                </c:pt>
                <c:pt idx="104">
                  <c:v>24.188809710344884</c:v>
                </c:pt>
                <c:pt idx="105">
                  <c:v>24.207964496533418</c:v>
                </c:pt>
                <c:pt idx="106">
                  <c:v>24.226670708836874</c:v>
                </c:pt>
                <c:pt idx="107">
                  <c:v>24.244938675152504</c:v>
                </c:pt>
                <c:pt idx="108">
                  <c:v>24.262778494050778</c:v>
                </c:pt>
                <c:pt idx="109">
                  <c:v>24.280200039456133</c:v>
                </c:pt>
                <c:pt idx="110">
                  <c:v>24.297212965252935</c:v>
                </c:pt>
                <c:pt idx="111">
                  <c:v>24.313826709816674</c:v>
                </c:pt>
                <c:pt idx="112">
                  <c:v>24.330050500470531</c:v>
                </c:pt>
                <c:pt idx="113">
                  <c:v>24.345893357867578</c:v>
                </c:pt>
                <c:pt idx="114">
                  <c:v>24.36136410029885</c:v>
                </c:pt>
                <c:pt idx="115">
                  <c:v>24.376471347927637</c:v>
                </c:pt>
                <c:pt idx="116">
                  <c:v>24.391223526950412</c:v>
                </c:pt>
                <c:pt idx="117">
                  <c:v>24.405628873684854</c:v>
                </c:pt>
                <c:pt idx="118">
                  <c:v>24.419695438585467</c:v>
                </c:pt>
                <c:pt idx="119">
                  <c:v>24.433431090187344</c:v>
                </c:pt>
                <c:pt idx="120">
                  <c:v>24.44684351897865</c:v>
                </c:pt>
                <c:pt idx="121">
                  <c:v>24.459940241202521</c:v>
                </c:pt>
                <c:pt idx="122">
                  <c:v>24.472728602588976</c:v>
                </c:pt>
                <c:pt idx="123">
                  <c:v>24.485215782017583</c:v>
                </c:pt>
                <c:pt idx="124">
                  <c:v>24.497408795111575</c:v>
                </c:pt>
                <c:pt idx="125">
                  <c:v>24.509314497764208</c:v>
                </c:pt>
                <c:pt idx="126">
                  <c:v>24.520939589598132</c:v>
                </c:pt>
                <c:pt idx="127">
                  <c:v>24.532290617358505</c:v>
                </c:pt>
                <c:pt idx="128">
                  <c:v>24.543373978240794</c:v>
                </c:pt>
                <c:pt idx="129">
                  <c:v>24.554195923153973</c:v>
                </c:pt>
                <c:pt idx="130">
                  <c:v>24.564762559920002</c:v>
                </c:pt>
                <c:pt idx="131">
                  <c:v>24.575079856410547</c:v>
                </c:pt>
                <c:pt idx="132">
                  <c:v>24.585153643621595</c:v>
                </c:pt>
                <c:pt idx="133">
                  <c:v>24.594989618687087</c:v>
                </c:pt>
                <c:pt idx="134">
                  <c:v>24.60459334783226</c:v>
                </c:pt>
                <c:pt idx="135">
                  <c:v>24.6139702692677</c:v>
                </c:pt>
                <c:pt idx="136">
                  <c:v>24.623125696024974</c:v>
                </c:pt>
                <c:pt idx="137">
                  <c:v>24.632064818734705</c:v>
                </c:pt>
                <c:pt idx="138">
                  <c:v>24.640792708348044</c:v>
                </c:pt>
                <c:pt idx="139">
                  <c:v>24.649314318802418</c:v>
                </c:pt>
                <c:pt idx="140">
                  <c:v>24.657634489632411</c:v>
                </c:pt>
                <c:pt idx="141">
                  <c:v>24.665757948526782</c:v>
                </c:pt>
                <c:pt idx="142">
                  <c:v>24.673689313832384</c:v>
                </c:pt>
                <c:pt idx="143">
                  <c:v>24.681433097005993</c:v>
                </c:pt>
                <c:pt idx="144">
                  <c:v>24.68899370501488</c:v>
                </c:pt>
                <c:pt idx="145">
                  <c:v>24.696375442686989</c:v>
                </c:pt>
                <c:pt idx="146">
                  <c:v>24.703582515011682</c:v>
                </c:pt>
                <c:pt idx="147">
                  <c:v>24.710619029391822</c:v>
                </c:pt>
                <c:pt idx="148">
                  <c:v>24.717488997848175</c:v>
                </c:pt>
                <c:pt idx="149">
                  <c:v>24.724196339176849</c:v>
                </c:pt>
                <c:pt idx="150">
                  <c:v>24.730744881060787</c:v>
                </c:pt>
                <c:pt idx="151">
                  <c:v>24.737138362136022</c:v>
                </c:pt>
                <c:pt idx="152">
                  <c:v>24.743380434013606</c:v>
                </c:pt>
                <c:pt idx="153">
                  <c:v>24.749474663258006</c:v>
                </c:pt>
                <c:pt idx="154">
                  <c:v>24.75542453332281</c:v>
                </c:pt>
                <c:pt idx="155">
                  <c:v>24.761233446444535</c:v>
                </c:pt>
                <c:pt idx="156">
                  <c:v>24.766904725495341</c:v>
                </c:pt>
                <c:pt idx="157">
                  <c:v>24.772441615795454</c:v>
                </c:pt>
                <c:pt idx="158">
                  <c:v>24.777847286886079</c:v>
                </c:pt>
                <c:pt idx="159">
                  <c:v>24.783124834263496</c:v>
                </c:pt>
                <c:pt idx="160">
                  <c:v>24.788277281075278</c:v>
                </c:pt>
                <c:pt idx="161">
                  <c:v>24.793307579779146</c:v>
                </c:pt>
                <c:pt idx="162">
                  <c:v>24.798218613765421</c:v>
                </c:pt>
                <c:pt idx="163">
                  <c:v>24.803013198943638</c:v>
                </c:pt>
                <c:pt idx="164">
                  <c:v>24.807694085294127</c:v>
                </c:pt>
                <c:pt idx="165">
                  <c:v>24.812263958385259</c:v>
                </c:pt>
                <c:pt idx="166">
                  <c:v>24.816725440856999</c:v>
                </c:pt>
                <c:pt idx="167">
                  <c:v>24.821081093871516</c:v>
                </c:pt>
                <c:pt idx="168">
                  <c:v>24.825333418531503</c:v>
                </c:pt>
                <c:pt idx="169">
                  <c:v>24.829484857266856</c:v>
                </c:pt>
                <c:pt idx="170">
                  <c:v>24.83353779519036</c:v>
                </c:pt>
                <c:pt idx="171">
                  <c:v>24.837494561423071</c:v>
                </c:pt>
                <c:pt idx="172">
                  <c:v>24.841357430389952</c:v>
                </c:pt>
                <c:pt idx="173">
                  <c:v>24.845128623086467</c:v>
                </c:pt>
                <c:pt idx="174">
                  <c:v>24.848810308316661</c:v>
                </c:pt>
                <c:pt idx="175">
                  <c:v>24.852404603903388</c:v>
                </c:pt>
                <c:pt idx="176">
                  <c:v>24.85591357787122</c:v>
                </c:pt>
                <c:pt idx="177">
                  <c:v>24.859339249602691</c:v>
                </c:pt>
                <c:pt idx="178">
                  <c:v>24.862683590968359</c:v>
                </c:pt>
                <c:pt idx="179">
                  <c:v>24.865948527431289</c:v>
                </c:pt>
                <c:pt idx="180">
                  <c:v>24.869135939126515</c:v>
                </c:pt>
                <c:pt idx="181">
                  <c:v>24.872247661915978</c:v>
                </c:pt>
                <c:pt idx="182">
                  <c:v>24.8752854884195</c:v>
                </c:pt>
                <c:pt idx="183">
                  <c:v>24.87825116902231</c:v>
                </c:pt>
                <c:pt idx="184">
                  <c:v>24.881146412859593</c:v>
                </c:pt>
                <c:pt idx="185">
                  <c:v>24.883972888778597</c:v>
                </c:pt>
                <c:pt idx="186">
                  <c:v>24.886732226278806</c:v>
                </c:pt>
                <c:pt idx="187">
                  <c:v>24.889426016430569</c:v>
                </c:pt>
                <c:pt idx="188">
                  <c:v>24.892055812772764</c:v>
                </c:pt>
                <c:pt idx="189">
                  <c:v>24.894623132189874</c:v>
                </c:pt>
                <c:pt idx="190">
                  <c:v>24.897129455768972</c:v>
                </c:pt>
                <c:pt idx="191">
                  <c:v>24.899576229637027</c:v>
                </c:pt>
                <c:pt idx="192">
                  <c:v>24.901964865779007</c:v>
                </c:pt>
                <c:pt idx="193">
                  <c:v>24.904296742837136</c:v>
                </c:pt>
                <c:pt idx="194">
                  <c:v>24.906573206891814</c:v>
                </c:pt>
                <c:pt idx="195">
                  <c:v>24.908795572224509</c:v>
                </c:pt>
                <c:pt idx="196">
                  <c:v>24.910965122063079</c:v>
                </c:pt>
                <c:pt idx="197">
                  <c:v>24.91308310930992</c:v>
                </c:pt>
                <c:pt idx="198">
                  <c:v>24.915150757253294</c:v>
                </c:pt>
                <c:pt idx="199">
                  <c:v>24.917169260262206</c:v>
                </c:pt>
                <c:pt idx="200">
                  <c:v>24.919139784465255</c:v>
                </c:pt>
                <c:pt idx="201">
                  <c:v>24.921063468413752</c:v>
                </c:pt>
                <c:pt idx="202">
                  <c:v>24.922941423729498</c:v>
                </c:pt>
                <c:pt idx="203">
                  <c:v>24.924774735737518</c:v>
                </c:pt>
                <c:pt idx="204">
                  <c:v>24.926564464084198</c:v>
                </c:pt>
                <c:pt idx="205">
                  <c:v>24.928311643341019</c:v>
                </c:pt>
                <c:pt idx="206">
                  <c:v>24.930017283594289</c:v>
                </c:pt>
                <c:pt idx="207">
                  <c:v>24.9316823710212</c:v>
                </c:pt>
                <c:pt idx="208">
                  <c:v>24.933307868452477</c:v>
                </c:pt>
                <c:pt idx="209">
                  <c:v>24.934894715921931</c:v>
                </c:pt>
                <c:pt idx="210">
                  <c:v>24.936443831203253</c:v>
                </c:pt>
                <c:pt idx="211">
                  <c:v>24.937956110334284</c:v>
                </c:pt>
                <c:pt idx="212">
                  <c:v>24.939432428129095</c:v>
                </c:pt>
                <c:pt idx="213">
                  <c:v>24.940873638678102</c:v>
                </c:pt>
                <c:pt idx="214">
                  <c:v>24.942280575836538</c:v>
                </c:pt>
                <c:pt idx="215">
                  <c:v>24.943654053701533</c:v>
                </c:pt>
                <c:pt idx="216">
                  <c:v>24.944994867078034</c:v>
                </c:pt>
                <c:pt idx="217">
                  <c:v>24.946303791933875</c:v>
                </c:pt>
                <c:pt idx="218">
                  <c:v>24.947581585844173</c:v>
                </c:pt>
                <c:pt idx="219">
                  <c:v>24.948828988425376</c:v>
                </c:pt>
                <c:pt idx="220">
                  <c:v>24.95004672175914</c:v>
                </c:pt>
                <c:pt idx="221">
                  <c:v>24.951235490806276</c:v>
                </c:pt>
                <c:pt idx="222">
                  <c:v>24.95239598381103</c:v>
                </c:pt>
                <c:pt idx="223">
                  <c:v>24.953528872695891</c:v>
                </c:pt>
                <c:pt idx="224">
                  <c:v>24.954634813447143</c:v>
                </c:pt>
                <c:pt idx="225">
                  <c:v>24.955714446491378</c:v>
                </c:pt>
                <c:pt idx="226">
                  <c:v>24.956768397063193</c:v>
                </c:pt>
                <c:pt idx="227">
                  <c:v>24.957797275564257</c:v>
                </c:pt>
                <c:pt idx="228">
                  <c:v>24.95880167791395</c:v>
                </c:pt>
                <c:pt idx="229">
                  <c:v>24.959782185891783</c:v>
                </c:pt>
                <c:pt idx="230">
                  <c:v>24.96073936747176</c:v>
                </c:pt>
                <c:pt idx="231">
                  <c:v>24.96167377714891</c:v>
                </c:pt>
                <c:pt idx="232">
                  <c:v>24.962585956258128</c:v>
                </c:pt>
                <c:pt idx="233">
                  <c:v>24.963476433285528</c:v>
                </c:pt>
                <c:pt idx="234">
                  <c:v>24.964345724172478</c:v>
                </c:pt>
                <c:pt idx="235">
                  <c:v>24.965194332612494</c:v>
                </c:pt>
                <c:pt idx="236">
                  <c:v>24.966022750341118</c:v>
                </c:pt>
                <c:pt idx="237">
                  <c:v>24.96683145741903</c:v>
                </c:pt>
                <c:pt idx="238">
                  <c:v>24.967620922508427</c:v>
                </c:pt>
                <c:pt idx="239">
                  <c:v>24.968391603142955</c:v>
                </c:pt>
                <c:pt idx="240">
                  <c:v>24.969143945991252</c:v>
                </c:pt>
                <c:pt idx="241">
                  <c:v>24.969878387114299</c:v>
                </c:pt>
                <c:pt idx="242">
                  <c:v>24.970595352216677</c:v>
                </c:pt>
                <c:pt idx="243">
                  <c:v>24.971295256891953</c:v>
                </c:pt>
                <c:pt idx="244">
                  <c:v>24.971978506862225</c:v>
                </c:pt>
                <c:pt idx="245">
                  <c:v>24.972645498212071</c:v>
                </c:pt>
                <c:pt idx="246">
                  <c:v>24.973296617616917</c:v>
                </c:pt>
                <c:pt idx="247">
                  <c:v>24.973932242566111</c:v>
                </c:pt>
                <c:pt idx="248">
                  <c:v>24.974552741580609</c:v>
                </c:pt>
                <c:pt idx="249">
                  <c:v>24.975158474425651</c:v>
                </c:pt>
                <c:pt idx="250">
                  <c:v>24.975749792318325</c:v>
                </c:pt>
                <c:pt idx="251">
                  <c:v>24.976327038130279</c:v>
                </c:pt>
                <c:pt idx="252">
                  <c:v>24.976890546585604</c:v>
                </c:pt>
                <c:pt idx="253">
                  <c:v>24.977440644454088</c:v>
                </c:pt>
                <c:pt idx="254">
                  <c:v>24.977977650739877</c:v>
                </c:pt>
                <c:pt idx="255">
                  <c:v>24.978501876865689</c:v>
                </c:pt>
                <c:pt idx="256">
                  <c:v>24.979013626852669</c:v>
                </c:pt>
                <c:pt idx="257">
                  <c:v>24.979513197495983</c:v>
                </c:pt>
                <c:pt idx="258">
                  <c:v>24.980000878536284</c:v>
                </c:pt>
                <c:pt idx="259">
                  <c:v>24.980476952827104</c:v>
                </c:pt>
                <c:pt idx="260">
                  <c:v>24.980941696498299</c:v>
                </c:pt>
                <c:pt idx="261">
                  <c:v>24.981395379115614</c:v>
                </c:pt>
                <c:pt idx="262">
                  <c:v>24.981838263836483</c:v>
                </c:pt>
                <c:pt idx="263">
                  <c:v>24.982270607562153</c:v>
                </c:pt>
                <c:pt idx="264">
                  <c:v>24.98269266108618</c:v>
                </c:pt>
                <c:pt idx="265">
                  <c:v>24.983104669239435</c:v>
                </c:pt>
                <c:pt idx="266">
                  <c:v>24.983506871031661</c:v>
                </c:pt>
                <c:pt idx="267">
                  <c:v>24.983899499789697</c:v>
                </c:pt>
                <c:pt idx="268">
                  <c:v>24.984282783292414</c:v>
                </c:pt>
                <c:pt idx="269">
                  <c:v>24.984656943902454</c:v>
                </c:pt>
                <c:pt idx="270">
                  <c:v>24.98502219869486</c:v>
                </c:pt>
                <c:pt idx="271">
                  <c:v>24.985378759582659</c:v>
                </c:pt>
                <c:pt idx="272">
                  <c:v>24.98572683343945</c:v>
                </c:pt>
                <c:pt idx="273">
                  <c:v>24.986066622219113</c:v>
                </c:pt>
                <c:pt idx="274">
                  <c:v>24.98639832307267</c:v>
                </c:pt>
                <c:pt idx="275">
                  <c:v>24.986722128462379</c:v>
                </c:pt>
                <c:pt idx="276">
                  <c:v>24.9870382262731</c:v>
                </c:pt>
                <c:pt idx="277">
                  <c:v>24.987346799921085</c:v>
                </c:pt>
                <c:pt idx="278">
                  <c:v>24.9876480284601</c:v>
                </c:pt>
                <c:pt idx="279">
                  <c:v>24.987942086685123</c:v>
                </c:pt>
                <c:pt idx="280">
                  <c:v>24.98822914523349</c:v>
                </c:pt>
                <c:pt idx="281">
                  <c:v>24.98850937068373</c:v>
                </c:pt>
                <c:pt idx="282">
                  <c:v>24.988782925651993</c:v>
                </c:pt>
                <c:pt idx="283">
                  <c:v>24.989049968886231</c:v>
                </c:pt>
                <c:pt idx="284">
                  <c:v>24.989310655358118</c:v>
                </c:pt>
                <c:pt idx="285">
                  <c:v>24.989565136352798</c:v>
                </c:pt>
                <c:pt idx="286">
                  <c:v>24.989813559556513</c:v>
                </c:pt>
                <c:pt idx="287">
                  <c:v>24.990056069142138</c:v>
                </c:pt>
                <c:pt idx="288">
                  <c:v>24.9902928058527</c:v>
                </c:pt>
                <c:pt idx="289">
                  <c:v>24.990523907082892</c:v>
                </c:pt>
                <c:pt idx="290">
                  <c:v>24.990749506958689</c:v>
                </c:pt>
                <c:pt idx="291">
                  <c:v>24.990969736415039</c:v>
                </c:pt>
                <c:pt idx="292">
                  <c:v>24.991184723271729</c:v>
                </c:pt>
                <c:pt idx="293">
                  <c:v>24.991394592307447</c:v>
                </c:pt>
                <c:pt idx="294">
                  <c:v>24.991599465332083</c:v>
                </c:pt>
                <c:pt idx="295">
                  <c:v>24.991799461257308</c:v>
                </c:pt>
                <c:pt idx="296">
                  <c:v>24.991994696165495</c:v>
                </c:pt>
                <c:pt idx="297">
                  <c:v>24.992185283376994</c:v>
                </c:pt>
                <c:pt idx="298">
                  <c:v>24.992371333515795</c:v>
                </c:pt>
                <c:pt idx="299">
                  <c:v>24.99255295457365</c:v>
                </c:pt>
                <c:pt idx="300">
                  <c:v>24.99273025197267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6C7-8FD1-FF6B033C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721088"/>
        <c:axId val="1581605664"/>
      </c:lineChart>
      <c:catAx>
        <c:axId val="1829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1605664"/>
        <c:crosses val="autoZero"/>
        <c:auto val="1"/>
        <c:lblAlgn val="ctr"/>
        <c:lblOffset val="100"/>
        <c:tickMarkSkip val="20"/>
        <c:noMultiLvlLbl val="0"/>
      </c:catAx>
      <c:valAx>
        <c:axId val="1581605664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97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Solow_delta!$A$4:$A$304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Solow_delta!$H$4:$H$304</c:f>
              <c:numCache>
                <c:formatCode>0.00</c:formatCode>
                <c:ptCount val="301"/>
                <c:pt idx="0">
                  <c:v>16</c:v>
                </c:pt>
                <c:pt idx="1">
                  <c:v>15.580952380952381</c:v>
                </c:pt>
                <c:pt idx="2">
                  <c:v>15.185268727090753</c:v>
                </c:pt>
                <c:pt idx="3">
                  <c:v>14.81149046335608</c:v>
                </c:pt>
                <c:pt idx="4">
                  <c:v>14.45826031041288</c:v>
                </c:pt>
                <c:pt idx="5">
                  <c:v>14.124314644120135</c:v>
                </c:pt>
                <c:pt idx="6">
                  <c:v>13.808476463932985</c:v>
                </c:pt>
                <c:pt idx="7">
                  <c:v>13.509648920061165</c:v>
                </c:pt>
                <c:pt idx="8">
                  <c:v>13.226809353423594</c:v>
                </c:pt>
                <c:pt idx="9">
                  <c:v>12.959003806294508</c:v>
                </c:pt>
                <c:pt idx="10">
                  <c:v>12.7053419650655</c:v>
                </c:pt>
                <c:pt idx="11">
                  <c:v>12.464992499777825</c:v>
                </c:pt>
                <c:pt idx="12">
                  <c:v>12.237178768035463</c:v>
                </c:pt>
                <c:pt idx="13">
                  <c:v>12.021174853615534</c:v>
                </c:pt>
                <c:pt idx="14">
                  <c:v>11.816301912569491</c:v>
                </c:pt>
                <c:pt idx="15">
                  <c:v>11.621924801876146</c:v>
                </c:pt>
                <c:pt idx="16">
                  <c:v>11.437448967783304</c:v>
                </c:pt>
                <c:pt idx="17">
                  <c:v>11.262317572875386</c:v>
                </c:pt>
                <c:pt idx="18">
                  <c:v>11.096008842644482</c:v>
                </c:pt>
                <c:pt idx="19">
                  <c:v>10.938033613935614</c:v>
                </c:pt>
                <c:pt idx="20">
                  <c:v>10.787933069096079</c:v>
                </c:pt>
                <c:pt idx="21">
                  <c:v>10.645276640994886</c:v>
                </c:pt>
                <c:pt idx="22">
                  <c:v>10.50966007530219</c:v>
                </c:pt>
                <c:pt idx="23">
                  <c:v>10.380703637539389</c:v>
                </c:pt>
                <c:pt idx="24">
                  <c:v>10.258050453437477</c:v>
                </c:pt>
                <c:pt idx="25">
                  <c:v>10.141364972081766</c:v>
                </c:pt>
                <c:pt idx="26">
                  <c:v>10.030331542183013</c:v>
                </c:pt>
                <c:pt idx="27">
                  <c:v>9.9246530926045562</c:v>
                </c:pt>
                <c:pt idx="28">
                  <c:v>9.8240499089987239</c:v>
                </c:pt>
                <c:pt idx="29">
                  <c:v>9.7282584990690317</c:v>
                </c:pt>
                <c:pt idx="30">
                  <c:v>9.6370305395824509</c:v>
                </c:pt>
                <c:pt idx="31">
                  <c:v>9.5501318988133743</c:v>
                </c:pt>
                <c:pt idx="32">
                  <c:v>9.4673417286116663</c:v>
                </c:pt>
                <c:pt idx="33">
                  <c:v>9.3884516207557311</c:v>
                </c:pt>
                <c:pt idx="34">
                  <c:v>9.3132648226809813</c:v>
                </c:pt>
                <c:pt idx="35">
                  <c:v>9.2415955080681673</c:v>
                </c:pt>
                <c:pt idx="36">
                  <c:v>9.1732680981374024</c:v>
                </c:pt>
                <c:pt idx="37">
                  <c:v>9.1081166298252345</c:v>
                </c:pt>
                <c:pt idx="38">
                  <c:v>9.045984167326413</c:v>
                </c:pt>
                <c:pt idx="39">
                  <c:v>8.986722253761144</c:v>
                </c:pt>
                <c:pt idx="40">
                  <c:v>8.9301903999849337</c:v>
                </c:pt>
                <c:pt idx="41">
                  <c:v>8.8762556077933148</c:v>
                </c:pt>
                <c:pt idx="42">
                  <c:v>8.8247919249898121</c:v>
                </c:pt>
                <c:pt idx="43">
                  <c:v>8.7756800299838424</c:v>
                </c:pt>
                <c:pt idx="44">
                  <c:v>8.7288068437674298</c:v>
                </c:pt>
                <c:pt idx="45">
                  <c:v>8.6840651672870202</c:v>
                </c:pt>
                <c:pt idx="46">
                  <c:v>8.6413533423804623</c:v>
                </c:pt>
                <c:pt idx="47">
                  <c:v>8.6005749345906111</c:v>
                </c:pt>
                <c:pt idx="48">
                  <c:v>8.5616384362968567</c:v>
                </c:pt>
                <c:pt idx="49">
                  <c:v>8.524456988725456</c:v>
                </c:pt>
                <c:pt idx="50">
                  <c:v>8.4889481215093046</c:v>
                </c:pt>
                <c:pt idx="51">
                  <c:v>8.4550335085689241</c:v>
                </c:pt>
                <c:pt idx="52">
                  <c:v>8.4226387391793587</c:v>
                </c:pt>
                <c:pt idx="53">
                  <c:v>8.3916931031732585</c:v>
                </c:pt>
                <c:pt idx="54">
                  <c:v>8.3621293893091906</c:v>
                </c:pt>
                <c:pt idx="55">
                  <c:v>8.3338836959067368</c:v>
                </c:pt>
                <c:pt idx="56">
                  <c:v>8.3068952529166928</c:v>
                </c:pt>
                <c:pt idx="57">
                  <c:v>8.2811062546562564</c:v>
                </c:pt>
                <c:pt idx="58">
                  <c:v>8.2564617024957236</c:v>
                </c:pt>
                <c:pt idx="59">
                  <c:v>8.2329092568355122</c:v>
                </c:pt>
                <c:pt idx="60">
                  <c:v>8.2103990977604706</c:v>
                </c:pt>
                <c:pt idx="61">
                  <c:v>8.1888837938028907</c:v>
                </c:pt>
                <c:pt idx="62">
                  <c:v>8.1683181782865795</c:v>
                </c:pt>
                <c:pt idx="63">
                  <c:v>8.14865923276224</c:v>
                </c:pt>
                <c:pt idx="64">
                  <c:v>8.1298659770792359</c:v>
                </c:pt>
                <c:pt idx="65">
                  <c:v>8.1118993656711478</c:v>
                </c:pt>
                <c:pt idx="66">
                  <c:v>8.0947221896622228</c:v>
                </c:pt>
                <c:pt idx="67">
                  <c:v>8.0782989844293773</c:v>
                </c:pt>
                <c:pt idx="68">
                  <c:v>8.0625959422798417</c:v>
                </c:pt>
                <c:pt idx="69">
                  <c:v>8.0475808299280764</c:v>
                </c:pt>
                <c:pt idx="70">
                  <c:v>8.0332229104772424</c:v>
                </c:pt>
                <c:pt idx="71">
                  <c:v>8.0194928696307954</c:v>
                </c:pt>
                <c:pt idx="72">
                  <c:v>8.0063627458782509</c:v>
                </c:pt>
                <c:pt idx="73">
                  <c:v>7.9938058644165135</c:v>
                </c:pt>
                <c:pt idx="74">
                  <c:v>7.9817967745841347</c:v>
                </c:pt>
                <c:pt idx="75">
                  <c:v>7.9703111906006106</c:v>
                </c:pt>
                <c:pt idx="76">
                  <c:v>7.9593259354166808</c:v>
                </c:pt>
                <c:pt idx="77">
                  <c:v>7.9488188874941983</c:v>
                </c:pt>
                <c:pt idx="78">
                  <c:v>7.9387689303460602</c:v>
                </c:pt>
                <c:pt idx="79">
                  <c:v>7.9291559046775966</c:v>
                </c:pt>
                <c:pt idx="80">
                  <c:v>7.919960562981033</c:v>
                </c:pt>
                <c:pt idx="81">
                  <c:v>7.9111645264441091</c:v>
                </c:pt>
                <c:pt idx="82">
                  <c:v>7.9027502440426947</c:v>
                </c:pt>
                <c:pt idx="83">
                  <c:v>7.8947009536954935</c:v>
                </c:pt>
                <c:pt idx="84">
                  <c:v>7.8870006453664754</c:v>
                </c:pt>
                <c:pt idx="85">
                  <c:v>7.8796340260077784</c:v>
                </c:pt>
                <c:pt idx="86">
                  <c:v>7.8725864862424579</c:v>
                </c:pt>
                <c:pt idx="87">
                  <c:v>7.8658440686925282</c:v>
                </c:pt>
                <c:pt idx="88">
                  <c:v>7.8593934378635444</c:v>
                </c:pt>
                <c:pt idx="89">
                  <c:v>7.8532218515022878</c:v>
                </c:pt>
                <c:pt idx="90">
                  <c:v>7.8473171333490681</c:v>
                </c:pt>
                <c:pt idx="91">
                  <c:v>7.8416676472108504</c:v>
                </c:pt>
                <c:pt idx="92">
                  <c:v>7.8362622722857589</c:v>
                </c:pt>
                <c:pt idx="93">
                  <c:v>7.8310903796735181</c:v>
                </c:pt>
                <c:pt idx="94">
                  <c:v>7.8261418100102436</c:v>
                </c:pt>
                <c:pt idx="95">
                  <c:v>7.8214068521695079</c:v>
                </c:pt>
                <c:pt idx="96">
                  <c:v>7.8168762229749271</c:v>
                </c:pt>
                <c:pt idx="97">
                  <c:v>7.8125410478726396</c:v>
                </c:pt>
                <c:pt idx="98">
                  <c:v>7.8083928425149312</c:v>
                </c:pt>
                <c:pt idx="99">
                  <c:v>7.8044234952090221</c:v>
                </c:pt>
                <c:pt idx="100">
                  <c:v>7.8006252501875437</c:v>
                </c:pt>
                <c:pt idx="101">
                  <c:v>7.7969906916596727</c:v>
                </c:pt>
                <c:pt idx="102">
                  <c:v>7.7935127286041093</c:v>
                </c:pt>
                <c:pt idx="103">
                  <c:v>7.7901845802672147</c:v>
                </c:pt>
                <c:pt idx="104">
                  <c:v>7.7869997623315941</c:v>
                </c:pt>
                <c:pt idx="105">
                  <c:v>7.7839520737222978</c:v>
                </c:pt>
                <c:pt idx="106">
                  <c:v>7.7810355840195387</c:v>
                </c:pt>
                <c:pt idx="107">
                  <c:v>7.7782446214484811</c:v>
                </c:pt>
                <c:pt idx="108">
                  <c:v>7.7755737614182241</c:v>
                </c:pt>
                <c:pt idx="109">
                  <c:v>7.7730178155835468</c:v>
                </c:pt>
                <c:pt idx="110">
                  <c:v>7.7705718214043475</c:v>
                </c:pt>
                <c:pt idx="111">
                  <c:v>7.7682310321790418</c:v>
                </c:pt>
                <c:pt idx="112">
                  <c:v>7.7659909075293614</c:v>
                </c:pt>
                <c:pt idx="113">
                  <c:v>7.7638471043151895</c:v>
                </c:pt>
                <c:pt idx="114">
                  <c:v>7.7617954679591241</c:v>
                </c:pt>
                <c:pt idx="115">
                  <c:v>7.7598320241615015</c:v>
                </c:pt>
                <c:pt idx="116">
                  <c:v>7.7579529709875965</c:v>
                </c:pt>
                <c:pt idx="117">
                  <c:v>7.7561546713095773</c:v>
                </c:pt>
                <c:pt idx="118">
                  <c:v>7.75443364558675</c:v>
                </c:pt>
                <c:pt idx="119">
                  <c:v>7.7527865649683356</c:v>
                </c:pt>
                <c:pt idx="120">
                  <c:v>7.7512102447038922</c:v>
                </c:pt>
                <c:pt idx="121">
                  <c:v>7.7497016378471839</c:v>
                </c:pt>
                <c:pt idx="122">
                  <c:v>7.7482578292399662</c:v>
                </c:pt>
                <c:pt idx="123">
                  <c:v>7.7468760297628814</c:v>
                </c:pt>
                <c:pt idx="124">
                  <c:v>7.7455535708412162</c:v>
                </c:pt>
                <c:pt idx="125">
                  <c:v>7.744287899193889</c:v>
                </c:pt>
                <c:pt idx="126">
                  <c:v>7.7430765718146013</c:v>
                </c:pt>
                <c:pt idx="127">
                  <c:v>7.7419172511746037</c:v>
                </c:pt>
                <c:pt idx="128">
                  <c:v>7.7408077006370233</c:v>
                </c:pt>
                <c:pt idx="129">
                  <c:v>7.7397457800731893</c:v>
                </c:pt>
                <c:pt idx="130">
                  <c:v>7.7387294416718415</c:v>
                </c:pt>
                <c:pt idx="131">
                  <c:v>7.7377567259325479</c:v>
                </c:pt>
                <c:pt idx="132">
                  <c:v>7.7368257578350175</c:v>
                </c:pt>
                <c:pt idx="133">
                  <c:v>7.7359347431764593</c:v>
                </c:pt>
                <c:pt idx="134">
                  <c:v>7.73508196506942</c:v>
                </c:pt>
                <c:pt idx="135">
                  <c:v>7.7342657805929642</c:v>
                </c:pt>
                <c:pt idx="136">
                  <c:v>7.7334846175903369</c:v>
                </c:pt>
                <c:pt idx="137">
                  <c:v>7.7327369716065695</c:v>
                </c:pt>
                <c:pt idx="138">
                  <c:v>7.7320214029598304</c:v>
                </c:pt>
                <c:pt idx="139">
                  <c:v>7.7313365339405644</c:v>
                </c:pt>
                <c:pt idx="140">
                  <c:v>7.7306810461327489</c:v>
                </c:pt>
                <c:pt idx="141">
                  <c:v>7.7300536778518705</c:v>
                </c:pt>
                <c:pt idx="142">
                  <c:v>7.7294532216944507</c:v>
                </c:pt>
                <c:pt idx="143">
                  <c:v>7.7288785221942007</c:v>
                </c:pt>
                <c:pt idx="144">
                  <c:v>7.7283284735800892</c:v>
                </c:pt>
                <c:pt idx="145">
                  <c:v>7.7278020176318485</c:v>
                </c:pt>
                <c:pt idx="146">
                  <c:v>7.7272981416286077</c:v>
                </c:pt>
                <c:pt idx="147">
                  <c:v>7.726815876386584</c:v>
                </c:pt>
                <c:pt idx="148">
                  <c:v>7.7263542943819044</c:v>
                </c:pt>
                <c:pt idx="149">
                  <c:v>7.7259125079548197</c:v>
                </c:pt>
                <c:pt idx="150">
                  <c:v>7.7254896675917593</c:v>
                </c:pt>
                <c:pt idx="151">
                  <c:v>7.7250849602818032</c:v>
                </c:pt>
                <c:pt idx="152">
                  <c:v>7.7246976079443179</c:v>
                </c:pt>
                <c:pt idx="153">
                  <c:v>7.7243268659246525</c:v>
                </c:pt>
                <c:pt idx="154">
                  <c:v>7.7239720215549097</c:v>
                </c:pt>
                <c:pt idx="155">
                  <c:v>7.7236323927769668</c:v>
                </c:pt>
                <c:pt idx="156">
                  <c:v>7.7233073268250161</c:v>
                </c:pt>
                <c:pt idx="157">
                  <c:v>7.7229961989650482</c:v>
                </c:pt>
                <c:pt idx="158">
                  <c:v>7.7226984112887749</c:v>
                </c:pt>
                <c:pt idx="159">
                  <c:v>7.7224133915596456</c:v>
                </c:pt>
                <c:pt idx="160">
                  <c:v>7.7221405921086843</c:v>
                </c:pt>
                <c:pt idx="161">
                  <c:v>7.7218794887779643</c:v>
                </c:pt>
                <c:pt idx="162">
                  <c:v>7.7216295799096857</c:v>
                </c:pt>
                <c:pt idx="163">
                  <c:v>7.7213903853788439</c:v>
                </c:pt>
                <c:pt idx="164">
                  <c:v>7.7211614456676081</c:v>
                </c:pt>
                <c:pt idx="165">
                  <c:v>7.7209423209796153</c:v>
                </c:pt>
                <c:pt idx="166">
                  <c:v>7.7207325903924247</c:v>
                </c:pt>
                <c:pt idx="167">
                  <c:v>7.7205318510464958</c:v>
                </c:pt>
                <c:pt idx="168">
                  <c:v>7.7203397173691028</c:v>
                </c:pt>
                <c:pt idx="169">
                  <c:v>7.7201558203316809</c:v>
                </c:pt>
                <c:pt idx="170">
                  <c:v>7.7199798067391381</c:v>
                </c:pt>
                <c:pt idx="171">
                  <c:v>7.7198113385497775</c:v>
                </c:pt>
                <c:pt idx="172">
                  <c:v>7.7196500922244802</c:v>
                </c:pt>
                <c:pt idx="173">
                  <c:v>7.7194957581039088</c:v>
                </c:pt>
                <c:pt idx="174">
                  <c:v>7.7193480398124921</c:v>
                </c:pt>
                <c:pt idx="175">
                  <c:v>7.7192066536880635</c:v>
                </c:pt>
                <c:pt idx="176">
                  <c:v>7.7190713282360282</c:v>
                </c:pt>
                <c:pt idx="177">
                  <c:v>7.7189418036070068</c:v>
                </c:pt>
                <c:pt idx="178">
                  <c:v>7.7188178310969295</c:v>
                </c:pt>
                <c:pt idx="179">
                  <c:v>7.7186991726686491</c:v>
                </c:pt>
                <c:pt idx="180">
                  <c:v>7.7185856004940847</c:v>
                </c:pt>
                <c:pt idx="181">
                  <c:v>7.7184768965160737</c:v>
                </c:pt>
                <c:pt idx="182">
                  <c:v>7.7183728520290398</c:v>
                </c:pt>
                <c:pt idx="183">
                  <c:v>7.7182732672776799</c:v>
                </c:pt>
                <c:pt idx="184">
                  <c:v>7.7181779510729083</c:v>
                </c:pt>
                <c:pt idx="185">
                  <c:v>7.7180867204242807</c:v>
                </c:pt>
                <c:pt idx="186">
                  <c:v>7.7179994001882264</c:v>
                </c:pt>
                <c:pt idx="187">
                  <c:v>7.717915822731376</c:v>
                </c:pt>
                <c:pt idx="188">
                  <c:v>7.717835827608365</c:v>
                </c:pt>
                <c:pt idx="189">
                  <c:v>7.7177592612534553</c:v>
                </c:pt>
                <c:pt idx="190">
                  <c:v>7.7176859766854147</c:v>
                </c:pt>
                <c:pt idx="191">
                  <c:v>7.71761583322506</c:v>
                </c:pt>
                <c:pt idx="192">
                  <c:v>7.7175486962249318</c:v>
                </c:pt>
                <c:pt idx="193">
                  <c:v>7.7174844368105706</c:v>
                </c:pt>
                <c:pt idx="194">
                  <c:v>7.7174229316329015</c:v>
                </c:pt>
                <c:pt idx="195">
                  <c:v>7.7173640626312547</c:v>
                </c:pt>
                <c:pt idx="196">
                  <c:v>7.7173077168065376</c:v>
                </c:pt>
                <c:pt idx="197">
                  <c:v>7.717253786004167</c:v>
                </c:pt>
                <c:pt idx="198">
                  <c:v>7.7172021667063033</c:v>
                </c:pt>
                <c:pt idx="199">
                  <c:v>7.7171527598329996</c:v>
                </c:pt>
                <c:pt idx="200">
                  <c:v>7.7171054705518882</c:v>
                </c:pt>
                <c:pt idx="201">
                  <c:v>7.7170602080960382</c:v>
                </c:pt>
                <c:pt idx="202">
                  <c:v>7.7170168855896195</c:v>
                </c:pt>
                <c:pt idx="203">
                  <c:v>7.7169754198810452</c:v>
                </c:pt>
                <c:pt idx="204">
                  <c:v>7.7169357313832823</c:v>
                </c:pt>
                <c:pt idx="205">
                  <c:v>7.7168977439210105</c:v>
                </c:pt>
                <c:pt idx="206">
                  <c:v>7.7168613845843312</c:v>
                </c:pt>
                <c:pt idx="207">
                  <c:v>7.7168265835887588</c:v>
                </c:pt>
                <c:pt idx="208">
                  <c:v>7.7167932741412146</c:v>
                </c:pt>
                <c:pt idx="209">
                  <c:v>7.7167613923117724</c:v>
                </c:pt>
                <c:pt idx="210">
                  <c:v>7.7167308769108978</c:v>
                </c:pt>
                <c:pt idx="211">
                  <c:v>7.7167016693719601</c:v>
                </c:pt>
                <c:pt idx="212">
                  <c:v>7.716673713638782</c:v>
                </c:pt>
                <c:pt idx="213">
                  <c:v>7.7166469560580087</c:v>
                </c:pt>
                <c:pt idx="214">
                  <c:v>7.7166213452760921</c:v>
                </c:pt>
                <c:pt idx="215">
                  <c:v>7.7165968321407057</c:v>
                </c:pt>
                <c:pt idx="216">
                  <c:v>7.7165733696063645</c:v>
                </c:pt>
                <c:pt idx="217">
                  <c:v>7.7165509126441139</c:v>
                </c:pt>
                <c:pt idx="218">
                  <c:v>7.7165294181550808</c:v>
                </c:pt>
                <c:pt idx="219">
                  <c:v>7.7165088448877279</c:v>
                </c:pt>
                <c:pt idx="220">
                  <c:v>7.7164891533586717</c:v>
                </c:pt>
                <c:pt idx="221">
                  <c:v>7.7164703057768769</c:v>
                </c:pt>
                <c:pt idx="222">
                  <c:v>7.7164522659711112</c:v>
                </c:pt>
                <c:pt idx="223">
                  <c:v>7.7164349993205148</c:v>
                </c:pt>
                <c:pt idx="224">
                  <c:v>7.7164184726881331</c:v>
                </c:pt>
                <c:pt idx="225">
                  <c:v>7.7164026543573154</c:v>
                </c:pt>
                <c:pt idx="226">
                  <c:v>7.7163875139708269</c:v>
                </c:pt>
                <c:pt idx="227">
                  <c:v>7.7163730224725802</c:v>
                </c:pt>
                <c:pt idx="228">
                  <c:v>7.7163591520518606</c:v>
                </c:pt>
                <c:pt idx="229">
                  <c:v>7.7163458760899424</c:v>
                </c:pt>
                <c:pt idx="230">
                  <c:v>7.7163331691089976</c:v>
                </c:pt>
                <c:pt idx="231">
                  <c:v>7.716321006723188</c:v>
                </c:pt>
                <c:pt idx="232">
                  <c:v>7.7163093655918633</c:v>
                </c:pt>
                <c:pt idx="233">
                  <c:v>7.7162982233747597</c:v>
                </c:pt>
                <c:pt idx="234">
                  <c:v>7.7162875586891193</c:v>
                </c:pt>
                <c:pt idx="235">
                  <c:v>7.716277351068646</c:v>
                </c:pt>
                <c:pt idx="236">
                  <c:v>7.7162675809242289</c:v>
                </c:pt>
                <c:pt idx="237">
                  <c:v>7.71625822950634</c:v>
                </c:pt>
                <c:pt idx="238">
                  <c:v>7.7162492788690482</c:v>
                </c:pt>
                <c:pt idx="239">
                  <c:v>7.7162407118355771</c:v>
                </c:pt>
                <c:pt idx="240">
                  <c:v>7.7162325119653383</c:v>
                </c:pt>
                <c:pt idx="241">
                  <c:v>7.7162246635223743</c:v>
                </c:pt>
                <c:pt idx="242">
                  <c:v>7.7162171514451554</c:v>
                </c:pt>
                <c:pt idx="243">
                  <c:v>7.7162099613176824</c:v>
                </c:pt>
                <c:pt idx="244">
                  <c:v>7.716203079341807</c:v>
                </c:pt>
                <c:pt idx="245">
                  <c:v>7.7161964923107602</c:v>
                </c:pt>
                <c:pt idx="246">
                  <c:v>7.716190187583793</c:v>
                </c:pt>
                <c:pt idx="247">
                  <c:v>7.7161841530619313</c:v>
                </c:pt>
                <c:pt idx="248">
                  <c:v>7.7161783771647441</c:v>
                </c:pt>
                <c:pt idx="249">
                  <c:v>7.7161728488081227</c:v>
                </c:pt>
                <c:pt idx="250">
                  <c:v>7.7161675573830095</c:v>
                </c:pt>
                <c:pt idx="251">
                  <c:v>7.7161624927350347</c:v>
                </c:pt>
                <c:pt idx="252">
                  <c:v>7.716157645145028</c:v>
                </c:pt>
                <c:pt idx="253">
                  <c:v>7.7161530053103684</c:v>
                </c:pt>
                <c:pt idx="254">
                  <c:v>7.7161485643271304</c:v>
                </c:pt>
                <c:pt idx="255">
                  <c:v>7.716144313672995</c:v>
                </c:pt>
                <c:pt idx="256">
                  <c:v>7.716140245190898</c:v>
                </c:pt>
                <c:pt idx="257">
                  <c:v>7.7161363510733691</c:v>
                </c:pt>
                <c:pt idx="258">
                  <c:v>7.7161326238475523</c:v>
                </c:pt>
                <c:pt idx="259">
                  <c:v>7.7161290563608658</c:v>
                </c:pt>
                <c:pt idx="260">
                  <c:v>7.7161256417672721</c:v>
                </c:pt>
                <c:pt idx="261">
                  <c:v>7.7161223735141444</c:v>
                </c:pt>
                <c:pt idx="262">
                  <c:v>7.7161192453296854</c:v>
                </c:pt>
                <c:pt idx="263">
                  <c:v>7.7161162512108952</c:v>
                </c:pt>
                <c:pt idx="264">
                  <c:v>7.7161133854120498</c:v>
                </c:pt>
                <c:pt idx="265">
                  <c:v>7.7161106424336765</c:v>
                </c:pt>
                <c:pt idx="266">
                  <c:v>7.7161080170119956</c:v>
                </c:pt>
                <c:pt idx="267">
                  <c:v>7.7161055041088229</c:v>
                </c:pt>
                <c:pt idx="268">
                  <c:v>7.7161030989019022</c:v>
                </c:pt>
                <c:pt idx="269">
                  <c:v>7.7161007967756445</c:v>
                </c:pt>
                <c:pt idx="270">
                  <c:v>7.7160985933122763</c:v>
                </c:pt>
                <c:pt idx="271">
                  <c:v>7.7160964842833613</c:v>
                </c:pt>
                <c:pt idx="272">
                  <c:v>7.7160944656416817</c:v>
                </c:pt>
                <c:pt idx="273">
                  <c:v>7.716092533513474</c:v>
                </c:pt>
                <c:pt idx="274">
                  <c:v>7.7160906841909975</c:v>
                </c:pt>
                <c:pt idx="275">
                  <c:v>7.7160889141254172</c:v>
                </c:pt>
                <c:pt idx="276">
                  <c:v>7.7160872199199879</c:v>
                </c:pt>
                <c:pt idx="277">
                  <c:v>7.716085598323545</c:v>
                </c:pt>
                <c:pt idx="278">
                  <c:v>7.7160840462242595</c:v>
                </c:pt>
                <c:pt idx="279">
                  <c:v>7.7160825606436667</c:v>
                </c:pt>
                <c:pt idx="280">
                  <c:v>7.7160811387309538</c:v>
                </c:pt>
                <c:pt idx="281">
                  <c:v>7.7160797777574857</c:v>
                </c:pt>
                <c:pt idx="282">
                  <c:v>7.716078475111571</c:v>
                </c:pt>
                <c:pt idx="283">
                  <c:v>7.716077228293444</c:v>
                </c:pt>
                <c:pt idx="284">
                  <c:v>7.7160760349104791</c:v>
                </c:pt>
                <c:pt idx="285">
                  <c:v>7.7160748926725873</c:v>
                </c:pt>
                <c:pt idx="286">
                  <c:v>7.7160737993878312</c:v>
                </c:pt>
                <c:pt idx="287">
                  <c:v>7.7160727529582118</c:v>
                </c:pt>
                <c:pt idx="288">
                  <c:v>7.7160717513756456</c:v>
                </c:pt>
                <c:pt idx="289">
                  <c:v>7.7160707927181109</c:v>
                </c:pt>
                <c:pt idx="290">
                  <c:v>7.7160698751459575</c:v>
                </c:pt>
                <c:pt idx="291">
                  <c:v>7.7160689968983771</c:v>
                </c:pt>
                <c:pt idx="292">
                  <c:v>7.716068156290028</c:v>
                </c:pt>
                <c:pt idx="293">
                  <c:v>7.716067351707796</c:v>
                </c:pt>
                <c:pt idx="294">
                  <c:v>7.7160665816077012</c:v>
                </c:pt>
                <c:pt idx="295">
                  <c:v>7.7160658445119328</c:v>
                </c:pt>
                <c:pt idx="296">
                  <c:v>7.7160651390060178</c:v>
                </c:pt>
                <c:pt idx="297">
                  <c:v>7.7160644637361022</c:v>
                </c:pt>
                <c:pt idx="298">
                  <c:v>7.7160638174063561</c:v>
                </c:pt>
                <c:pt idx="299">
                  <c:v>7.7160631987764825</c:v>
                </c:pt>
                <c:pt idx="300">
                  <c:v>7.7160626066593432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D8B-BEBD-004907A2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721088"/>
        <c:axId val="1581605664"/>
      </c:lineChart>
      <c:catAx>
        <c:axId val="1829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1605664"/>
        <c:crosses val="autoZero"/>
        <c:auto val="1"/>
        <c:lblAlgn val="ctr"/>
        <c:lblOffset val="100"/>
        <c:tickMarkSkip val="20"/>
        <c:noMultiLvlLbl val="0"/>
      </c:catAx>
      <c:valAx>
        <c:axId val="158160566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97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2</xdr:row>
      <xdr:rowOff>23812</xdr:rowOff>
    </xdr:from>
    <xdr:to>
      <xdr:col>18</xdr:col>
      <xdr:colOff>476249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0AD63-5C1C-4A2B-A7D1-E036A1D6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4761</xdr:rowOff>
    </xdr:from>
    <xdr:to>
      <xdr:col>21</xdr:col>
      <xdr:colOff>323850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5AA43-5565-EB23-1FAF-23D1937F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4761</xdr:rowOff>
    </xdr:from>
    <xdr:to>
      <xdr:col>21</xdr:col>
      <xdr:colOff>323850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47B45-3C5E-4B99-AF6D-11BCEDF8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A378-08F9-43B1-AE5D-4B4DB031C4F7}">
  <dimension ref="A1:B74"/>
  <sheetViews>
    <sheetView topLeftCell="A33" workbookViewId="0">
      <selection activeCell="B75" sqref="B75"/>
    </sheetView>
  </sheetViews>
  <sheetFormatPr defaultRowHeight="12.75" x14ac:dyDescent="0.2"/>
  <cols>
    <col min="1" max="256" width="20.7109375" style="6" customWidth="1"/>
    <col min="257" max="16384" width="9.140625" style="6"/>
  </cols>
  <sheetData>
    <row r="1" spans="1:2" x14ac:dyDescent="0.2">
      <c r="A1" s="6" t="s">
        <v>17</v>
      </c>
    </row>
    <row r="2" spans="1:2" x14ac:dyDescent="0.2">
      <c r="A2" s="6" t="s">
        <v>18</v>
      </c>
    </row>
    <row r="3" spans="1:2" x14ac:dyDescent="0.2">
      <c r="A3" s="6" t="s">
        <v>19</v>
      </c>
    </row>
    <row r="4" spans="1:2" x14ac:dyDescent="0.2">
      <c r="A4" s="6" t="s">
        <v>20</v>
      </c>
    </row>
    <row r="5" spans="1:2" x14ac:dyDescent="0.2">
      <c r="A5" s="6" t="s">
        <v>21</v>
      </c>
    </row>
    <row r="6" spans="1:2" x14ac:dyDescent="0.2">
      <c r="A6" s="6" t="s">
        <v>22</v>
      </c>
    </row>
    <row r="8" spans="1:2" x14ac:dyDescent="0.2">
      <c r="A8" s="6" t="s">
        <v>23</v>
      </c>
      <c r="B8" s="6" t="s">
        <v>24</v>
      </c>
    </row>
    <row r="10" spans="1:2" x14ac:dyDescent="0.2">
      <c r="A10" s="6" t="s">
        <v>25</v>
      </c>
    </row>
    <row r="11" spans="1:2" x14ac:dyDescent="0.2">
      <c r="A11" s="6" t="s">
        <v>26</v>
      </c>
      <c r="B11" s="6" t="s">
        <v>23</v>
      </c>
    </row>
    <row r="12" spans="1:2" x14ac:dyDescent="0.2">
      <c r="A12" s="7">
        <v>21916</v>
      </c>
      <c r="B12" s="8">
        <v>19135.268181532701</v>
      </c>
    </row>
    <row r="13" spans="1:2" x14ac:dyDescent="0.2">
      <c r="A13" s="7">
        <v>22282</v>
      </c>
      <c r="B13" s="8">
        <v>19253.547329434099</v>
      </c>
    </row>
    <row r="14" spans="1:2" x14ac:dyDescent="0.2">
      <c r="A14" s="7">
        <v>22647</v>
      </c>
      <c r="B14" s="8">
        <v>20116.2351242269</v>
      </c>
    </row>
    <row r="15" spans="1:2" x14ac:dyDescent="0.2">
      <c r="A15" s="7">
        <v>23012</v>
      </c>
      <c r="B15" s="8">
        <v>20701.269947356101</v>
      </c>
    </row>
    <row r="16" spans="1:2" x14ac:dyDescent="0.2">
      <c r="A16" s="7">
        <v>23377</v>
      </c>
      <c r="B16" s="8">
        <v>21599.8187054259</v>
      </c>
    </row>
    <row r="17" spans="1:2" x14ac:dyDescent="0.2">
      <c r="A17" s="7">
        <v>23743</v>
      </c>
      <c r="B17" s="8">
        <v>22696.678582963999</v>
      </c>
    </row>
    <row r="18" spans="1:2" x14ac:dyDescent="0.2">
      <c r="A18" s="7">
        <v>24108</v>
      </c>
      <c r="B18" s="8">
        <v>23894.408153854001</v>
      </c>
    </row>
    <row r="19" spans="1:2" x14ac:dyDescent="0.2">
      <c r="A19" s="7">
        <v>24473</v>
      </c>
      <c r="B19" s="8">
        <v>24226.528787338299</v>
      </c>
    </row>
    <row r="20" spans="1:2" x14ac:dyDescent="0.2">
      <c r="A20" s="7">
        <v>24838</v>
      </c>
      <c r="B20" s="8">
        <v>25137.160243501701</v>
      </c>
    </row>
    <row r="21" spans="1:2" x14ac:dyDescent="0.2">
      <c r="A21" s="7">
        <v>25204</v>
      </c>
      <c r="B21" s="8">
        <v>25664.379427517899</v>
      </c>
    </row>
    <row r="22" spans="1:2" x14ac:dyDescent="0.2">
      <c r="A22" s="7">
        <v>25569</v>
      </c>
      <c r="B22" s="8">
        <v>25295.210024774198</v>
      </c>
    </row>
    <row r="23" spans="1:2" x14ac:dyDescent="0.2">
      <c r="A23" s="7">
        <v>25934</v>
      </c>
      <c r="B23" s="8">
        <v>25800.001295380502</v>
      </c>
    </row>
    <row r="24" spans="1:2" x14ac:dyDescent="0.2">
      <c r="A24" s="7">
        <v>26299</v>
      </c>
      <c r="B24" s="8">
        <v>26867.630316918901</v>
      </c>
    </row>
    <row r="25" spans="1:2" x14ac:dyDescent="0.2">
      <c r="A25" s="7">
        <v>26665</v>
      </c>
      <c r="B25" s="8">
        <v>28114.8675610758</v>
      </c>
    </row>
    <row r="26" spans="1:2" x14ac:dyDescent="0.2">
      <c r="A26" s="7">
        <v>27030</v>
      </c>
      <c r="B26" s="8">
        <v>27708.569954267899</v>
      </c>
    </row>
    <row r="27" spans="1:2" x14ac:dyDescent="0.2">
      <c r="A27" s="7">
        <v>27395</v>
      </c>
      <c r="B27" s="8">
        <v>27380.339385015701</v>
      </c>
    </row>
    <row r="28" spans="1:2" x14ac:dyDescent="0.2">
      <c r="A28" s="7">
        <v>27760</v>
      </c>
      <c r="B28" s="8">
        <v>28582.736822069899</v>
      </c>
    </row>
    <row r="29" spans="1:2" x14ac:dyDescent="0.2">
      <c r="A29" s="7">
        <v>28126</v>
      </c>
      <c r="B29" s="8">
        <v>29605.183250922899</v>
      </c>
    </row>
    <row r="30" spans="1:2" x14ac:dyDescent="0.2">
      <c r="A30" s="7">
        <v>28491</v>
      </c>
      <c r="B30" s="8">
        <v>30914.615948963299</v>
      </c>
    </row>
    <row r="31" spans="1:2" x14ac:dyDescent="0.2">
      <c r="A31" s="7">
        <v>28856</v>
      </c>
      <c r="B31" s="8">
        <v>31543.384323832001</v>
      </c>
    </row>
    <row r="32" spans="1:2" x14ac:dyDescent="0.2">
      <c r="A32" s="7">
        <v>29221</v>
      </c>
      <c r="B32" s="8">
        <v>31161.930725052302</v>
      </c>
    </row>
    <row r="33" spans="1:2" x14ac:dyDescent="0.2">
      <c r="A33" s="7">
        <v>29587</v>
      </c>
      <c r="B33" s="8">
        <v>31640.6777866874</v>
      </c>
    </row>
    <row r="34" spans="1:2" x14ac:dyDescent="0.2">
      <c r="A34" s="7">
        <v>29952</v>
      </c>
      <c r="B34" s="8">
        <v>30775.441389253399</v>
      </c>
    </row>
    <row r="35" spans="1:2" x14ac:dyDescent="0.2">
      <c r="A35" s="7">
        <v>30317</v>
      </c>
      <c r="B35" s="8">
        <v>31893.1990487271</v>
      </c>
    </row>
    <row r="36" spans="1:2" x14ac:dyDescent="0.2">
      <c r="A36" s="7">
        <v>30682</v>
      </c>
      <c r="B36" s="8">
        <v>33906.351243506899</v>
      </c>
    </row>
    <row r="37" spans="1:2" x14ac:dyDescent="0.2">
      <c r="A37" s="7">
        <v>31048</v>
      </c>
      <c r="B37" s="8">
        <v>35008.530228140102</v>
      </c>
    </row>
    <row r="38" spans="1:2" x14ac:dyDescent="0.2">
      <c r="A38" s="7">
        <v>31413</v>
      </c>
      <c r="B38" s="8">
        <v>35887.554501047402</v>
      </c>
    </row>
    <row r="39" spans="1:2" x14ac:dyDescent="0.2">
      <c r="A39" s="7">
        <v>31778</v>
      </c>
      <c r="B39" s="8">
        <v>36798.604406308201</v>
      </c>
    </row>
    <row r="40" spans="1:2" x14ac:dyDescent="0.2">
      <c r="A40" s="7">
        <v>32143</v>
      </c>
      <c r="B40" s="8">
        <v>37989.192381154899</v>
      </c>
    </row>
    <row r="41" spans="1:2" x14ac:dyDescent="0.2">
      <c r="A41" s="7">
        <v>32509</v>
      </c>
      <c r="B41" s="8">
        <v>39014.204109083999</v>
      </c>
    </row>
    <row r="42" spans="1:2" x14ac:dyDescent="0.2">
      <c r="A42" s="7">
        <v>32874</v>
      </c>
      <c r="B42" s="8">
        <v>39303.489009426201</v>
      </c>
    </row>
    <row r="43" spans="1:2" x14ac:dyDescent="0.2">
      <c r="A43" s="7">
        <v>33239</v>
      </c>
      <c r="B43" s="8">
        <v>38739.798320822498</v>
      </c>
    </row>
    <row r="44" spans="1:2" x14ac:dyDescent="0.2">
      <c r="A44" s="7">
        <v>33604</v>
      </c>
      <c r="B44" s="8">
        <v>39552.021877948202</v>
      </c>
    </row>
    <row r="45" spans="1:2" x14ac:dyDescent="0.2">
      <c r="A45" s="7">
        <v>33970</v>
      </c>
      <c r="B45" s="8">
        <v>40108.008037119303</v>
      </c>
    </row>
    <row r="46" spans="1:2" x14ac:dyDescent="0.2">
      <c r="A46" s="7">
        <v>34335</v>
      </c>
      <c r="B46" s="8">
        <v>41215.342930763203</v>
      </c>
    </row>
    <row r="47" spans="1:2" x14ac:dyDescent="0.2">
      <c r="A47" s="7">
        <v>34700</v>
      </c>
      <c r="B47" s="8">
        <v>41820.680187623497</v>
      </c>
    </row>
    <row r="48" spans="1:2" x14ac:dyDescent="0.2">
      <c r="A48" s="7">
        <v>35065</v>
      </c>
      <c r="B48" s="8">
        <v>42896.416482920897</v>
      </c>
    </row>
    <row r="49" spans="1:2" x14ac:dyDescent="0.2">
      <c r="A49" s="7">
        <v>35431</v>
      </c>
      <c r="B49" s="8">
        <v>44267.905881748899</v>
      </c>
    </row>
    <row r="50" spans="1:2" x14ac:dyDescent="0.2">
      <c r="A50" s="7">
        <v>35796</v>
      </c>
      <c r="B50" s="8">
        <v>45715.692645384901</v>
      </c>
    </row>
    <row r="51" spans="1:2" x14ac:dyDescent="0.2">
      <c r="A51" s="7">
        <v>36161</v>
      </c>
      <c r="B51" s="8">
        <v>47360.5364177179</v>
      </c>
    </row>
    <row r="52" spans="1:2" x14ac:dyDescent="0.2">
      <c r="A52" s="7">
        <v>36526</v>
      </c>
      <c r="B52" s="8">
        <v>48746.040960076702</v>
      </c>
    </row>
    <row r="53" spans="1:2" x14ac:dyDescent="0.2">
      <c r="A53" s="7">
        <v>36892</v>
      </c>
      <c r="B53" s="8">
        <v>48726.581672729902</v>
      </c>
    </row>
    <row r="54" spans="1:2" x14ac:dyDescent="0.2">
      <c r="A54" s="7">
        <v>37257</v>
      </c>
      <c r="B54" s="8">
        <v>49095.331798699597</v>
      </c>
    </row>
    <row r="55" spans="1:2" x14ac:dyDescent="0.2">
      <c r="A55" s="7">
        <v>37622</v>
      </c>
      <c r="B55" s="8">
        <v>50036.234234932097</v>
      </c>
    </row>
    <row r="56" spans="1:2" x14ac:dyDescent="0.2">
      <c r="A56" s="7">
        <v>37987</v>
      </c>
      <c r="B56" s="8">
        <v>51485.207412469703</v>
      </c>
    </row>
    <row r="57" spans="1:2" x14ac:dyDescent="0.2">
      <c r="A57" s="7">
        <v>38353</v>
      </c>
      <c r="B57" s="8">
        <v>52789.731418775598</v>
      </c>
    </row>
    <row r="58" spans="1:2" x14ac:dyDescent="0.2">
      <c r="A58" s="7">
        <v>38718</v>
      </c>
      <c r="B58" s="8">
        <v>53738.091725156097</v>
      </c>
    </row>
    <row r="59" spans="1:2" x14ac:dyDescent="0.2">
      <c r="A59" s="7">
        <v>39083</v>
      </c>
      <c r="B59" s="8">
        <v>54299.6172405205</v>
      </c>
    </row>
    <row r="60" spans="1:2" x14ac:dyDescent="0.2">
      <c r="A60" s="7">
        <v>39448</v>
      </c>
      <c r="B60" s="8">
        <v>53854.160611657797</v>
      </c>
    </row>
    <row r="61" spans="1:2" x14ac:dyDescent="0.2">
      <c r="A61" s="7">
        <v>39814</v>
      </c>
      <c r="B61" s="8">
        <v>51996.1834952422</v>
      </c>
    </row>
    <row r="62" spans="1:2" x14ac:dyDescent="0.2">
      <c r="A62" s="7">
        <v>40179</v>
      </c>
      <c r="B62" s="8">
        <v>52963.464169712403</v>
      </c>
    </row>
    <row r="63" spans="1:2" x14ac:dyDescent="0.2">
      <c r="A63" s="7">
        <v>40544</v>
      </c>
      <c r="B63" s="8">
        <v>53394.861838006102</v>
      </c>
    </row>
    <row r="64" spans="1:2" x14ac:dyDescent="0.2">
      <c r="A64" s="7">
        <v>40909</v>
      </c>
      <c r="B64" s="8">
        <v>54213.459551638902</v>
      </c>
    </row>
    <row r="65" spans="1:2" x14ac:dyDescent="0.2">
      <c r="A65" s="7">
        <v>41275</v>
      </c>
      <c r="B65" s="8">
        <v>54830.784066416403</v>
      </c>
    </row>
    <row r="66" spans="1:2" x14ac:dyDescent="0.2">
      <c r="A66" s="7">
        <v>41640</v>
      </c>
      <c r="B66" s="8">
        <v>55675.386853686199</v>
      </c>
    </row>
    <row r="67" spans="1:2" x14ac:dyDescent="0.2">
      <c r="A67" s="7">
        <v>42005</v>
      </c>
      <c r="B67" s="8">
        <v>56762.729451598898</v>
      </c>
    </row>
    <row r="68" spans="1:2" x14ac:dyDescent="0.2">
      <c r="A68" s="7">
        <v>42370</v>
      </c>
      <c r="B68" s="8">
        <v>57292.538782909098</v>
      </c>
    </row>
    <row r="69" spans="1:2" x14ac:dyDescent="0.2">
      <c r="A69" s="7">
        <v>42736</v>
      </c>
      <c r="B69" s="8">
        <v>58207.578310388002</v>
      </c>
    </row>
    <row r="70" spans="1:2" x14ac:dyDescent="0.2">
      <c r="A70" s="7">
        <v>43101</v>
      </c>
      <c r="B70" s="8">
        <v>59607.393660249603</v>
      </c>
    </row>
    <row r="71" spans="1:2" x14ac:dyDescent="0.2">
      <c r="A71" s="7">
        <v>43466</v>
      </c>
      <c r="B71" s="8">
        <v>60698.011299017897</v>
      </c>
    </row>
    <row r="72" spans="1:2" x14ac:dyDescent="0.2">
      <c r="A72" s="7">
        <v>43831</v>
      </c>
      <c r="B72" s="8">
        <v>58451.606715244299</v>
      </c>
    </row>
    <row r="73" spans="1:2" x14ac:dyDescent="0.2">
      <c r="A73" s="7">
        <v>44197</v>
      </c>
      <c r="B73" s="8">
        <v>61829.845626659902</v>
      </c>
    </row>
    <row r="74" spans="1:2" x14ac:dyDescent="0.2">
      <c r="A74" s="7">
        <v>44562</v>
      </c>
      <c r="B74" s="8">
        <v>62866.7143910206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53AF-6719-4203-BF3B-F05D012474C0}">
  <dimension ref="A1:E66"/>
  <sheetViews>
    <sheetView workbookViewId="0">
      <pane xSplit="1" ySplit="1" topLeftCell="B2" activePane="bottomRight" state="frozen"/>
      <selection activeCell="B75" sqref="B75"/>
      <selection pane="topRight" activeCell="B75" sqref="B75"/>
      <selection pane="bottomLeft" activeCell="B75" sqref="B75"/>
      <selection pane="bottomRight" activeCell="B75" sqref="B75"/>
    </sheetView>
  </sheetViews>
  <sheetFormatPr defaultRowHeight="12.75" x14ac:dyDescent="0.2"/>
  <cols>
    <col min="1" max="16384" width="9.140625" style="6"/>
  </cols>
  <sheetData>
    <row r="1" spans="1:5" ht="25.5" x14ac:dyDescent="0.2">
      <c r="A1" s="9" t="s">
        <v>1</v>
      </c>
      <c r="B1" s="9" t="s">
        <v>27</v>
      </c>
      <c r="C1" s="9" t="s">
        <v>28</v>
      </c>
      <c r="D1" s="9" t="s">
        <v>29</v>
      </c>
      <c r="E1" s="10" t="s">
        <v>30</v>
      </c>
    </row>
    <row r="2" spans="1:5" x14ac:dyDescent="0.2">
      <c r="A2" s="6">
        <v>1960</v>
      </c>
      <c r="B2" s="11">
        <f>LN('FRED Graph'!B12)</f>
        <v>9.859288412997163</v>
      </c>
      <c r="D2" s="11"/>
      <c r="E2" s="11">
        <v>9.9</v>
      </c>
    </row>
    <row r="3" spans="1:5" x14ac:dyDescent="0.2">
      <c r="A3" s="6">
        <v>1961</v>
      </c>
      <c r="B3" s="11">
        <f>LN('FRED Graph'!B13)</f>
        <v>9.8654505995927551</v>
      </c>
      <c r="C3" s="11">
        <f>(B3-B2)*100</f>
        <v>0.61621865955920896</v>
      </c>
      <c r="D3" s="11">
        <f>AVERAGE(B2:B4)</f>
        <v>9.8780071660773263</v>
      </c>
      <c r="E3" s="11">
        <f>E2+0.02</f>
        <v>9.92</v>
      </c>
    </row>
    <row r="4" spans="1:5" x14ac:dyDescent="0.2">
      <c r="A4" s="6">
        <v>1962</v>
      </c>
      <c r="B4" s="11">
        <f>LN('FRED Graph'!B14)</f>
        <v>9.9092824856420645</v>
      </c>
      <c r="C4" s="11">
        <f t="shared" ref="C4:C64" si="0">(B4-B3)*100</f>
        <v>4.3831886049309432</v>
      </c>
      <c r="D4" s="11">
        <f t="shared" ref="D4:D63" si="1">AVERAGE(B3:B5)</f>
        <v>9.9042278042400866</v>
      </c>
      <c r="E4" s="11">
        <f t="shared" ref="E4:E64" si="2">E3+0.02</f>
        <v>9.94</v>
      </c>
    </row>
    <row r="5" spans="1:5" x14ac:dyDescent="0.2">
      <c r="A5" s="6">
        <v>1963</v>
      </c>
      <c r="B5" s="11">
        <f>LN('FRED Graph'!B15)</f>
        <v>9.9379503274854404</v>
      </c>
      <c r="C5" s="11">
        <f t="shared" si="0"/>
        <v>2.8667841843375896</v>
      </c>
      <c r="D5" s="11">
        <f t="shared" si="1"/>
        <v>9.9425576711657389</v>
      </c>
      <c r="E5" s="11">
        <f t="shared" si="2"/>
        <v>9.9599999999999991</v>
      </c>
    </row>
    <row r="6" spans="1:5" x14ac:dyDescent="0.2">
      <c r="A6" s="6">
        <v>1964</v>
      </c>
      <c r="B6" s="11">
        <f>LN('FRED Graph'!B16)</f>
        <v>9.9804402003697135</v>
      </c>
      <c r="C6" s="11">
        <f t="shared" si="0"/>
        <v>4.2489872884273083</v>
      </c>
      <c r="D6" s="11">
        <f t="shared" si="1"/>
        <v>9.9827881342293434</v>
      </c>
      <c r="E6" s="11">
        <f t="shared" si="2"/>
        <v>9.9799999999999986</v>
      </c>
    </row>
    <row r="7" spans="1:5" x14ac:dyDescent="0.2">
      <c r="A7" s="6">
        <v>1965</v>
      </c>
      <c r="B7" s="11">
        <f>LN('FRED Graph'!B17)</f>
        <v>10.02997387483288</v>
      </c>
      <c r="C7" s="11">
        <f t="shared" si="0"/>
        <v>4.9533674463166477</v>
      </c>
      <c r="D7" s="11">
        <f t="shared" si="1"/>
        <v>10.030604605763104</v>
      </c>
      <c r="E7" s="11">
        <f t="shared" si="2"/>
        <v>9.9999999999999982</v>
      </c>
    </row>
    <row r="8" spans="1:5" x14ac:dyDescent="0.2">
      <c r="A8" s="6">
        <v>1966</v>
      </c>
      <c r="B8" s="11">
        <f>LN('FRED Graph'!B18)</f>
        <v>10.08139974208672</v>
      </c>
      <c r="C8" s="11">
        <f t="shared" si="0"/>
        <v>5.1425867253840352</v>
      </c>
      <c r="D8" s="11">
        <f t="shared" si="1"/>
        <v>10.068859053174604</v>
      </c>
      <c r="E8" s="11">
        <f t="shared" si="2"/>
        <v>10.019999999999998</v>
      </c>
    </row>
    <row r="9" spans="1:5" x14ac:dyDescent="0.2">
      <c r="A9" s="6">
        <v>1967</v>
      </c>
      <c r="B9" s="11">
        <f>LN('FRED Graph'!B19)</f>
        <v>10.095203542604214</v>
      </c>
      <c r="C9" s="11">
        <f t="shared" si="0"/>
        <v>1.3803800517493414</v>
      </c>
      <c r="D9" s="11">
        <f t="shared" si="1"/>
        <v>10.102901934252714</v>
      </c>
      <c r="E9" s="11">
        <f t="shared" si="2"/>
        <v>10.039999999999997</v>
      </c>
    </row>
    <row r="10" spans="1:5" x14ac:dyDescent="0.2">
      <c r="A10" s="6">
        <v>1968</v>
      </c>
      <c r="B10" s="11">
        <f>LN('FRED Graph'!B20)</f>
        <v>10.132102518067208</v>
      </c>
      <c r="C10" s="11">
        <f t="shared" si="0"/>
        <v>3.6898975462994699</v>
      </c>
      <c r="D10" s="11">
        <f t="shared" si="1"/>
        <v>10.126721785218242</v>
      </c>
      <c r="E10" s="11">
        <f t="shared" si="2"/>
        <v>10.059999999999997</v>
      </c>
    </row>
    <row r="11" spans="1:5" x14ac:dyDescent="0.2">
      <c r="A11" s="6">
        <v>1969</v>
      </c>
      <c r="B11" s="11">
        <f>LN('FRED Graph'!B21)</f>
        <v>10.152859294983305</v>
      </c>
      <c r="C11" s="11">
        <f t="shared" si="0"/>
        <v>2.0756776916096342</v>
      </c>
      <c r="D11" s="11">
        <f t="shared" si="1"/>
        <v>10.141110714252489</v>
      </c>
      <c r="E11" s="11">
        <f t="shared" si="2"/>
        <v>10.079999999999997</v>
      </c>
    </row>
    <row r="12" spans="1:5" x14ac:dyDescent="0.2">
      <c r="A12" s="6">
        <v>1970</v>
      </c>
      <c r="B12" s="11">
        <f>LN('FRED Graph'!B22)</f>
        <v>10.138370329706953</v>
      </c>
      <c r="C12" s="11">
        <f t="shared" si="0"/>
        <v>-1.4488965276351351</v>
      </c>
      <c r="D12" s="11">
        <f t="shared" si="1"/>
        <v>10.149786481936172</v>
      </c>
      <c r="E12" s="11">
        <f t="shared" si="2"/>
        <v>10.099999999999996</v>
      </c>
    </row>
    <row r="13" spans="1:5" x14ac:dyDescent="0.2">
      <c r="A13" s="6">
        <v>1971</v>
      </c>
      <c r="B13" s="11">
        <f>LN('FRED Graph'!B23)</f>
        <v>10.158129821118255</v>
      </c>
      <c r="C13" s="11">
        <f t="shared" si="0"/>
        <v>1.9759491411301511</v>
      </c>
      <c r="D13" s="11">
        <f t="shared" si="1"/>
        <v>10.16505921929466</v>
      </c>
      <c r="E13" s="11">
        <f t="shared" si="2"/>
        <v>10.119999999999996</v>
      </c>
    </row>
    <row r="14" spans="1:5" x14ac:dyDescent="0.2">
      <c r="A14" s="6">
        <v>1972</v>
      </c>
      <c r="B14" s="11">
        <f>LN('FRED Graph'!B24)</f>
        <v>10.198677507058767</v>
      </c>
      <c r="C14" s="11">
        <f t="shared" si="0"/>
        <v>4.0547685940511613</v>
      </c>
      <c r="D14" s="11">
        <f t="shared" si="1"/>
        <v>10.200287046092605</v>
      </c>
      <c r="E14" s="11">
        <f t="shared" si="2"/>
        <v>10.139999999999995</v>
      </c>
    </row>
    <row r="15" spans="1:5" x14ac:dyDescent="0.2">
      <c r="A15" s="6">
        <v>1973</v>
      </c>
      <c r="B15" s="11">
        <f>LN('FRED Graph'!B25)</f>
        <v>10.244053810100795</v>
      </c>
      <c r="C15" s="11">
        <f t="shared" si="0"/>
        <v>4.5376303042027999</v>
      </c>
      <c r="D15" s="11">
        <f t="shared" si="1"/>
        <v>10.224076115372016</v>
      </c>
      <c r="E15" s="11">
        <f t="shared" si="2"/>
        <v>10.159999999999995</v>
      </c>
    </row>
    <row r="16" spans="1:5" x14ac:dyDescent="0.2">
      <c r="A16" s="6">
        <v>1974</v>
      </c>
      <c r="B16" s="11">
        <f>LN('FRED Graph'!B26)</f>
        <v>10.229497028956484</v>
      </c>
      <c r="C16" s="11">
        <f t="shared" si="0"/>
        <v>-1.4556781144310804</v>
      </c>
      <c r="D16" s="11">
        <f t="shared" si="1"/>
        <v>10.230377111061683</v>
      </c>
      <c r="E16" s="11">
        <f t="shared" si="2"/>
        <v>10.179999999999994</v>
      </c>
    </row>
    <row r="17" spans="1:5" x14ac:dyDescent="0.2">
      <c r="A17" s="6">
        <v>1975</v>
      </c>
      <c r="B17" s="11">
        <f>LN('FRED Graph'!B27)</f>
        <v>10.21758049412777</v>
      </c>
      <c r="C17" s="11">
        <f t="shared" si="0"/>
        <v>-1.191653482871402</v>
      </c>
      <c r="D17" s="11">
        <f t="shared" si="1"/>
        <v>10.235878576675949</v>
      </c>
      <c r="E17" s="11">
        <f t="shared" si="2"/>
        <v>10.199999999999994</v>
      </c>
    </row>
    <row r="18" spans="1:5" x14ac:dyDescent="0.2">
      <c r="A18" s="6">
        <v>1976</v>
      </c>
      <c r="B18" s="11">
        <f>LN('FRED Graph'!B28)</f>
        <v>10.260558206943591</v>
      </c>
      <c r="C18" s="11">
        <f t="shared" si="0"/>
        <v>4.2977712815821079</v>
      </c>
      <c r="D18" s="11">
        <f t="shared" si="1"/>
        <v>10.257947811960683</v>
      </c>
      <c r="E18" s="11">
        <f t="shared" si="2"/>
        <v>10.219999999999994</v>
      </c>
    </row>
    <row r="19" spans="1:5" x14ac:dyDescent="0.2">
      <c r="A19" s="6">
        <v>1977</v>
      </c>
      <c r="B19" s="11">
        <f>LN('FRED Graph'!B29)</f>
        <v>10.295704734810691</v>
      </c>
      <c r="C19" s="11">
        <f t="shared" si="0"/>
        <v>3.5146527867100374</v>
      </c>
      <c r="D19" s="11">
        <f t="shared" si="1"/>
        <v>10.298415766954713</v>
      </c>
      <c r="E19" s="11">
        <f t="shared" si="2"/>
        <v>10.239999999999993</v>
      </c>
    </row>
    <row r="20" spans="1:5" x14ac:dyDescent="0.2">
      <c r="A20" s="6">
        <v>1978</v>
      </c>
      <c r="B20" s="11">
        <f>LN('FRED Graph'!B30)</f>
        <v>10.338984359109855</v>
      </c>
      <c r="C20" s="11">
        <f t="shared" si="0"/>
        <v>4.3279624299163544</v>
      </c>
      <c r="D20" s="11">
        <f t="shared" si="1"/>
        <v>10.331269417091869</v>
      </c>
      <c r="E20" s="11">
        <f t="shared" si="2"/>
        <v>10.259999999999993</v>
      </c>
    </row>
    <row r="21" spans="1:5" x14ac:dyDescent="0.2">
      <c r="A21" s="6">
        <v>1979</v>
      </c>
      <c r="B21" s="11">
        <f>LN('FRED Graph'!B31)</f>
        <v>10.359119157355064</v>
      </c>
      <c r="C21" s="11">
        <f t="shared" si="0"/>
        <v>2.013479824520914</v>
      </c>
      <c r="D21" s="11">
        <f t="shared" si="1"/>
        <v>10.348351992060429</v>
      </c>
      <c r="E21" s="11">
        <f t="shared" si="2"/>
        <v>10.279999999999992</v>
      </c>
    </row>
    <row r="22" spans="1:5" x14ac:dyDescent="0.2">
      <c r="A22" s="6">
        <v>1980</v>
      </c>
      <c r="B22" s="11">
        <f>LN('FRED Graph'!B32)</f>
        <v>10.34695245971637</v>
      </c>
      <c r="C22" s="11">
        <f t="shared" si="0"/>
        <v>-1.2166697638694046</v>
      </c>
      <c r="D22" s="11">
        <f t="shared" si="1"/>
        <v>10.356090153517714</v>
      </c>
      <c r="E22" s="11">
        <f t="shared" si="2"/>
        <v>10.299999999999992</v>
      </c>
    </row>
    <row r="23" spans="1:5" x14ac:dyDescent="0.2">
      <c r="A23" s="6">
        <v>1981</v>
      </c>
      <c r="B23" s="11">
        <f>LN('FRED Graph'!B33)</f>
        <v>10.36219884348171</v>
      </c>
      <c r="C23" s="11">
        <f t="shared" si="0"/>
        <v>1.524638376534071</v>
      </c>
      <c r="D23" s="11">
        <f t="shared" si="1"/>
        <v>10.347874532203136</v>
      </c>
      <c r="E23" s="11">
        <f t="shared" si="2"/>
        <v>10.319999999999991</v>
      </c>
    </row>
    <row r="24" spans="1:5" x14ac:dyDescent="0.2">
      <c r="A24" s="6">
        <v>1982</v>
      </c>
      <c r="B24" s="11">
        <f>LN('FRED Graph'!B34)</f>
        <v>10.334472293411325</v>
      </c>
      <c r="C24" s="11">
        <f t="shared" si="0"/>
        <v>-2.7726550070385159</v>
      </c>
      <c r="D24" s="11">
        <f t="shared" si="1"/>
        <v>10.355606402323938</v>
      </c>
      <c r="E24" s="11">
        <f t="shared" si="2"/>
        <v>10.339999999999991</v>
      </c>
    </row>
    <row r="25" spans="1:5" x14ac:dyDescent="0.2">
      <c r="A25" s="6">
        <v>1983</v>
      </c>
      <c r="B25" s="11">
        <f>LN('FRED Graph'!B35)</f>
        <v>10.370148070078779</v>
      </c>
      <c r="C25" s="11">
        <f t="shared" si="0"/>
        <v>3.5675776667453363</v>
      </c>
      <c r="D25" s="11">
        <f t="shared" si="1"/>
        <v>10.378659330542076</v>
      </c>
      <c r="E25" s="11">
        <f t="shared" si="2"/>
        <v>10.359999999999991</v>
      </c>
    </row>
    <row r="26" spans="1:5" x14ac:dyDescent="0.2">
      <c r="A26" s="6">
        <v>1984</v>
      </c>
      <c r="B26" s="11">
        <f>LN('FRED Graph'!B36)</f>
        <v>10.431357628136126</v>
      </c>
      <c r="C26" s="11">
        <f t="shared" si="0"/>
        <v>6.1209558057347735</v>
      </c>
      <c r="D26" s="11">
        <f t="shared" si="1"/>
        <v>10.421617576598456</v>
      </c>
      <c r="E26" s="11">
        <f t="shared" si="2"/>
        <v>10.37999999999999</v>
      </c>
    </row>
    <row r="27" spans="1:5" x14ac:dyDescent="0.2">
      <c r="A27" s="6">
        <v>1985</v>
      </c>
      <c r="B27" s="11">
        <f>LN('FRED Graph'!B37)</f>
        <v>10.463347031580463</v>
      </c>
      <c r="C27" s="11">
        <f t="shared" si="0"/>
        <v>3.1989403444336872</v>
      </c>
      <c r="D27" s="11">
        <f t="shared" si="1"/>
        <v>10.460950167602855</v>
      </c>
      <c r="E27" s="11">
        <f t="shared" si="2"/>
        <v>10.39999999999999</v>
      </c>
    </row>
    <row r="28" spans="1:5" x14ac:dyDescent="0.2">
      <c r="A28" s="6">
        <v>1986</v>
      </c>
      <c r="B28" s="11">
        <f>LN('FRED Graph'!B38)</f>
        <v>10.488145843091974</v>
      </c>
      <c r="C28" s="11">
        <f t="shared" si="0"/>
        <v>2.4798811511510976</v>
      </c>
      <c r="D28" s="11">
        <f t="shared" si="1"/>
        <v>10.488236024789572</v>
      </c>
      <c r="E28" s="11">
        <f t="shared" si="2"/>
        <v>10.419999999999989</v>
      </c>
    </row>
    <row r="29" spans="1:5" x14ac:dyDescent="0.2">
      <c r="A29" s="6">
        <v>1987</v>
      </c>
      <c r="B29" s="11">
        <f>LN('FRED Graph'!B39)</f>
        <v>10.513215199696274</v>
      </c>
      <c r="C29" s="11">
        <f t="shared" si="0"/>
        <v>2.5069356604300097</v>
      </c>
      <c r="D29" s="11">
        <f t="shared" si="1"/>
        <v>10.515472676674015</v>
      </c>
      <c r="E29" s="11">
        <f t="shared" si="2"/>
        <v>10.439999999999989</v>
      </c>
    </row>
    <row r="30" spans="1:5" x14ac:dyDescent="0.2">
      <c r="A30" s="6">
        <v>1988</v>
      </c>
      <c r="B30" s="11">
        <f>LN('FRED Graph'!B40)</f>
        <v>10.545056987233798</v>
      </c>
      <c r="C30" s="11">
        <f t="shared" si="0"/>
        <v>3.1841787537523203</v>
      </c>
      <c r="D30" s="11">
        <f t="shared" si="1"/>
        <v>10.543317751219826</v>
      </c>
      <c r="E30" s="11">
        <f t="shared" si="2"/>
        <v>10.459999999999988</v>
      </c>
    </row>
    <row r="31" spans="1:5" x14ac:dyDescent="0.2">
      <c r="A31" s="6">
        <v>1989</v>
      </c>
      <c r="B31" s="11">
        <f>LN('FRED Graph'!B41)</f>
        <v>10.571681066729408</v>
      </c>
      <c r="C31" s="11">
        <f t="shared" si="0"/>
        <v>2.6624079495610076</v>
      </c>
      <c r="D31" s="11">
        <f t="shared" si="1"/>
        <v>10.565268875581918</v>
      </c>
      <c r="E31" s="11">
        <f t="shared" si="2"/>
        <v>10.479999999999988</v>
      </c>
    </row>
    <row r="32" spans="1:5" x14ac:dyDescent="0.2">
      <c r="A32" s="6">
        <v>1990</v>
      </c>
      <c r="B32" s="11">
        <f>LN('FRED Graph'!B42)</f>
        <v>10.57906857278255</v>
      </c>
      <c r="C32" s="11">
        <f t="shared" si="0"/>
        <v>0.738750605314209</v>
      </c>
      <c r="D32" s="11">
        <f t="shared" si="1"/>
        <v>10.571790790163995</v>
      </c>
      <c r="E32" s="11">
        <f t="shared" si="2"/>
        <v>10.499999999999988</v>
      </c>
    </row>
    <row r="33" spans="1:5" x14ac:dyDescent="0.2">
      <c r="A33" s="6">
        <v>1991</v>
      </c>
      <c r="B33" s="11">
        <f>LN('FRED Graph'!B43)</f>
        <v>10.564622730980025</v>
      </c>
      <c r="C33" s="11">
        <f t="shared" si="0"/>
        <v>-1.4445841802524839</v>
      </c>
      <c r="D33" s="11">
        <f t="shared" si="1"/>
        <v>10.576354465907899</v>
      </c>
      <c r="E33" s="11">
        <f t="shared" si="2"/>
        <v>10.519999999999987</v>
      </c>
    </row>
    <row r="34" spans="1:5" x14ac:dyDescent="0.2">
      <c r="A34" s="6">
        <v>1992</v>
      </c>
      <c r="B34" s="11">
        <f>LN('FRED Graph'!B44)</f>
        <v>10.585372093961126</v>
      </c>
      <c r="C34" s="11">
        <f t="shared" si="0"/>
        <v>2.0749362981101527</v>
      </c>
      <c r="D34" s="11">
        <f t="shared" si="1"/>
        <v>10.583108706657296</v>
      </c>
      <c r="E34" s="11">
        <f t="shared" si="2"/>
        <v>10.539999999999987</v>
      </c>
    </row>
    <row r="35" spans="1:5" x14ac:dyDescent="0.2">
      <c r="A35" s="6">
        <v>1993</v>
      </c>
      <c r="B35" s="11">
        <f>LN('FRED Graph'!B45)</f>
        <v>10.599331295030733</v>
      </c>
      <c r="C35" s="11">
        <f t="shared" si="0"/>
        <v>1.3959201069607019</v>
      </c>
      <c r="D35" s="11">
        <f t="shared" si="1"/>
        <v>10.603756418745823</v>
      </c>
      <c r="E35" s="11">
        <f t="shared" si="2"/>
        <v>10.559999999999986</v>
      </c>
    </row>
    <row r="36" spans="1:5" x14ac:dyDescent="0.2">
      <c r="A36" s="6">
        <v>1994</v>
      </c>
      <c r="B36" s="11">
        <f>LN('FRED Graph'!B46)</f>
        <v>10.626565867245606</v>
      </c>
      <c r="C36" s="11">
        <f t="shared" si="0"/>
        <v>2.7234572214872799</v>
      </c>
      <c r="D36" s="11">
        <f t="shared" si="1"/>
        <v>10.622347799925251</v>
      </c>
      <c r="E36" s="11">
        <f t="shared" si="2"/>
        <v>10.579999999999986</v>
      </c>
    </row>
    <row r="37" spans="1:5" x14ac:dyDescent="0.2">
      <c r="A37" s="6">
        <v>1995</v>
      </c>
      <c r="B37" s="11">
        <f>LN('FRED Graph'!B47)</f>
        <v>10.641146237499411</v>
      </c>
      <c r="C37" s="11">
        <f t="shared" si="0"/>
        <v>1.4580370253804986</v>
      </c>
      <c r="D37" s="11">
        <f t="shared" si="1"/>
        <v>10.644751891435165</v>
      </c>
      <c r="E37" s="11">
        <f t="shared" si="2"/>
        <v>10.599999999999985</v>
      </c>
    </row>
    <row r="38" spans="1:5" x14ac:dyDescent="0.2">
      <c r="A38" s="6">
        <v>1996</v>
      </c>
      <c r="B38" s="11">
        <f>LN('FRED Graph'!B48)</f>
        <v>10.666543569560481</v>
      </c>
      <c r="C38" s="11">
        <f t="shared" si="0"/>
        <v>2.5397332061070088</v>
      </c>
      <c r="D38" s="11">
        <f t="shared" si="1"/>
        <v>10.668568342780347</v>
      </c>
      <c r="E38" s="11">
        <f t="shared" si="2"/>
        <v>10.619999999999985</v>
      </c>
    </row>
    <row r="39" spans="1:5" x14ac:dyDescent="0.2">
      <c r="A39" s="6">
        <v>1997</v>
      </c>
      <c r="B39" s="11">
        <f>LN('FRED Graph'!B49)</f>
        <v>10.698015221281144</v>
      </c>
      <c r="C39" s="11">
        <f t="shared" si="0"/>
        <v>3.1471651720663019</v>
      </c>
      <c r="D39" s="11">
        <f t="shared" si="1"/>
        <v>10.698251897568809</v>
      </c>
      <c r="E39" s="11">
        <f t="shared" si="2"/>
        <v>10.639999999999985</v>
      </c>
    </row>
    <row r="40" spans="1:5" x14ac:dyDescent="0.2">
      <c r="A40" s="6">
        <v>1998</v>
      </c>
      <c r="B40" s="11">
        <f>LN('FRED Graph'!B50)</f>
        <v>10.730196901864801</v>
      </c>
      <c r="C40" s="11">
        <f t="shared" si="0"/>
        <v>3.2181680583656558</v>
      </c>
      <c r="D40" s="11">
        <f t="shared" si="1"/>
        <v>10.731252239675774</v>
      </c>
      <c r="E40" s="11">
        <f t="shared" si="2"/>
        <v>10.659999999999984</v>
      </c>
    </row>
    <row r="41" spans="1:5" x14ac:dyDescent="0.2">
      <c r="A41" s="6">
        <v>1999</v>
      </c>
      <c r="B41" s="11">
        <f>LN('FRED Graph'!B51)</f>
        <v>10.765544595881369</v>
      </c>
      <c r="C41" s="11">
        <f t="shared" si="0"/>
        <v>3.5347694016568454</v>
      </c>
      <c r="D41" s="11">
        <f t="shared" si="1"/>
        <v>10.763373586599672</v>
      </c>
      <c r="E41" s="11">
        <f t="shared" si="2"/>
        <v>10.679999999999984</v>
      </c>
    </row>
    <row r="42" spans="1:5" x14ac:dyDescent="0.2">
      <c r="A42" s="6">
        <v>2000</v>
      </c>
      <c r="B42" s="11">
        <f>LN('FRED Graph'!B52)</f>
        <v>10.794379262052846</v>
      </c>
      <c r="C42" s="11">
        <f t="shared" si="0"/>
        <v>2.8834666171476897</v>
      </c>
      <c r="D42" s="11">
        <f t="shared" si="1"/>
        <v>10.784634614332907</v>
      </c>
      <c r="E42" s="11">
        <f t="shared" si="2"/>
        <v>10.699999999999983</v>
      </c>
    </row>
    <row r="43" spans="1:5" x14ac:dyDescent="0.2">
      <c r="A43" s="6">
        <v>2001</v>
      </c>
      <c r="B43" s="11">
        <f>LN('FRED Graph'!B53)</f>
        <v>10.793979985064503</v>
      </c>
      <c r="C43" s="11">
        <f t="shared" si="0"/>
        <v>-3.9927698834318903E-2</v>
      </c>
      <c r="D43" s="11">
        <f t="shared" si="1"/>
        <v>10.796626160332371</v>
      </c>
      <c r="E43" s="11">
        <f t="shared" si="2"/>
        <v>10.719999999999983</v>
      </c>
    </row>
    <row r="44" spans="1:5" x14ac:dyDescent="0.2">
      <c r="A44" s="6">
        <v>2002</v>
      </c>
      <c r="B44" s="11">
        <f>LN('FRED Graph'!B54)</f>
        <v>10.801519233879761</v>
      </c>
      <c r="C44" s="11">
        <f t="shared" si="0"/>
        <v>0.75392488152576931</v>
      </c>
      <c r="D44" s="11">
        <f t="shared" si="1"/>
        <v>10.805333975198673</v>
      </c>
      <c r="E44" s="11">
        <f t="shared" si="2"/>
        <v>10.739999999999982</v>
      </c>
    </row>
    <row r="45" spans="1:5" x14ac:dyDescent="0.2">
      <c r="A45" s="6">
        <v>2003</v>
      </c>
      <c r="B45" s="11">
        <f>LN('FRED Graph'!B55)</f>
        <v>10.820502706651761</v>
      </c>
      <c r="C45" s="11">
        <f t="shared" si="0"/>
        <v>1.8983472771999743</v>
      </c>
      <c r="D45" s="11">
        <f t="shared" si="1"/>
        <v>10.823690583738077</v>
      </c>
      <c r="E45" s="11">
        <f t="shared" si="2"/>
        <v>10.759999999999982</v>
      </c>
    </row>
    <row r="46" spans="1:5" x14ac:dyDescent="0.2">
      <c r="A46" s="6">
        <v>2004</v>
      </c>
      <c r="B46" s="11">
        <f>LN('FRED Graph'!B56)</f>
        <v>10.849049810682711</v>
      </c>
      <c r="C46" s="11">
        <f t="shared" si="0"/>
        <v>2.8547104030950621</v>
      </c>
      <c r="D46" s="11">
        <f t="shared" si="1"/>
        <v>10.847874829136664</v>
      </c>
      <c r="E46" s="11">
        <f t="shared" si="2"/>
        <v>10.779999999999982</v>
      </c>
    </row>
    <row r="47" spans="1:5" x14ac:dyDescent="0.2">
      <c r="A47" s="6">
        <v>2005</v>
      </c>
      <c r="B47" s="11">
        <f>LN('FRED Graph'!B57)</f>
        <v>10.874071970075521</v>
      </c>
      <c r="C47" s="11">
        <f t="shared" si="0"/>
        <v>2.502215939280994</v>
      </c>
      <c r="D47" s="11">
        <f t="shared" si="1"/>
        <v>10.871666384301017</v>
      </c>
      <c r="E47" s="11">
        <f t="shared" si="2"/>
        <v>10.799999999999981</v>
      </c>
    </row>
    <row r="48" spans="1:5" x14ac:dyDescent="0.2">
      <c r="A48" s="6">
        <v>2006</v>
      </c>
      <c r="B48" s="11">
        <f>LN('FRED Graph'!B58)</f>
        <v>10.891877372144815</v>
      </c>
      <c r="C48" s="11">
        <f t="shared" si="0"/>
        <v>1.7805402069294374</v>
      </c>
      <c r="D48" s="11">
        <f t="shared" si="1"/>
        <v>10.889407266379999</v>
      </c>
      <c r="E48" s="11">
        <f t="shared" si="2"/>
        <v>10.819999999999981</v>
      </c>
    </row>
    <row r="49" spans="1:5" x14ac:dyDescent="0.2">
      <c r="A49" s="6">
        <v>2007</v>
      </c>
      <c r="B49" s="11">
        <f>LN('FRED Graph'!B59)</f>
        <v>10.902272456919659</v>
      </c>
      <c r="C49" s="11">
        <f t="shared" si="0"/>
        <v>1.0395084774843966</v>
      </c>
      <c r="D49" s="11">
        <f t="shared" si="1"/>
        <v>10.896061590549271</v>
      </c>
      <c r="E49" s="11">
        <f t="shared" si="2"/>
        <v>10.83999999999998</v>
      </c>
    </row>
    <row r="50" spans="1:5" x14ac:dyDescent="0.2">
      <c r="A50" s="6">
        <v>2008</v>
      </c>
      <c r="B50" s="11">
        <f>LN('FRED Graph'!B60)</f>
        <v>10.894034942583335</v>
      </c>
      <c r="C50" s="11">
        <f t="shared" si="0"/>
        <v>-0.82375143363240255</v>
      </c>
      <c r="D50" s="11">
        <f t="shared" si="1"/>
        <v>10.8850776666836</v>
      </c>
      <c r="E50" s="11">
        <f t="shared" si="2"/>
        <v>10.85999999999998</v>
      </c>
    </row>
    <row r="51" spans="1:5" x14ac:dyDescent="0.2">
      <c r="A51" s="6">
        <v>2009</v>
      </c>
      <c r="B51" s="11">
        <f>LN('FRED Graph'!B61)</f>
        <v>10.858925600547805</v>
      </c>
      <c r="C51" s="11">
        <f t="shared" si="0"/>
        <v>-3.5109342035530844</v>
      </c>
      <c r="D51" s="11">
        <f t="shared" si="1"/>
        <v>10.876772714220779</v>
      </c>
      <c r="E51" s="11">
        <f t="shared" si="2"/>
        <v>10.879999999999979</v>
      </c>
    </row>
    <row r="52" spans="1:5" x14ac:dyDescent="0.2">
      <c r="A52" s="6">
        <v>2010</v>
      </c>
      <c r="B52" s="11">
        <f>LN('FRED Graph'!B62)</f>
        <v>10.877357599531203</v>
      </c>
      <c r="C52" s="11">
        <f t="shared" si="0"/>
        <v>1.8431998983398756</v>
      </c>
      <c r="D52" s="11">
        <f t="shared" si="1"/>
        <v>10.873917666711924</v>
      </c>
      <c r="E52" s="11">
        <f t="shared" si="2"/>
        <v>10.899999999999979</v>
      </c>
    </row>
    <row r="53" spans="1:5" x14ac:dyDescent="0.2">
      <c r="A53" s="6">
        <v>2011</v>
      </c>
      <c r="B53" s="11">
        <f>LN('FRED Graph'!B63)</f>
        <v>10.885469800056763</v>
      </c>
      <c r="C53" s="11">
        <f t="shared" si="0"/>
        <v>0.81122005255593876</v>
      </c>
      <c r="D53" s="11">
        <f t="shared" si="1"/>
        <v>10.887837295799221</v>
      </c>
      <c r="E53" s="11">
        <f t="shared" si="2"/>
        <v>10.919999999999979</v>
      </c>
    </row>
    <row r="54" spans="1:5" x14ac:dyDescent="0.2">
      <c r="A54" s="6">
        <v>2012</v>
      </c>
      <c r="B54" s="11">
        <f>LN('FRED Graph'!B64)</f>
        <v>10.900684487809697</v>
      </c>
      <c r="C54" s="11">
        <f t="shared" si="0"/>
        <v>1.5214687752933997</v>
      </c>
      <c r="D54" s="11">
        <f t="shared" si="1"/>
        <v>10.899387118705064</v>
      </c>
      <c r="E54" s="11">
        <f t="shared" si="2"/>
        <v>10.939999999999978</v>
      </c>
    </row>
    <row r="55" spans="1:5" x14ac:dyDescent="0.2">
      <c r="A55" s="6">
        <v>2013</v>
      </c>
      <c r="B55" s="11">
        <f>LN('FRED Graph'!B65)</f>
        <v>10.91200706824873</v>
      </c>
      <c r="C55" s="11">
        <f t="shared" si="0"/>
        <v>1.1322580439033558</v>
      </c>
      <c r="D55" s="11">
        <f t="shared" si="1"/>
        <v>10.913328332195695</v>
      </c>
      <c r="E55" s="11">
        <f t="shared" si="2"/>
        <v>10.959999999999978</v>
      </c>
    </row>
    <row r="56" spans="1:5" x14ac:dyDescent="0.2">
      <c r="A56" s="6">
        <v>2014</v>
      </c>
      <c r="B56" s="11">
        <f>LN('FRED Graph'!B66)</f>
        <v>10.927293440528661</v>
      </c>
      <c r="C56" s="11">
        <f t="shared" si="0"/>
        <v>1.5286372279931015</v>
      </c>
      <c r="D56" s="11">
        <f t="shared" si="1"/>
        <v>10.928645242161679</v>
      </c>
      <c r="E56" s="11">
        <f t="shared" si="2"/>
        <v>10.979999999999977</v>
      </c>
    </row>
    <row r="57" spans="1:5" x14ac:dyDescent="0.2">
      <c r="A57" s="6">
        <v>2015</v>
      </c>
      <c r="B57" s="11">
        <f>LN('FRED Graph'!B67)</f>
        <v>10.946635217707641</v>
      </c>
      <c r="C57" s="11">
        <f t="shared" si="0"/>
        <v>1.9341777178979669</v>
      </c>
      <c r="D57" s="11">
        <f t="shared" si="1"/>
        <v>10.9432847797493</v>
      </c>
      <c r="E57" s="11">
        <f t="shared" si="2"/>
        <v>10.999999999999977</v>
      </c>
    </row>
    <row r="58" spans="1:5" x14ac:dyDescent="0.2">
      <c r="A58" s="6">
        <v>2016</v>
      </c>
      <c r="B58" s="11">
        <f>LN('FRED Graph'!B68)</f>
        <v>10.9559256810116</v>
      </c>
      <c r="C58" s="11">
        <f t="shared" si="0"/>
        <v>0.92904633039587736</v>
      </c>
      <c r="D58" s="11">
        <f t="shared" si="1"/>
        <v>10.95811057849356</v>
      </c>
      <c r="E58" s="11">
        <f t="shared" si="2"/>
        <v>11.019999999999976</v>
      </c>
    </row>
    <row r="59" spans="1:5" x14ac:dyDescent="0.2">
      <c r="A59" s="6">
        <v>2017</v>
      </c>
      <c r="B59" s="11">
        <f>LN('FRED Graph'!B69)</f>
        <v>10.97177083676144</v>
      </c>
      <c r="C59" s="11">
        <f t="shared" si="0"/>
        <v>1.5845155749840245</v>
      </c>
      <c r="D59" s="11">
        <f t="shared" si="1"/>
        <v>10.974410472611503</v>
      </c>
      <c r="E59" s="11">
        <f t="shared" si="2"/>
        <v>11.039999999999976</v>
      </c>
    </row>
    <row r="60" spans="1:5" x14ac:dyDescent="0.2">
      <c r="A60" s="6">
        <v>2018</v>
      </c>
      <c r="B60" s="11">
        <f>LN('FRED Graph'!B70)</f>
        <v>10.995534900061468</v>
      </c>
      <c r="C60" s="11">
        <f t="shared" si="0"/>
        <v>2.3764063300028226</v>
      </c>
      <c r="D60" s="11">
        <f t="shared" si="1"/>
        <v>10.993657316849967</v>
      </c>
      <c r="E60" s="11">
        <f t="shared" si="2"/>
        <v>11.059999999999976</v>
      </c>
    </row>
    <row r="61" spans="1:5" x14ac:dyDescent="0.2">
      <c r="A61" s="6">
        <v>2019</v>
      </c>
      <c r="B61" s="11">
        <f>LN('FRED Graph'!B71)</f>
        <v>11.013666213726989</v>
      </c>
      <c r="C61" s="11">
        <f t="shared" si="0"/>
        <v>1.8131313665520565</v>
      </c>
      <c r="D61" s="11">
        <f t="shared" si="1"/>
        <v>10.995051856341114</v>
      </c>
      <c r="E61" s="11">
        <f t="shared" si="2"/>
        <v>11.079999999999975</v>
      </c>
    </row>
    <row r="62" spans="1:5" x14ac:dyDescent="0.2">
      <c r="A62" s="6">
        <v>2020</v>
      </c>
      <c r="B62" s="11">
        <f>LN('FRED Graph'!B72)</f>
        <v>10.975954455234884</v>
      </c>
      <c r="C62" s="11">
        <f t="shared" si="0"/>
        <v>-3.7711758492104508</v>
      </c>
      <c r="D62" s="11">
        <f t="shared" si="1"/>
        <v>11.007254044924297</v>
      </c>
      <c r="E62" s="11">
        <f t="shared" si="2"/>
        <v>11.099999999999975</v>
      </c>
    </row>
    <row r="63" spans="1:5" x14ac:dyDescent="0.2">
      <c r="A63" s="6">
        <v>2021</v>
      </c>
      <c r="B63" s="11">
        <f>LN('FRED Graph'!B73)</f>
        <v>11.032141465811019</v>
      </c>
      <c r="C63" s="11">
        <f t="shared" si="0"/>
        <v>5.6187010576135066</v>
      </c>
      <c r="D63" s="11">
        <f t="shared" si="1"/>
        <v>11.018956013565022</v>
      </c>
      <c r="E63" s="11">
        <f t="shared" si="2"/>
        <v>11.119999999999974</v>
      </c>
    </row>
    <row r="64" spans="1:5" x14ac:dyDescent="0.2">
      <c r="A64" s="6">
        <v>2022</v>
      </c>
      <c r="B64" s="11">
        <f>LN('FRED Graph'!B74)</f>
        <v>11.048772119649161</v>
      </c>
      <c r="C64" s="11">
        <f t="shared" si="0"/>
        <v>1.6630653838141995</v>
      </c>
      <c r="D64" s="11"/>
      <c r="E64" s="11">
        <f t="shared" si="2"/>
        <v>11.139999999999974</v>
      </c>
    </row>
    <row r="66" spans="3:5" x14ac:dyDescent="0.2">
      <c r="C66" s="11">
        <f>AVERAGE(C3:C64)</f>
        <v>1.9185221075032226</v>
      </c>
      <c r="E66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8B25-7119-4FA0-B346-EBA7F6074AC6}">
  <dimension ref="A1:M30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8" sqref="R28"/>
    </sheetView>
  </sheetViews>
  <sheetFormatPr defaultRowHeight="15" x14ac:dyDescent="0.25"/>
  <cols>
    <col min="2" max="3" width="16.7109375" customWidth="1"/>
    <col min="4" max="4" width="11.5703125" bestFit="1" customWidth="1"/>
    <col min="5" max="5" width="16.7109375" customWidth="1"/>
    <col min="6" max="6" width="11.5703125" bestFit="1" customWidth="1"/>
    <col min="7" max="7" width="16.7109375" customWidth="1"/>
    <col min="8" max="8" width="15.7109375" customWidth="1"/>
    <col min="9" max="9" width="11.5703125" bestFit="1" customWidth="1"/>
    <col min="10" max="10" width="15.7109375" customWidth="1"/>
    <col min="11" max="11" width="11.5703125" bestFit="1" customWidth="1"/>
    <col min="12" max="12" width="15.7109375" customWidth="1"/>
    <col min="13" max="13" width="11.5703125" bestFit="1" customWidth="1"/>
  </cols>
  <sheetData>
    <row r="1" spans="1:13" x14ac:dyDescent="0.25">
      <c r="A1" t="s">
        <v>0</v>
      </c>
    </row>
    <row r="2" spans="1:13" ht="30" x14ac:dyDescent="0.25">
      <c r="A2" s="1" t="s">
        <v>1</v>
      </c>
      <c r="B2" s="1" t="s">
        <v>2</v>
      </c>
      <c r="C2" s="12" t="s">
        <v>4</v>
      </c>
      <c r="D2" s="12"/>
      <c r="E2" s="12" t="s">
        <v>8</v>
      </c>
      <c r="F2" s="12"/>
      <c r="G2" s="2" t="s">
        <v>6</v>
      </c>
      <c r="H2" s="12" t="s">
        <v>11</v>
      </c>
      <c r="I2" s="12"/>
      <c r="J2" s="12" t="s">
        <v>13</v>
      </c>
      <c r="K2" s="12"/>
      <c r="L2" s="12" t="s">
        <v>15</v>
      </c>
      <c r="M2" s="12"/>
    </row>
    <row r="3" spans="1:13" x14ac:dyDescent="0.25">
      <c r="B3" s="1" t="s">
        <v>3</v>
      </c>
      <c r="C3" s="1" t="s">
        <v>9</v>
      </c>
      <c r="D3" s="1" t="s">
        <v>5</v>
      </c>
      <c r="E3" s="1" t="s">
        <v>10</v>
      </c>
      <c r="F3" s="1" t="s">
        <v>5</v>
      </c>
      <c r="G3" s="1" t="s">
        <v>7</v>
      </c>
      <c r="H3" s="1" t="s">
        <v>12</v>
      </c>
      <c r="I3" s="1" t="s">
        <v>5</v>
      </c>
      <c r="J3" s="1" t="s">
        <v>14</v>
      </c>
      <c r="K3" s="1" t="s">
        <v>5</v>
      </c>
      <c r="L3" s="1" t="s">
        <v>16</v>
      </c>
      <c r="M3" s="1" t="s">
        <v>5</v>
      </c>
    </row>
    <row r="4" spans="1:13" x14ac:dyDescent="0.25">
      <c r="A4">
        <v>0</v>
      </c>
      <c r="B4" s="3">
        <v>1000</v>
      </c>
      <c r="C4" s="3">
        <v>16000</v>
      </c>
      <c r="D4" s="4"/>
      <c r="E4" s="3">
        <f>SQRT(B4*C4)</f>
        <v>4000</v>
      </c>
      <c r="F4" s="4"/>
      <c r="G4" s="3">
        <f>E4*0.25</f>
        <v>1000</v>
      </c>
      <c r="H4" s="4">
        <f>C4/B4</f>
        <v>16</v>
      </c>
      <c r="J4" s="4">
        <f>E4/B4</f>
        <v>4</v>
      </c>
      <c r="L4" s="4">
        <f>J4*0.75</f>
        <v>3</v>
      </c>
    </row>
    <row r="5" spans="1:13" x14ac:dyDescent="0.25">
      <c r="A5">
        <v>1</v>
      </c>
      <c r="B5" s="3">
        <f>B4*1.05</f>
        <v>1050</v>
      </c>
      <c r="C5" s="3">
        <f>C4+G4</f>
        <v>17000</v>
      </c>
      <c r="D5" s="5">
        <f>C5/C4-1</f>
        <v>6.25E-2</v>
      </c>
      <c r="E5" s="3">
        <f t="shared" ref="E5:E34" si="0">SQRT(B5*C5)</f>
        <v>4224.9260348555217</v>
      </c>
      <c r="F5" s="5">
        <f>E5/E4-1</f>
        <v>5.6231508713880496E-2</v>
      </c>
      <c r="G5" s="3">
        <f t="shared" ref="G5:G34" si="1">E5*0.25</f>
        <v>1056.2315087138804</v>
      </c>
      <c r="H5" s="4">
        <f t="shared" ref="H5:H68" si="2">C5/B5</f>
        <v>16.19047619047619</v>
      </c>
      <c r="I5" s="5">
        <f>H5/H4-1</f>
        <v>1.1904761904761862E-2</v>
      </c>
      <c r="J5" s="4">
        <f t="shared" ref="J5:J68" si="3">E5/B5</f>
        <v>4.0237390808147824</v>
      </c>
      <c r="K5" s="5">
        <f>J5/J4-1</f>
        <v>5.934770203695594E-3</v>
      </c>
      <c r="L5" s="4">
        <f>J5*0.75</f>
        <v>3.017804310611087</v>
      </c>
      <c r="M5" s="5">
        <f>L5/L4-1</f>
        <v>5.934770203695594E-3</v>
      </c>
    </row>
    <row r="6" spans="1:13" x14ac:dyDescent="0.25">
      <c r="A6">
        <v>2</v>
      </c>
      <c r="B6" s="3">
        <f t="shared" ref="B6:B34" si="4">B5*1.05</f>
        <v>1102.5</v>
      </c>
      <c r="C6" s="3">
        <f t="shared" ref="C6:C34" si="5">C5+G5</f>
        <v>18056.231508713881</v>
      </c>
      <c r="D6" s="5">
        <f t="shared" ref="D6:F34" si="6">C6/C5-1</f>
        <v>6.2131265218463572E-2</v>
      </c>
      <c r="E6" s="3">
        <f t="shared" si="0"/>
        <v>4461.7255897642399</v>
      </c>
      <c r="F6" s="5">
        <f t="shared" si="6"/>
        <v>5.604821314151498E-2</v>
      </c>
      <c r="G6" s="3">
        <f t="shared" si="1"/>
        <v>1115.43139744106</v>
      </c>
      <c r="H6" s="4">
        <f t="shared" si="2"/>
        <v>16.37753424826656</v>
      </c>
      <c r="I6" s="5">
        <f t="shared" ref="I6:I69" si="7">H6/H5-1</f>
        <v>1.1553585922346343E-2</v>
      </c>
      <c r="J6" s="4">
        <f t="shared" si="3"/>
        <v>4.0469166347067933</v>
      </c>
      <c r="K6" s="5">
        <f t="shared" ref="K6:K69" si="8">J6/J5-1</f>
        <v>5.760202991919039E-3</v>
      </c>
      <c r="L6" s="4">
        <f t="shared" ref="L6:L69" si="9">J6*0.75</f>
        <v>3.035187476030095</v>
      </c>
      <c r="M6" s="5">
        <f t="shared" ref="M6:M69" si="10">L6/L5-1</f>
        <v>5.760202991919039E-3</v>
      </c>
    </row>
    <row r="7" spans="1:13" x14ac:dyDescent="0.25">
      <c r="A7">
        <v>3</v>
      </c>
      <c r="B7" s="3">
        <f t="shared" si="4"/>
        <v>1157.625</v>
      </c>
      <c r="C7" s="3">
        <f t="shared" si="5"/>
        <v>19171.662906154943</v>
      </c>
      <c r="D7" s="5">
        <f t="shared" si="6"/>
        <v>6.177542622350396E-2</v>
      </c>
      <c r="E7" s="3">
        <f t="shared" si="0"/>
        <v>4711.007988927382</v>
      </c>
      <c r="F7" s="5">
        <f t="shared" si="6"/>
        <v>5.5871297807966291E-2</v>
      </c>
      <c r="G7" s="3">
        <f t="shared" si="1"/>
        <v>1177.7519972318455</v>
      </c>
      <c r="H7" s="4">
        <f t="shared" si="2"/>
        <v>16.561203244707865</v>
      </c>
      <c r="I7" s="5">
        <f t="shared" si="7"/>
        <v>1.1214691641432184E-2</v>
      </c>
      <c r="J7" s="4">
        <f t="shared" si="3"/>
        <v>4.0695458278176284</v>
      </c>
      <c r="K7" s="5">
        <f t="shared" si="8"/>
        <v>5.5917121980633144E-3</v>
      </c>
      <c r="L7" s="4">
        <f t="shared" si="9"/>
        <v>3.0521593708632215</v>
      </c>
      <c r="M7" s="5">
        <f t="shared" si="10"/>
        <v>5.5917121980633144E-3</v>
      </c>
    </row>
    <row r="8" spans="1:13" x14ac:dyDescent="0.25">
      <c r="A8">
        <v>4</v>
      </c>
      <c r="B8" s="3">
        <f t="shared" si="4"/>
        <v>1215.5062500000001</v>
      </c>
      <c r="C8" s="3">
        <f t="shared" si="5"/>
        <v>20349.414903386787</v>
      </c>
      <c r="D8" s="5">
        <f t="shared" si="6"/>
        <v>6.143191662595604E-2</v>
      </c>
      <c r="E8" s="3">
        <f t="shared" si="0"/>
        <v>4973.4134152420702</v>
      </c>
      <c r="F8" s="5">
        <f t="shared" si="6"/>
        <v>5.5700484255479576E-2</v>
      </c>
      <c r="G8" s="3">
        <f t="shared" si="1"/>
        <v>1243.3533538105175</v>
      </c>
      <c r="H8" s="4">
        <f t="shared" si="2"/>
        <v>16.741514001583113</v>
      </c>
      <c r="I8" s="5">
        <f t="shared" si="7"/>
        <v>1.0887539643767541E-2</v>
      </c>
      <c r="J8" s="4">
        <f t="shared" si="3"/>
        <v>4.0916395248827966</v>
      </c>
      <c r="K8" s="5">
        <f t="shared" si="8"/>
        <v>5.4290326242660836E-3</v>
      </c>
      <c r="L8" s="4">
        <f t="shared" si="9"/>
        <v>3.0687296436620972</v>
      </c>
      <c r="M8" s="5">
        <f t="shared" si="10"/>
        <v>5.4290326242660836E-3</v>
      </c>
    </row>
    <row r="9" spans="1:13" x14ac:dyDescent="0.25">
      <c r="A9">
        <v>5</v>
      </c>
      <c r="B9" s="3">
        <f t="shared" si="4"/>
        <v>1276.2815625000003</v>
      </c>
      <c r="C9" s="3">
        <f t="shared" si="5"/>
        <v>21592.768257197306</v>
      </c>
      <c r="D9" s="5">
        <f t="shared" si="6"/>
        <v>6.1100201637914742E-2</v>
      </c>
      <c r="E9" s="3">
        <f t="shared" si="0"/>
        <v>5249.6144629864193</v>
      </c>
      <c r="F9" s="5">
        <f t="shared" si="6"/>
        <v>5.5535509454708309E-2</v>
      </c>
      <c r="G9" s="3">
        <f t="shared" si="1"/>
        <v>1312.4036157466048</v>
      </c>
      <c r="H9" s="4">
        <f t="shared" si="2"/>
        <v>16.91849893600363</v>
      </c>
      <c r="I9" s="5">
        <f t="shared" si="7"/>
        <v>1.0571620607537691E-2</v>
      </c>
      <c r="J9" s="4">
        <f t="shared" si="3"/>
        <v>4.1132102956211263</v>
      </c>
      <c r="K9" s="5">
        <f t="shared" si="8"/>
        <v>5.2719137663885807E-3</v>
      </c>
      <c r="L9" s="4">
        <f t="shared" si="9"/>
        <v>3.0849077217158447</v>
      </c>
      <c r="M9" s="5">
        <f t="shared" si="10"/>
        <v>5.2719137663888027E-3</v>
      </c>
    </row>
    <row r="10" spans="1:13" x14ac:dyDescent="0.25">
      <c r="A10">
        <v>6</v>
      </c>
      <c r="B10" s="3">
        <f t="shared" si="4"/>
        <v>1340.0956406250004</v>
      </c>
      <c r="C10" s="3">
        <f t="shared" si="5"/>
        <v>22905.171872943909</v>
      </c>
      <c r="D10" s="5">
        <f t="shared" si="6"/>
        <v>6.077977590062611E-2</v>
      </c>
      <c r="E10" s="3">
        <f t="shared" si="0"/>
        <v>5540.3177683864405</v>
      </c>
      <c r="F10" s="5">
        <f t="shared" si="6"/>
        <v>5.5376124751577382E-2</v>
      </c>
      <c r="G10" s="3">
        <f t="shared" si="1"/>
        <v>1385.0794420966101</v>
      </c>
      <c r="H10" s="4">
        <f t="shared" si="2"/>
        <v>17.09219191419896</v>
      </c>
      <c r="I10" s="5">
        <f t="shared" si="7"/>
        <v>1.0266453238691353E-2</v>
      </c>
      <c r="J10" s="4">
        <f t="shared" si="3"/>
        <v>4.1342704210294423</v>
      </c>
      <c r="K10" s="5">
        <f t="shared" si="8"/>
        <v>5.120118811026142E-3</v>
      </c>
      <c r="L10" s="4">
        <f t="shared" si="9"/>
        <v>3.100702815772082</v>
      </c>
      <c r="M10" s="5">
        <f t="shared" si="10"/>
        <v>5.120118811026142E-3</v>
      </c>
    </row>
    <row r="11" spans="1:13" x14ac:dyDescent="0.25">
      <c r="A11">
        <v>7</v>
      </c>
      <c r="B11" s="3">
        <f t="shared" si="4"/>
        <v>1407.1004226562504</v>
      </c>
      <c r="C11" s="3">
        <f t="shared" si="5"/>
        <v>24290.251315040518</v>
      </c>
      <c r="D11" s="5">
        <f t="shared" si="6"/>
        <v>6.0470161489278862E-2</v>
      </c>
      <c r="E11" s="3">
        <f t="shared" si="0"/>
        <v>5846.2657219647535</v>
      </c>
      <c r="F11" s="5">
        <f t="shared" si="6"/>
        <v>5.5222094899335827E-2</v>
      </c>
      <c r="G11" s="3">
        <f t="shared" si="1"/>
        <v>1461.5664304911884</v>
      </c>
      <c r="H11" s="4">
        <f t="shared" si="2"/>
        <v>17.262628113767924</v>
      </c>
      <c r="I11" s="5">
        <f t="shared" si="7"/>
        <v>9.971582370742027E-3</v>
      </c>
      <c r="J11" s="4">
        <f t="shared" si="3"/>
        <v>4.1548318995800448</v>
      </c>
      <c r="K11" s="5">
        <f t="shared" si="8"/>
        <v>4.9734237136531689E-3</v>
      </c>
      <c r="L11" s="4">
        <f t="shared" si="9"/>
        <v>3.1161239246850334</v>
      </c>
      <c r="M11" s="5">
        <f t="shared" si="10"/>
        <v>4.9734237136529469E-3</v>
      </c>
    </row>
    <row r="12" spans="1:13" x14ac:dyDescent="0.25">
      <c r="A12">
        <v>8</v>
      </c>
      <c r="B12" s="3">
        <f t="shared" si="4"/>
        <v>1477.4554437890631</v>
      </c>
      <c r="C12" s="3">
        <f t="shared" si="5"/>
        <v>25751.817745531705</v>
      </c>
      <c r="D12" s="5">
        <f t="shared" si="6"/>
        <v>6.0170906078118147E-2</v>
      </c>
      <c r="E12" s="3">
        <f t="shared" si="0"/>
        <v>6168.2382667662578</v>
      </c>
      <c r="F12" s="5">
        <f t="shared" si="6"/>
        <v>5.5073197167866406E-2</v>
      </c>
      <c r="G12" s="3">
        <f t="shared" si="1"/>
        <v>1542.0595666915644</v>
      </c>
      <c r="H12" s="4">
        <f t="shared" si="2"/>
        <v>17.429843893964698</v>
      </c>
      <c r="I12" s="5">
        <f t="shared" si="7"/>
        <v>9.6865772172551878E-3</v>
      </c>
      <c r="J12" s="4">
        <f t="shared" si="3"/>
        <v>4.1749064533190072</v>
      </c>
      <c r="K12" s="5">
        <f t="shared" si="8"/>
        <v>4.8316163503490106E-3</v>
      </c>
      <c r="L12" s="4">
        <f t="shared" si="9"/>
        <v>3.1311798399892554</v>
      </c>
      <c r="M12" s="5">
        <f t="shared" si="10"/>
        <v>4.8316163503490106E-3</v>
      </c>
    </row>
    <row r="13" spans="1:13" x14ac:dyDescent="0.25">
      <c r="A13">
        <v>9</v>
      </c>
      <c r="B13" s="3">
        <f t="shared" si="4"/>
        <v>1551.3282159785163</v>
      </c>
      <c r="C13" s="3">
        <f t="shared" si="5"/>
        <v>27293.877312223271</v>
      </c>
      <c r="D13" s="5">
        <f t="shared" si="6"/>
        <v>5.9881581251060689E-2</v>
      </c>
      <c r="E13" s="3">
        <f t="shared" si="0"/>
        <v>6507.0547867608911</v>
      </c>
      <c r="F13" s="5">
        <f t="shared" si="6"/>
        <v>5.4929220523165734E-2</v>
      </c>
      <c r="G13" s="3">
        <f t="shared" si="1"/>
        <v>1626.7636966902228</v>
      </c>
      <c r="H13" s="4">
        <f t="shared" si="2"/>
        <v>17.593876673613764</v>
      </c>
      <c r="I13" s="5">
        <f t="shared" si="7"/>
        <v>9.4110297629150796E-3</v>
      </c>
      <c r="J13" s="4">
        <f t="shared" si="3"/>
        <v>4.1945055338637669</v>
      </c>
      <c r="K13" s="5">
        <f t="shared" si="8"/>
        <v>4.6944957363483919E-3</v>
      </c>
      <c r="L13" s="4">
        <f t="shared" si="9"/>
        <v>3.1458791503978252</v>
      </c>
      <c r="M13" s="5">
        <f t="shared" si="10"/>
        <v>4.6944957363483919E-3</v>
      </c>
    </row>
    <row r="14" spans="1:13" x14ac:dyDescent="0.25">
      <c r="A14">
        <v>10</v>
      </c>
      <c r="B14" s="3">
        <f t="shared" si="4"/>
        <v>1628.8946267774422</v>
      </c>
      <c r="C14" s="3">
        <f t="shared" si="5"/>
        <v>28920.641008913495</v>
      </c>
      <c r="D14" s="5">
        <f t="shared" si="6"/>
        <v>5.9601780944537941E-2</v>
      </c>
      <c r="E14" s="3">
        <f t="shared" si="0"/>
        <v>6863.5760899387242</v>
      </c>
      <c r="F14" s="5">
        <f t="shared" si="6"/>
        <v>5.4789964870620711E-2</v>
      </c>
      <c r="G14" s="3">
        <f t="shared" si="1"/>
        <v>1715.894022484681</v>
      </c>
      <c r="H14" s="4">
        <f t="shared" si="2"/>
        <v>17.754764816266384</v>
      </c>
      <c r="I14" s="5">
        <f t="shared" si="7"/>
        <v>9.1445532805121132E-3</v>
      </c>
      <c r="J14" s="4">
        <f t="shared" si="3"/>
        <v>4.2136403282988439</v>
      </c>
      <c r="K14" s="5">
        <f t="shared" si="8"/>
        <v>4.5618713053527937E-3</v>
      </c>
      <c r="L14" s="4">
        <f t="shared" si="9"/>
        <v>3.160230246224133</v>
      </c>
      <c r="M14" s="5">
        <f t="shared" si="10"/>
        <v>4.5618713053527937E-3</v>
      </c>
    </row>
    <row r="15" spans="1:13" x14ac:dyDescent="0.25">
      <c r="A15">
        <v>11</v>
      </c>
      <c r="B15" s="3">
        <f t="shared" si="4"/>
        <v>1710.3393581163143</v>
      </c>
      <c r="C15" s="3">
        <f t="shared" si="5"/>
        <v>30636.535031398176</v>
      </c>
      <c r="D15" s="5">
        <f t="shared" si="6"/>
        <v>5.9331120010646776E-2</v>
      </c>
      <c r="E15" s="3">
        <f t="shared" si="0"/>
        <v>7238.7064908386455</v>
      </c>
      <c r="F15" s="5">
        <f t="shared" si="6"/>
        <v>5.4655240356382473E-2</v>
      </c>
      <c r="G15" s="3">
        <f t="shared" si="1"/>
        <v>1809.6766227096614</v>
      </c>
      <c r="H15" s="4">
        <f t="shared" si="2"/>
        <v>17.912547522229616</v>
      </c>
      <c r="I15" s="5">
        <f t="shared" si="7"/>
        <v>8.8867809625208238E-3</v>
      </c>
      <c r="J15" s="4">
        <f t="shared" si="3"/>
        <v>4.2323217649689182</v>
      </c>
      <c r="K15" s="5">
        <f t="shared" si="8"/>
        <v>4.4335622441737943E-3</v>
      </c>
      <c r="L15" s="4">
        <f t="shared" si="9"/>
        <v>3.1742413237266884</v>
      </c>
      <c r="M15" s="5">
        <f t="shared" si="10"/>
        <v>4.4335622441737943E-3</v>
      </c>
    </row>
    <row r="16" spans="1:13" x14ac:dyDescent="0.25">
      <c r="A16">
        <v>12</v>
      </c>
      <c r="B16" s="3">
        <f t="shared" si="4"/>
        <v>1795.8563260221301</v>
      </c>
      <c r="C16" s="3">
        <f t="shared" si="5"/>
        <v>32446.211654107836</v>
      </c>
      <c r="D16" s="5">
        <f t="shared" si="6"/>
        <v>5.9069232889913836E-2</v>
      </c>
      <c r="E16" s="3">
        <f t="shared" si="0"/>
        <v>7633.395997489094</v>
      </c>
      <c r="F16" s="5">
        <f t="shared" si="6"/>
        <v>5.452486672169532E-2</v>
      </c>
      <c r="G16" s="3">
        <f t="shared" si="1"/>
        <v>1908.3489993722735</v>
      </c>
      <c r="H16" s="4">
        <f t="shared" si="2"/>
        <v>18.06726472711604</v>
      </c>
      <c r="I16" s="5">
        <f t="shared" si="7"/>
        <v>8.6373646570605533E-3</v>
      </c>
      <c r="J16" s="4">
        <f t="shared" si="3"/>
        <v>4.250560519168741</v>
      </c>
      <c r="K16" s="5">
        <f t="shared" si="8"/>
        <v>4.3093968778049607E-3</v>
      </c>
      <c r="L16" s="4">
        <f t="shared" si="9"/>
        <v>3.187920389376556</v>
      </c>
      <c r="M16" s="5">
        <f t="shared" si="10"/>
        <v>4.3093968778049607E-3</v>
      </c>
    </row>
    <row r="17" spans="1:13" x14ac:dyDescent="0.25">
      <c r="A17">
        <v>13</v>
      </c>
      <c r="B17" s="3">
        <f t="shared" si="4"/>
        <v>1885.6491423232367</v>
      </c>
      <c r="C17" s="3">
        <f t="shared" si="5"/>
        <v>34354.560653480112</v>
      </c>
      <c r="D17" s="5">
        <f t="shared" si="6"/>
        <v>5.8815772384036347E-2</v>
      </c>
      <c r="E17" s="3">
        <f t="shared" si="0"/>
        <v>8048.6426079884041</v>
      </c>
      <c r="F17" s="5">
        <f t="shared" si="6"/>
        <v>5.4398672705555873E-2</v>
      </c>
      <c r="G17" s="3">
        <f t="shared" si="1"/>
        <v>2012.160651997101</v>
      </c>
      <c r="H17" s="4">
        <f t="shared" si="2"/>
        <v>18.218957006579263</v>
      </c>
      <c r="I17" s="5">
        <f t="shared" si="7"/>
        <v>8.3959736990821821E-3</v>
      </c>
      <c r="J17" s="4">
        <f t="shared" si="3"/>
        <v>4.2683670187296761</v>
      </c>
      <c r="K17" s="5">
        <f t="shared" si="8"/>
        <v>4.1892121005295824E-3</v>
      </c>
      <c r="L17" s="4">
        <f t="shared" si="9"/>
        <v>3.2012752640472568</v>
      </c>
      <c r="M17" s="5">
        <f t="shared" si="10"/>
        <v>4.1892121005293603E-3</v>
      </c>
    </row>
    <row r="18" spans="1:13" x14ac:dyDescent="0.25">
      <c r="A18">
        <v>14</v>
      </c>
      <c r="B18" s="3">
        <f t="shared" si="4"/>
        <v>1979.9315994393985</v>
      </c>
      <c r="C18" s="3">
        <f t="shared" si="5"/>
        <v>36366.721305477215</v>
      </c>
      <c r="D18" s="5">
        <f t="shared" si="6"/>
        <v>5.8570408519931672E-2</v>
      </c>
      <c r="E18" s="3">
        <f t="shared" si="0"/>
        <v>8485.4947222139235</v>
      </c>
      <c r="F18" s="5">
        <f t="shared" si="6"/>
        <v>5.4276495491542454E-2</v>
      </c>
      <c r="G18" s="3">
        <f t="shared" si="1"/>
        <v>2121.3736805534809</v>
      </c>
      <c r="H18" s="4">
        <f t="shared" si="2"/>
        <v>18.36766548691589</v>
      </c>
      <c r="I18" s="5">
        <f t="shared" si="7"/>
        <v>8.1622938285064173E-3</v>
      </c>
      <c r="J18" s="4">
        <f t="shared" si="3"/>
        <v>4.2857514495028628</v>
      </c>
      <c r="K18" s="5">
        <f t="shared" si="8"/>
        <v>4.0728528490880933E-3</v>
      </c>
      <c r="L18" s="4">
        <f t="shared" si="9"/>
        <v>3.2143135871271471</v>
      </c>
      <c r="M18" s="5">
        <f t="shared" si="10"/>
        <v>4.0728528490880933E-3</v>
      </c>
    </row>
    <row r="19" spans="1:13" x14ac:dyDescent="0.25">
      <c r="A19">
        <v>15</v>
      </c>
      <c r="B19" s="3">
        <f t="shared" si="4"/>
        <v>2078.9281794113685</v>
      </c>
      <c r="C19" s="3">
        <f t="shared" si="5"/>
        <v>38488.094986030694</v>
      </c>
      <c r="D19" s="5">
        <f t="shared" si="6"/>
        <v>5.8332827497264095E-2</v>
      </c>
      <c r="E19" s="3">
        <f t="shared" si="0"/>
        <v>8945.0536744236815</v>
      </c>
      <c r="F19" s="5">
        <f t="shared" si="6"/>
        <v>5.4158180195044148E-2</v>
      </c>
      <c r="G19" s="3">
        <f t="shared" si="1"/>
        <v>2236.2634186059204</v>
      </c>
      <c r="H19" s="4">
        <f t="shared" si="2"/>
        <v>18.513431761230098</v>
      </c>
      <c r="I19" s="5">
        <f t="shared" si="7"/>
        <v>7.9360261878704819E-3</v>
      </c>
      <c r="J19" s="4">
        <f t="shared" si="3"/>
        <v>4.3027237607392479</v>
      </c>
      <c r="K19" s="5">
        <f t="shared" si="8"/>
        <v>3.9601716143278232E-3</v>
      </c>
      <c r="L19" s="4">
        <f t="shared" si="9"/>
        <v>3.2270428205544359</v>
      </c>
      <c r="M19" s="5">
        <f t="shared" si="10"/>
        <v>3.9601716143278232E-3</v>
      </c>
    </row>
    <row r="20" spans="1:13" x14ac:dyDescent="0.25">
      <c r="A20">
        <v>16</v>
      </c>
      <c r="B20" s="3">
        <f t="shared" si="4"/>
        <v>2182.874588381937</v>
      </c>
      <c r="C20" s="3">
        <f t="shared" si="5"/>
        <v>40724.358404636616</v>
      </c>
      <c r="D20" s="5">
        <f t="shared" si="6"/>
        <v>5.8102730712382034E-2</v>
      </c>
      <c r="E20" s="3">
        <f t="shared" si="0"/>
        <v>9428.4763928027969</v>
      </c>
      <c r="F20" s="5">
        <f t="shared" si="6"/>
        <v>5.4043579387494489E-2</v>
      </c>
      <c r="G20" s="3">
        <f t="shared" si="1"/>
        <v>2357.1190982006992</v>
      </c>
      <c r="H20" s="4">
        <f t="shared" si="2"/>
        <v>18.656297810871344</v>
      </c>
      <c r="I20" s="5">
        <f t="shared" si="7"/>
        <v>7.716886392744815E-3</v>
      </c>
      <c r="J20" s="4">
        <f t="shared" si="3"/>
        <v>4.3192936703668741</v>
      </c>
      <c r="K20" s="5">
        <f t="shared" si="8"/>
        <v>3.8510279880898945E-3</v>
      </c>
      <c r="L20" s="4">
        <f t="shared" si="9"/>
        <v>3.2394702527751553</v>
      </c>
      <c r="M20" s="5">
        <f t="shared" si="10"/>
        <v>3.8510279880898945E-3</v>
      </c>
    </row>
    <row r="21" spans="1:13" x14ac:dyDescent="0.25">
      <c r="A21">
        <v>17</v>
      </c>
      <c r="B21" s="3">
        <f t="shared" si="4"/>
        <v>2292.0183178010338</v>
      </c>
      <c r="C21" s="3">
        <f t="shared" si="5"/>
        <v>43081.477502837311</v>
      </c>
      <c r="D21" s="5">
        <f t="shared" si="6"/>
        <v>5.7879833852270801E-2</v>
      </c>
      <c r="E21" s="3">
        <f t="shared" si="0"/>
        <v>9936.9781923095852</v>
      </c>
      <c r="F21" s="5">
        <f t="shared" si="6"/>
        <v>5.3932552654525567E-2</v>
      </c>
      <c r="G21" s="3">
        <f t="shared" si="1"/>
        <v>2484.2445480773963</v>
      </c>
      <c r="H21" s="4">
        <f t="shared" si="2"/>
        <v>18.796305931869583</v>
      </c>
      <c r="I21" s="5">
        <f t="shared" si="7"/>
        <v>7.5046036688293238E-3</v>
      </c>
      <c r="J21" s="4">
        <f t="shared" si="3"/>
        <v>4.3354706701659955</v>
      </c>
      <c r="K21" s="5">
        <f t="shared" si="8"/>
        <v>3.7452882424053868E-3</v>
      </c>
      <c r="L21" s="4">
        <f t="shared" si="9"/>
        <v>3.2516030026244964</v>
      </c>
      <c r="M21" s="5">
        <f t="shared" si="10"/>
        <v>3.7452882424053868E-3</v>
      </c>
    </row>
    <row r="22" spans="1:13" x14ac:dyDescent="0.25">
      <c r="A22">
        <v>18</v>
      </c>
      <c r="B22" s="3">
        <f t="shared" si="4"/>
        <v>2406.6192336910858</v>
      </c>
      <c r="C22" s="3">
        <f t="shared" si="5"/>
        <v>45565.722050914708</v>
      </c>
      <c r="D22" s="5">
        <f t="shared" si="6"/>
        <v>5.7663866052731994E-2</v>
      </c>
      <c r="E22" s="3">
        <f t="shared" si="0"/>
        <v>10471.835707494334</v>
      </c>
      <c r="F22" s="5">
        <f t="shared" si="6"/>
        <v>5.3824966185261891E-2</v>
      </c>
      <c r="G22" s="3">
        <f t="shared" si="1"/>
        <v>2617.9589268735836</v>
      </c>
      <c r="H22" s="4">
        <f t="shared" si="2"/>
        <v>18.933498666105788</v>
      </c>
      <c r="I22" s="5">
        <f t="shared" si="7"/>
        <v>7.298920050220703E-3</v>
      </c>
      <c r="J22" s="4">
        <f t="shared" si="3"/>
        <v>4.3512640308427377</v>
      </c>
      <c r="K22" s="5">
        <f t="shared" si="8"/>
        <v>3.6428249383446687E-3</v>
      </c>
      <c r="L22" s="4">
        <f t="shared" si="9"/>
        <v>3.2634480231320531</v>
      </c>
      <c r="M22" s="5">
        <f t="shared" si="10"/>
        <v>3.6428249383446687E-3</v>
      </c>
    </row>
    <row r="23" spans="1:13" x14ac:dyDescent="0.25">
      <c r="A23">
        <v>19</v>
      </c>
      <c r="B23" s="3">
        <f t="shared" si="4"/>
        <v>2526.9501953756403</v>
      </c>
      <c r="C23" s="3">
        <f t="shared" si="5"/>
        <v>48183.680977788288</v>
      </c>
      <c r="D23" s="5">
        <f t="shared" si="6"/>
        <v>5.7454569115535925E-2</v>
      </c>
      <c r="E23" s="3">
        <f t="shared" si="0"/>
        <v>11034.3899722975</v>
      </c>
      <c r="F23" s="5">
        <f t="shared" si="6"/>
        <v>5.3720692390214264E-2</v>
      </c>
      <c r="G23" s="3">
        <f t="shared" si="1"/>
        <v>2758.5974930743751</v>
      </c>
      <c r="H23" s="4">
        <f t="shared" si="2"/>
        <v>19.067918736968068</v>
      </c>
      <c r="I23" s="5">
        <f t="shared" si="7"/>
        <v>7.099589633843717E-3</v>
      </c>
      <c r="J23" s="4">
        <f t="shared" si="3"/>
        <v>4.3666828070021371</v>
      </c>
      <c r="K23" s="5">
        <f t="shared" si="8"/>
        <v>3.5435165621087172E-3</v>
      </c>
      <c r="L23" s="4">
        <f t="shared" si="9"/>
        <v>3.2750121052516028</v>
      </c>
      <c r="M23" s="5">
        <f t="shared" si="10"/>
        <v>3.5435165621087172E-3</v>
      </c>
    </row>
    <row r="24" spans="1:13" x14ac:dyDescent="0.25">
      <c r="A24">
        <v>20</v>
      </c>
      <c r="B24" s="3">
        <f t="shared" si="4"/>
        <v>2653.2977051444223</v>
      </c>
      <c r="C24" s="3">
        <f t="shared" si="5"/>
        <v>50942.278470862664</v>
      </c>
      <c r="D24" s="5">
        <f t="shared" si="6"/>
        <v>5.7251696779788031E-2</v>
      </c>
      <c r="E24" s="3">
        <f t="shared" si="0"/>
        <v>11626.049654184693</v>
      </c>
      <c r="F24" s="5">
        <f t="shared" si="6"/>
        <v>5.3619609545483726E-2</v>
      </c>
      <c r="G24" s="3">
        <f t="shared" si="1"/>
        <v>2906.5124135461733</v>
      </c>
      <c r="H24" s="4">
        <f t="shared" si="2"/>
        <v>19.199608989255811</v>
      </c>
      <c r="I24" s="5">
        <f t="shared" si="7"/>
        <v>6.9063778855122937E-3</v>
      </c>
      <c r="J24" s="4">
        <f t="shared" si="3"/>
        <v>4.3817358420214942</v>
      </c>
      <c r="K24" s="5">
        <f t="shared" si="8"/>
        <v>3.447247186175062E-3</v>
      </c>
      <c r="L24" s="4">
        <f t="shared" si="9"/>
        <v>3.2863018815161205</v>
      </c>
      <c r="M24" s="5">
        <f t="shared" si="10"/>
        <v>3.447247186175062E-3</v>
      </c>
    </row>
    <row r="25" spans="1:13" x14ac:dyDescent="0.25">
      <c r="A25">
        <v>21</v>
      </c>
      <c r="B25" s="3">
        <f t="shared" si="4"/>
        <v>2785.9625904016434</v>
      </c>
      <c r="C25" s="3">
        <f t="shared" si="5"/>
        <v>53848.790884408838</v>
      </c>
      <c r="D25" s="5">
        <f t="shared" si="6"/>
        <v>5.7055014043170482E-2</v>
      </c>
      <c r="E25" s="3">
        <f t="shared" si="0"/>
        <v>12248.294450343854</v>
      </c>
      <c r="F25" s="5">
        <f t="shared" si="6"/>
        <v>5.3521601461179902E-2</v>
      </c>
      <c r="G25" s="3">
        <f t="shared" si="1"/>
        <v>3062.0736125859635</v>
      </c>
      <c r="H25" s="4">
        <f t="shared" si="2"/>
        <v>19.328612333105891</v>
      </c>
      <c r="I25" s="5">
        <f t="shared" si="7"/>
        <v>6.7190609934957291E-3</v>
      </c>
      <c r="J25" s="4">
        <f t="shared" si="3"/>
        <v>4.3964317728250819</v>
      </c>
      <c r="K25" s="5">
        <f t="shared" si="8"/>
        <v>3.3539061535046155E-3</v>
      </c>
      <c r="L25" s="4">
        <f t="shared" si="9"/>
        <v>3.2973238296188114</v>
      </c>
      <c r="M25" s="5">
        <f t="shared" si="10"/>
        <v>3.3539061535046155E-3</v>
      </c>
    </row>
    <row r="26" spans="1:13" x14ac:dyDescent="0.25">
      <c r="A26">
        <v>22</v>
      </c>
      <c r="B26" s="3">
        <f t="shared" si="4"/>
        <v>2925.2607199217259</v>
      </c>
      <c r="C26" s="3">
        <f t="shared" si="5"/>
        <v>56910.8644969948</v>
      </c>
      <c r="D26" s="5">
        <f t="shared" si="6"/>
        <v>5.6864296529126834E-2</v>
      </c>
      <c r="E26" s="3">
        <f t="shared" si="0"/>
        <v>12902.678654056561</v>
      </c>
      <c r="F26" s="5">
        <f t="shared" si="6"/>
        <v>5.342655717215683E-2</v>
      </c>
      <c r="G26" s="3">
        <f t="shared" si="1"/>
        <v>3225.6696635141402</v>
      </c>
      <c r="H26" s="4">
        <f t="shared" si="2"/>
        <v>19.454971691725863</v>
      </c>
      <c r="I26" s="5">
        <f t="shared" si="7"/>
        <v>6.5374252658347842E-3</v>
      </c>
      <c r="J26" s="4">
        <f t="shared" si="3"/>
        <v>4.4107790345613402</v>
      </c>
      <c r="K26" s="5">
        <f t="shared" si="8"/>
        <v>3.2633877830063884E-3</v>
      </c>
      <c r="L26" s="4">
        <f t="shared" si="9"/>
        <v>3.3080842759210052</v>
      </c>
      <c r="M26" s="5">
        <f t="shared" si="10"/>
        <v>3.2633877830063884E-3</v>
      </c>
    </row>
    <row r="27" spans="1:13" x14ac:dyDescent="0.25">
      <c r="A27">
        <v>23</v>
      </c>
      <c r="B27" s="3">
        <f t="shared" si="4"/>
        <v>3071.5237559178122</v>
      </c>
      <c r="C27" s="3">
        <f t="shared" si="5"/>
        <v>60136.534160508942</v>
      </c>
      <c r="D27" s="5">
        <f t="shared" si="6"/>
        <v>5.6679329896393904E-2</v>
      </c>
      <c r="E27" s="3">
        <f t="shared" si="0"/>
        <v>13590.83489976117</v>
      </c>
      <c r="F27" s="5">
        <f t="shared" si="6"/>
        <v>5.3334370649326779E-2</v>
      </c>
      <c r="G27" s="3">
        <f t="shared" si="1"/>
        <v>3397.7087249402925</v>
      </c>
      <c r="H27" s="4">
        <f t="shared" si="2"/>
        <v>19.578729952729713</v>
      </c>
      <c r="I27" s="5">
        <f t="shared" si="7"/>
        <v>6.3612665679941838E-3</v>
      </c>
      <c r="J27" s="4">
        <f t="shared" si="3"/>
        <v>4.4247858651837282</v>
      </c>
      <c r="K27" s="5">
        <f t="shared" si="8"/>
        <v>3.1755910945969745E-3</v>
      </c>
      <c r="L27" s="4">
        <f t="shared" si="9"/>
        <v>3.3185893988877959</v>
      </c>
      <c r="M27" s="5">
        <f t="shared" si="10"/>
        <v>3.1755910945969745E-3</v>
      </c>
    </row>
    <row r="28" spans="1:13" x14ac:dyDescent="0.25">
      <c r="A28">
        <v>24</v>
      </c>
      <c r="B28" s="3">
        <f t="shared" si="4"/>
        <v>3225.0999437137029</v>
      </c>
      <c r="C28" s="3">
        <f t="shared" si="5"/>
        <v>63534.242885449232</v>
      </c>
      <c r="D28" s="5">
        <f t="shared" si="6"/>
        <v>5.6499909287614614E-2</v>
      </c>
      <c r="E28" s="3">
        <f t="shared" si="0"/>
        <v>14314.478095751694</v>
      </c>
      <c r="F28" s="5">
        <f t="shared" si="6"/>
        <v>5.3244940529977303E-2</v>
      </c>
      <c r="G28" s="3">
        <f t="shared" si="1"/>
        <v>3578.6195239379235</v>
      </c>
      <c r="H28" s="4">
        <f t="shared" si="2"/>
        <v>19.699929922881566</v>
      </c>
      <c r="I28" s="5">
        <f t="shared" si="7"/>
        <v>6.1903897977282352E-3</v>
      </c>
      <c r="J28" s="4">
        <f t="shared" si="3"/>
        <v>4.4384603099364952</v>
      </c>
      <c r="K28" s="5">
        <f t="shared" si="8"/>
        <v>3.0904195523593359E-3</v>
      </c>
      <c r="L28" s="4">
        <f t="shared" si="9"/>
        <v>3.3288452324523714</v>
      </c>
      <c r="M28" s="5">
        <f t="shared" si="10"/>
        <v>3.0904195523593359E-3</v>
      </c>
    </row>
    <row r="29" spans="1:13" x14ac:dyDescent="0.25">
      <c r="A29">
        <v>25</v>
      </c>
      <c r="B29" s="3">
        <f t="shared" si="4"/>
        <v>3386.3549408993881</v>
      </c>
      <c r="C29" s="3">
        <f t="shared" si="5"/>
        <v>67112.862409387162</v>
      </c>
      <c r="D29" s="5">
        <f t="shared" si="6"/>
        <v>5.6325838814040852E-2</v>
      </c>
      <c r="E29" s="3">
        <f t="shared" si="0"/>
        <v>15075.409553903637</v>
      </c>
      <c r="F29" s="5">
        <f t="shared" si="6"/>
        <v>5.3158169865639371E-2</v>
      </c>
      <c r="G29" s="3">
        <f t="shared" si="1"/>
        <v>3768.8523884759093</v>
      </c>
      <c r="H29" s="4">
        <f t="shared" si="2"/>
        <v>19.818614286062562</v>
      </c>
      <c r="I29" s="5">
        <f t="shared" si="7"/>
        <v>6.0246083943245043E-3</v>
      </c>
      <c r="J29" s="4">
        <f t="shared" si="3"/>
        <v>4.4518102257466641</v>
      </c>
      <c r="K29" s="5">
        <f t="shared" si="8"/>
        <v>3.0077808244184379E-3</v>
      </c>
      <c r="L29" s="4">
        <f t="shared" si="9"/>
        <v>3.3388576693099981</v>
      </c>
      <c r="M29" s="5">
        <f t="shared" si="10"/>
        <v>3.0077808244184379E-3</v>
      </c>
    </row>
    <row r="30" spans="1:13" x14ac:dyDescent="0.25">
      <c r="A30">
        <v>26</v>
      </c>
      <c r="B30" s="3">
        <f t="shared" si="4"/>
        <v>3555.6726879443577</v>
      </c>
      <c r="C30" s="3">
        <f t="shared" si="5"/>
        <v>70881.714797863067</v>
      </c>
      <c r="D30" s="5">
        <f t="shared" si="6"/>
        <v>5.6156931073599203E-2</v>
      </c>
      <c r="E30" s="3">
        <f t="shared" si="0"/>
        <v>15875.521326287937</v>
      </c>
      <c r="F30" s="5">
        <f t="shared" si="6"/>
        <v>5.3073965886194951E-2</v>
      </c>
      <c r="G30" s="3">
        <f t="shared" si="1"/>
        <v>3968.8803315719842</v>
      </c>
      <c r="H30" s="4">
        <f t="shared" si="2"/>
        <v>19.934825564284978</v>
      </c>
      <c r="I30" s="5">
        <f t="shared" si="7"/>
        <v>5.8637438796182995E-3</v>
      </c>
      <c r="J30" s="4">
        <f t="shared" si="3"/>
        <v>4.4648432855235773</v>
      </c>
      <c r="K30" s="5">
        <f t="shared" si="8"/>
        <v>2.927586558280959E-3</v>
      </c>
      <c r="L30" s="4">
        <f t="shared" si="9"/>
        <v>3.3486324641426828</v>
      </c>
      <c r="M30" s="5">
        <f t="shared" si="10"/>
        <v>2.927586558280737E-3</v>
      </c>
    </row>
    <row r="31" spans="1:13" x14ac:dyDescent="0.25">
      <c r="A31">
        <v>27</v>
      </c>
      <c r="B31" s="3">
        <f t="shared" si="4"/>
        <v>3733.4563223415757</v>
      </c>
      <c r="C31" s="3">
        <f t="shared" si="5"/>
        <v>74850.595129435053</v>
      </c>
      <c r="D31" s="5">
        <f t="shared" si="6"/>
        <v>5.5993006699827097E-2</v>
      </c>
      <c r="E31" s="3">
        <f t="shared" si="0"/>
        <v>16716.800759027396</v>
      </c>
      <c r="F31" s="5">
        <f t="shared" si="6"/>
        <v>5.2992239779011241E-2</v>
      </c>
      <c r="G31" s="3">
        <f t="shared" si="1"/>
        <v>4179.2001897568489</v>
      </c>
      <c r="H31" s="4">
        <f t="shared" si="2"/>
        <v>20.048606081586545</v>
      </c>
      <c r="I31" s="5">
        <f t="shared" si="7"/>
        <v>5.7076254284067485E-3</v>
      </c>
      <c r="J31" s="4">
        <f t="shared" si="3"/>
        <v>4.4775669823673825</v>
      </c>
      <c r="K31" s="5">
        <f t="shared" si="8"/>
        <v>2.8497521704871076E-3</v>
      </c>
      <c r="L31" s="4">
        <f t="shared" si="9"/>
        <v>3.3581752367755371</v>
      </c>
      <c r="M31" s="5">
        <f t="shared" si="10"/>
        <v>2.8497521704871076E-3</v>
      </c>
    </row>
    <row r="32" spans="1:13" x14ac:dyDescent="0.25">
      <c r="A32">
        <v>28</v>
      </c>
      <c r="B32" s="3">
        <f t="shared" si="4"/>
        <v>3920.1291384586548</v>
      </c>
      <c r="C32" s="3">
        <f t="shared" si="5"/>
        <v>79029.795319191908</v>
      </c>
      <c r="D32" s="5">
        <f t="shared" si="6"/>
        <v>5.5833893939386758E-2</v>
      </c>
      <c r="E32" s="3">
        <f t="shared" si="0"/>
        <v>17601.335274267905</v>
      </c>
      <c r="F32" s="5">
        <f t="shared" si="6"/>
        <v>5.2912906481991984E-2</v>
      </c>
      <c r="G32" s="3">
        <f t="shared" si="1"/>
        <v>4400.3338185669763</v>
      </c>
      <c r="H32" s="4">
        <f t="shared" si="2"/>
        <v>20.159997930646085</v>
      </c>
      <c r="I32" s="5">
        <f t="shared" si="7"/>
        <v>5.5560894660824367E-3</v>
      </c>
      <c r="J32" s="4">
        <f t="shared" si="3"/>
        <v>4.4899886336878501</v>
      </c>
      <c r="K32" s="5">
        <f t="shared" si="8"/>
        <v>2.7741966495160586E-3</v>
      </c>
      <c r="L32" s="4">
        <f t="shared" si="9"/>
        <v>3.3674914752658873</v>
      </c>
      <c r="M32" s="5">
        <f t="shared" si="10"/>
        <v>2.7741966495160586E-3</v>
      </c>
    </row>
    <row r="33" spans="1:13" x14ac:dyDescent="0.25">
      <c r="A33">
        <v>29</v>
      </c>
      <c r="B33" s="3">
        <f t="shared" si="4"/>
        <v>4116.1355953815873</v>
      </c>
      <c r="C33" s="3">
        <f t="shared" si="5"/>
        <v>83430.129137758879</v>
      </c>
      <c r="D33" s="5">
        <f t="shared" si="6"/>
        <v>5.5679428256071528E-2</v>
      </c>
      <c r="E33" s="3">
        <f t="shared" si="0"/>
        <v>18531.317391680815</v>
      </c>
      <c r="F33" s="5">
        <f t="shared" si="6"/>
        <v>5.2835884489541352E-2</v>
      </c>
      <c r="G33" s="3">
        <f t="shared" si="1"/>
        <v>4632.8293479202039</v>
      </c>
      <c r="H33" s="4">
        <f t="shared" si="2"/>
        <v>20.26904294196957</v>
      </c>
      <c r="I33" s="5">
        <f t="shared" si="7"/>
        <v>5.4089792914968626E-3</v>
      </c>
      <c r="J33" s="4">
        <f t="shared" si="3"/>
        <v>4.5021153852349869</v>
      </c>
      <c r="K33" s="5">
        <f t="shared" si="8"/>
        <v>2.700842370991996E-3</v>
      </c>
      <c r="L33" s="4">
        <f t="shared" si="9"/>
        <v>3.3765865389262402</v>
      </c>
      <c r="M33" s="5">
        <f t="shared" si="10"/>
        <v>2.700842370992218E-3</v>
      </c>
    </row>
    <row r="34" spans="1:13" x14ac:dyDescent="0.25">
      <c r="A34">
        <v>30</v>
      </c>
      <c r="B34" s="3">
        <f t="shared" si="4"/>
        <v>4321.9423751506665</v>
      </c>
      <c r="C34" s="3">
        <f t="shared" si="5"/>
        <v>88062.95848567909</v>
      </c>
      <c r="D34" s="5">
        <f t="shared" si="6"/>
        <v>5.5529451959381859E-2</v>
      </c>
      <c r="E34" s="3">
        <f t="shared" si="0"/>
        <v>19509.050001483683</v>
      </c>
      <c r="F34" s="5">
        <f t="shared" si="6"/>
        <v>5.2761095670499802E-2</v>
      </c>
      <c r="G34" s="3">
        <f t="shared" si="1"/>
        <v>4877.2625003709209</v>
      </c>
      <c r="H34" s="4">
        <f t="shared" si="2"/>
        <v>20.375782655503162</v>
      </c>
      <c r="I34" s="5">
        <f t="shared" si="7"/>
        <v>5.2661447232209557E-3</v>
      </c>
      <c r="J34" s="4">
        <f t="shared" si="3"/>
        <v>4.5139542150428555</v>
      </c>
      <c r="K34" s="5">
        <f t="shared" si="8"/>
        <v>2.6296149242852618E-3</v>
      </c>
      <c r="L34" s="4">
        <f t="shared" si="9"/>
        <v>3.3854656612821419</v>
      </c>
      <c r="M34" s="5">
        <f t="shared" si="10"/>
        <v>2.6296149242854838E-3</v>
      </c>
    </row>
    <row r="35" spans="1:13" x14ac:dyDescent="0.25">
      <c r="A35">
        <v>31</v>
      </c>
      <c r="B35" s="3">
        <f t="shared" ref="B35:B55" si="11">B34*1.05</f>
        <v>4538.0394939081998</v>
      </c>
      <c r="C35" s="3">
        <f t="shared" ref="C35:C55" si="12">C34+G34</f>
        <v>92940.220986050015</v>
      </c>
      <c r="D35" s="5">
        <f t="shared" ref="D35" si="13">C35/C34-1</f>
        <v>5.5383813855902631E-2</v>
      </c>
      <c r="E35" s="3">
        <f t="shared" ref="E35:E55" si="14">SQRT(B35*C35)</f>
        <v>20536.951901566372</v>
      </c>
      <c r="F35" s="5">
        <f t="shared" ref="F35" si="15">E35/E34-1</f>
        <v>5.2688465097199266E-2</v>
      </c>
      <c r="G35" s="3">
        <f t="shared" ref="G35:G55" si="16">E35*0.25</f>
        <v>5134.237975391593</v>
      </c>
      <c r="H35" s="4">
        <f t="shared" si="2"/>
        <v>20.480258294537027</v>
      </c>
      <c r="I35" s="5">
        <f t="shared" si="7"/>
        <v>5.1274417675262196E-3</v>
      </c>
      <c r="J35" s="4">
        <f t="shared" si="3"/>
        <v>4.5255119372880923</v>
      </c>
      <c r="K35" s="5">
        <f t="shared" si="8"/>
        <v>2.5604429497136927E-3</v>
      </c>
      <c r="L35" s="4">
        <f t="shared" si="9"/>
        <v>3.3941339529660692</v>
      </c>
      <c r="M35" s="5">
        <f t="shared" si="10"/>
        <v>2.5604429497136927E-3</v>
      </c>
    </row>
    <row r="36" spans="1:13" x14ac:dyDescent="0.25">
      <c r="A36">
        <v>32</v>
      </c>
      <c r="B36" s="3">
        <f t="shared" si="11"/>
        <v>4764.9414686036098</v>
      </c>
      <c r="C36" s="3">
        <f t="shared" si="12"/>
        <v>98074.458961441604</v>
      </c>
      <c r="D36" s="5">
        <f t="shared" ref="D36" si="17">C36/C35-1</f>
        <v>5.5242368921871066E-2</v>
      </c>
      <c r="E36" s="3">
        <f t="shared" si="14"/>
        <v>21617.56361193916</v>
      </c>
      <c r="F36" s="5">
        <f t="shared" ref="F36" si="18">E36/E35-1</f>
        <v>5.2617920884859615E-2</v>
      </c>
      <c r="G36" s="3">
        <f t="shared" si="16"/>
        <v>5404.39090298479</v>
      </c>
      <c r="H36" s="4">
        <f t="shared" si="2"/>
        <v>20.582510741770523</v>
      </c>
      <c r="I36" s="5">
        <f t="shared" si="7"/>
        <v>4.9927323065437346E-3</v>
      </c>
      <c r="J36" s="4">
        <f t="shared" si="3"/>
        <v>4.5367952060645766</v>
      </c>
      <c r="K36" s="5">
        <f t="shared" si="8"/>
        <v>2.4932579855807546E-3</v>
      </c>
      <c r="L36" s="4">
        <f t="shared" si="9"/>
        <v>3.4025964045484325</v>
      </c>
      <c r="M36" s="5">
        <f t="shared" si="10"/>
        <v>2.4932579855807546E-3</v>
      </c>
    </row>
    <row r="37" spans="1:13" x14ac:dyDescent="0.25">
      <c r="A37">
        <v>33</v>
      </c>
      <c r="B37" s="3">
        <f t="shared" si="11"/>
        <v>5003.1885420337903</v>
      </c>
      <c r="C37" s="3">
        <f t="shared" si="12"/>
        <v>103478.84986442639</v>
      </c>
      <c r="D37" s="5">
        <f t="shared" ref="D37" si="19">C37/C36-1</f>
        <v>5.5104977995438675E-2</v>
      </c>
      <c r="E37" s="3">
        <f t="shared" si="14"/>
        <v>22753.553480380444</v>
      </c>
      <c r="F37" s="5">
        <f t="shared" ref="F37" si="20">E37/E36-1</f>
        <v>5.2549394040588782E-2</v>
      </c>
      <c r="G37" s="3">
        <f t="shared" si="16"/>
        <v>5688.388370095111</v>
      </c>
      <c r="H37" s="4">
        <f t="shared" si="2"/>
        <v>20.682580517415872</v>
      </c>
      <c r="I37" s="5">
        <f t="shared" si="7"/>
        <v>4.8618838051794899E-3</v>
      </c>
      <c r="J37" s="4">
        <f t="shared" si="3"/>
        <v>4.5478105190757319</v>
      </c>
      <c r="K37" s="5">
        <f t="shared" si="8"/>
        <v>2.4279943243703528E-3</v>
      </c>
      <c r="L37" s="4">
        <f t="shared" si="9"/>
        <v>3.4108578893067989</v>
      </c>
      <c r="M37" s="5">
        <f t="shared" si="10"/>
        <v>2.4279943243703528E-3</v>
      </c>
    </row>
    <row r="38" spans="1:13" x14ac:dyDescent="0.25">
      <c r="A38">
        <v>34</v>
      </c>
      <c r="B38" s="3">
        <f t="shared" si="11"/>
        <v>5253.3479691354796</v>
      </c>
      <c r="C38" s="3">
        <f t="shared" si="12"/>
        <v>109167.2382345215</v>
      </c>
      <c r="D38" s="5">
        <f t="shared" ref="D38" si="21">C38/C37-1</f>
        <v>5.4971507487257432E-2</v>
      </c>
      <c r="E38" s="3">
        <f t="shared" si="14"/>
        <v>23947.724093856032</v>
      </c>
      <c r="F38" s="5">
        <f t="shared" ref="F38" si="22">E38/E37-1</f>
        <v>5.2482818321335056E-2</v>
      </c>
      <c r="G38" s="3">
        <f t="shared" si="16"/>
        <v>5986.9310234640079</v>
      </c>
      <c r="H38" s="4">
        <f t="shared" si="2"/>
        <v>20.780507759223624</v>
      </c>
      <c r="I38" s="5">
        <f t="shared" si="7"/>
        <v>4.7347690354833105E-3</v>
      </c>
      <c r="J38" s="4">
        <f t="shared" si="3"/>
        <v>4.558564221245943</v>
      </c>
      <c r="K38" s="5">
        <f t="shared" si="8"/>
        <v>2.3645888774619372E-3</v>
      </c>
      <c r="L38" s="4">
        <f t="shared" si="9"/>
        <v>3.4189231659344572</v>
      </c>
      <c r="M38" s="5">
        <f t="shared" si="10"/>
        <v>2.3645888774619372E-3</v>
      </c>
    </row>
    <row r="39" spans="1:13" x14ac:dyDescent="0.25">
      <c r="A39">
        <v>35</v>
      </c>
      <c r="B39" s="3">
        <f t="shared" si="11"/>
        <v>5516.0153675922538</v>
      </c>
      <c r="C39" s="3">
        <f t="shared" si="12"/>
        <v>115154.16925798552</v>
      </c>
      <c r="D39" s="5">
        <f t="shared" ref="D39" si="23">C39/C38-1</f>
        <v>5.4841829108128737E-2</v>
      </c>
      <c r="E39" s="3">
        <f t="shared" si="14"/>
        <v>25203.019011010718</v>
      </c>
      <c r="F39" s="5">
        <f t="shared" ref="F39" si="24">E39/E38-1</f>
        <v>5.2418130100168492E-2</v>
      </c>
      <c r="G39" s="3">
        <f t="shared" si="16"/>
        <v>6300.7547527526795</v>
      </c>
      <c r="H39" s="4">
        <f t="shared" si="2"/>
        <v>20.876332204319151</v>
      </c>
      <c r="I39" s="5">
        <f t="shared" si="7"/>
        <v>4.611265817265453E-3</v>
      </c>
      <c r="J39" s="4">
        <f t="shared" si="3"/>
        <v>4.569062508252558</v>
      </c>
      <c r="K39" s="5">
        <f t="shared" si="8"/>
        <v>2.3029810477794843E-3</v>
      </c>
      <c r="L39" s="4">
        <f t="shared" si="9"/>
        <v>3.4267968811894187</v>
      </c>
      <c r="M39" s="5">
        <f t="shared" si="10"/>
        <v>2.3029810477794843E-3</v>
      </c>
    </row>
    <row r="40" spans="1:13" x14ac:dyDescent="0.25">
      <c r="A40">
        <v>36</v>
      </c>
      <c r="B40" s="3">
        <f t="shared" si="11"/>
        <v>5791.816135971867</v>
      </c>
      <c r="C40" s="3">
        <f t="shared" si="12"/>
        <v>121454.92401073819</v>
      </c>
      <c r="D40" s="5">
        <f t="shared" ref="D40" si="25">C40/C39-1</f>
        <v>5.4715819612547234E-2</v>
      </c>
      <c r="E40" s="3">
        <f t="shared" si="14"/>
        <v>26522.529831798292</v>
      </c>
      <c r="F40" s="5">
        <f t="shared" ref="F40" si="26">E40/E39-1</f>
        <v>5.2355268240328989E-2</v>
      </c>
      <c r="G40" s="3">
        <f t="shared" si="16"/>
        <v>6630.6324579495731</v>
      </c>
      <c r="H40" s="4">
        <f t="shared" si="2"/>
        <v>20.970093172745038</v>
      </c>
      <c r="I40" s="5">
        <f t="shared" si="7"/>
        <v>4.4912567738546461E-3</v>
      </c>
      <c r="J40" s="4">
        <f t="shared" si="3"/>
        <v>4.5793114299799527</v>
      </c>
      <c r="K40" s="5">
        <f t="shared" si="8"/>
        <v>2.2431126098370058E-3</v>
      </c>
      <c r="L40" s="4">
        <f t="shared" si="9"/>
        <v>3.4344835724849645</v>
      </c>
      <c r="M40" s="5">
        <f t="shared" si="10"/>
        <v>2.2431126098370058E-3</v>
      </c>
    </row>
    <row r="41" spans="1:13" x14ac:dyDescent="0.25">
      <c r="A41">
        <v>37</v>
      </c>
      <c r="B41" s="3">
        <f t="shared" si="11"/>
        <v>6081.4069427704608</v>
      </c>
      <c r="C41" s="3">
        <f t="shared" si="12"/>
        <v>128085.55646868776</v>
      </c>
      <c r="D41" s="5">
        <f t="shared" ref="D41" si="27">C41/C40-1</f>
        <v>5.4593360557068316E-2</v>
      </c>
      <c r="E41" s="3">
        <f t="shared" si="14"/>
        <v>27909.503621119737</v>
      </c>
      <c r="F41" s="5">
        <f t="shared" ref="F41" si="28">E41/E40-1</f>
        <v>5.2294173976517921E-2</v>
      </c>
      <c r="G41" s="3">
        <f t="shared" si="16"/>
        <v>6977.3759052799342</v>
      </c>
      <c r="H41" s="4">
        <f t="shared" si="2"/>
        <v>21.061829552609545</v>
      </c>
      <c r="I41" s="5">
        <f t="shared" si="7"/>
        <v>4.3746291019697292E-3</v>
      </c>
      <c r="J41" s="4">
        <f t="shared" si="3"/>
        <v>4.5893168938971245</v>
      </c>
      <c r="K41" s="5">
        <f t="shared" si="8"/>
        <v>2.1849275966836501E-3</v>
      </c>
      <c r="L41" s="4">
        <f t="shared" si="9"/>
        <v>3.4419876704228436</v>
      </c>
      <c r="M41" s="5">
        <f t="shared" si="10"/>
        <v>2.1849275966836501E-3</v>
      </c>
    </row>
    <row r="42" spans="1:13" x14ac:dyDescent="0.25">
      <c r="A42">
        <v>38</v>
      </c>
      <c r="B42" s="3">
        <f t="shared" si="11"/>
        <v>6385.4772899089839</v>
      </c>
      <c r="C42" s="3">
        <f t="shared" si="12"/>
        <v>135062.93237396769</v>
      </c>
      <c r="D42" s="5">
        <f t="shared" ref="D42" si="29">C42/C41-1</f>
        <v>5.4474338072502571E-2</v>
      </c>
      <c r="E42" s="3">
        <f t="shared" si="14"/>
        <v>29367.3507041831</v>
      </c>
      <c r="F42" s="5">
        <f t="shared" ref="F42" si="30">E42/E41-1</f>
        <v>5.2234790802949904E-2</v>
      </c>
      <c r="G42" s="3">
        <f t="shared" si="16"/>
        <v>7341.837676045775</v>
      </c>
      <c r="H42" s="4">
        <f t="shared" si="2"/>
        <v>21.151579786746503</v>
      </c>
      <c r="I42" s="5">
        <f t="shared" si="7"/>
        <v>4.2612743547645326E-3</v>
      </c>
      <c r="J42" s="4">
        <f t="shared" si="3"/>
        <v>4.5990846683602706</v>
      </c>
      <c r="K42" s="5">
        <f t="shared" si="8"/>
        <v>2.1283721932854327E-3</v>
      </c>
      <c r="L42" s="4">
        <f t="shared" si="9"/>
        <v>3.4493135012702032</v>
      </c>
      <c r="M42" s="5">
        <f t="shared" si="10"/>
        <v>2.1283721932854327E-3</v>
      </c>
    </row>
    <row r="43" spans="1:13" x14ac:dyDescent="0.25">
      <c r="A43">
        <v>39</v>
      </c>
      <c r="B43" s="3">
        <f t="shared" si="11"/>
        <v>6704.7511544044337</v>
      </c>
      <c r="C43" s="3">
        <f t="shared" si="12"/>
        <v>142404.77005001347</v>
      </c>
      <c r="D43" s="5">
        <f t="shared" ref="D43" si="31">C43/C42-1</f>
        <v>5.4358642649023681E-2</v>
      </c>
      <c r="E43" s="3">
        <f t="shared" si="14"/>
        <v>30899.652852184696</v>
      </c>
      <c r="F43" s="5">
        <f t="shared" ref="F43" si="32">E43/E42-1</f>
        <v>5.2177064367720849E-2</v>
      </c>
      <c r="G43" s="3">
        <f t="shared" si="16"/>
        <v>7724.913213046174</v>
      </c>
      <c r="H43" s="4">
        <f t="shared" si="2"/>
        <v>21.23938186079673</v>
      </c>
      <c r="I43" s="5">
        <f t="shared" si="7"/>
        <v>4.1510882371653679E-3</v>
      </c>
      <c r="J43" s="4">
        <f t="shared" si="3"/>
        <v>4.608620385841812</v>
      </c>
      <c r="K43" s="5">
        <f t="shared" si="8"/>
        <v>2.0733946359245969E-3</v>
      </c>
      <c r="L43" s="4">
        <f t="shared" si="9"/>
        <v>3.456465289381359</v>
      </c>
      <c r="M43" s="5">
        <f t="shared" si="10"/>
        <v>2.0733946359245969E-3</v>
      </c>
    </row>
    <row r="44" spans="1:13" x14ac:dyDescent="0.25">
      <c r="A44">
        <v>40</v>
      </c>
      <c r="B44" s="3">
        <f t="shared" si="11"/>
        <v>7039.9887121246556</v>
      </c>
      <c r="C44" s="3">
        <f t="shared" si="12"/>
        <v>150129.68326305965</v>
      </c>
      <c r="D44" s="5">
        <f t="shared" ref="D44" si="33">C44/C43-1</f>
        <v>5.4246168933338001E-2</v>
      </c>
      <c r="E44" s="3">
        <f t="shared" si="14"/>
        <v>32510.1718778414</v>
      </c>
      <c r="F44" s="5">
        <f t="shared" ref="F44" si="34">E44/E43-1</f>
        <v>5.2120942373073742E-2</v>
      </c>
      <c r="G44" s="3">
        <f t="shared" si="16"/>
        <v>8127.5429694603499</v>
      </c>
      <c r="H44" s="4">
        <f t="shared" si="2"/>
        <v>21.325273292625891</v>
      </c>
      <c r="I44" s="5">
        <f t="shared" si="7"/>
        <v>4.0439704127028797E-3</v>
      </c>
      <c r="J44" s="4">
        <f t="shared" si="3"/>
        <v>4.6179295460872822</v>
      </c>
      <c r="K44" s="5">
        <f t="shared" si="8"/>
        <v>2.0199451172131511E-3</v>
      </c>
      <c r="L44" s="4">
        <f t="shared" si="9"/>
        <v>3.4634471595654617</v>
      </c>
      <c r="M44" s="5">
        <f t="shared" si="10"/>
        <v>2.0199451172131511E-3</v>
      </c>
    </row>
    <row r="45" spans="1:13" x14ac:dyDescent="0.25">
      <c r="A45">
        <v>41</v>
      </c>
      <c r="B45" s="3">
        <f t="shared" si="11"/>
        <v>7391.9881477308891</v>
      </c>
      <c r="C45" s="3">
        <f t="shared" si="12"/>
        <v>158257.22623251998</v>
      </c>
      <c r="D45" s="5">
        <f t="shared" ref="D45" si="35">C45/C44-1</f>
        <v>5.4136815537132232E-2</v>
      </c>
      <c r="E45" s="3">
        <f t="shared" si="14"/>
        <v>34202.858661280843</v>
      </c>
      <c r="F45" s="5">
        <f t="shared" ref="F45" si="36">E45/E44-1</f>
        <v>5.2066374481186894E-2</v>
      </c>
      <c r="G45" s="3">
        <f t="shared" si="16"/>
        <v>8550.7146653202108</v>
      </c>
      <c r="H45" s="4">
        <f t="shared" si="2"/>
        <v>21.409291122997814</v>
      </c>
      <c r="I45" s="5">
        <f t="shared" si="7"/>
        <v>3.9398243210779782E-3</v>
      </c>
      <c r="J45" s="4">
        <f t="shared" si="3"/>
        <v>4.6270175192015239</v>
      </c>
      <c r="K45" s="5">
        <f t="shared" si="8"/>
        <v>1.9679756963684181E-3</v>
      </c>
      <c r="L45" s="4">
        <f t="shared" si="9"/>
        <v>3.4702631394011432</v>
      </c>
      <c r="M45" s="5">
        <f t="shared" si="10"/>
        <v>1.9679756963686401E-3</v>
      </c>
    </row>
    <row r="46" spans="1:13" x14ac:dyDescent="0.25">
      <c r="A46">
        <v>42</v>
      </c>
      <c r="B46" s="3">
        <f t="shared" si="11"/>
        <v>7761.587555117434</v>
      </c>
      <c r="C46" s="3">
        <f t="shared" si="12"/>
        <v>166807.94089784019</v>
      </c>
      <c r="D46" s="5">
        <f t="shared" ref="D46" si="37">C46/C45-1</f>
        <v>5.4030484856072425E-2</v>
      </c>
      <c r="E46" s="3">
        <f t="shared" si="14"/>
        <v>35981.862627821822</v>
      </c>
      <c r="F46" s="5">
        <f t="shared" ref="F46" si="38">E46/E45-1</f>
        <v>5.2013312225123842E-2</v>
      </c>
      <c r="G46" s="3">
        <f t="shared" si="16"/>
        <v>8995.4656569554554</v>
      </c>
      <c r="H46" s="4">
        <f t="shared" si="2"/>
        <v>21.491471907426853</v>
      </c>
      <c r="I46" s="5">
        <f t="shared" si="7"/>
        <v>3.838557005783283E-3</v>
      </c>
      <c r="J46" s="4">
        <f t="shared" si="3"/>
        <v>4.63588954866559</v>
      </c>
      <c r="K46" s="5">
        <f t="shared" si="8"/>
        <v>1.9174402144033209E-3</v>
      </c>
      <c r="L46" s="4">
        <f t="shared" si="9"/>
        <v>3.4769171614991925</v>
      </c>
      <c r="M46" s="5">
        <f t="shared" si="10"/>
        <v>1.9174402144033209E-3</v>
      </c>
    </row>
    <row r="47" spans="1:13" x14ac:dyDescent="0.25">
      <c r="A47">
        <v>43</v>
      </c>
      <c r="B47" s="3">
        <f t="shared" si="11"/>
        <v>8149.666932873306</v>
      </c>
      <c r="C47" s="3">
        <f t="shared" si="12"/>
        <v>175803.40655479566</v>
      </c>
      <c r="D47" s="5">
        <f t="shared" ref="D47" si="39">C47/C46-1</f>
        <v>5.3927082898677092E-2</v>
      </c>
      <c r="E47" s="3">
        <f t="shared" si="14"/>
        <v>37851.541700254435</v>
      </c>
      <c r="F47" s="5">
        <f t="shared" ref="F47" si="40">E47/E46-1</f>
        <v>5.1961708924622041E-2</v>
      </c>
      <c r="G47" s="3">
        <f t="shared" si="16"/>
        <v>9462.8854250636086</v>
      </c>
      <c r="H47" s="4">
        <f t="shared" si="2"/>
        <v>21.571851709136428</v>
      </c>
      <c r="I47" s="5">
        <f t="shared" si="7"/>
        <v>3.7400789511210508E-3</v>
      </c>
      <c r="J47" s="4">
        <f t="shared" si="3"/>
        <v>4.6445507542857607</v>
      </c>
      <c r="K47" s="5">
        <f t="shared" si="8"/>
        <v>1.8682942139256475E-3</v>
      </c>
      <c r="L47" s="4">
        <f t="shared" si="9"/>
        <v>3.4834130657143207</v>
      </c>
      <c r="M47" s="5">
        <f t="shared" si="10"/>
        <v>1.8682942139258696E-3</v>
      </c>
    </row>
    <row r="48" spans="1:13" x14ac:dyDescent="0.25">
      <c r="A48">
        <v>44</v>
      </c>
      <c r="B48" s="3">
        <f t="shared" si="11"/>
        <v>8557.1502795169708</v>
      </c>
      <c r="C48" s="3">
        <f t="shared" si="12"/>
        <v>185266.29197985926</v>
      </c>
      <c r="D48" s="5">
        <f t="shared" ref="D48" si="41">C48/C47-1</f>
        <v>5.3826519124441141E-2</v>
      </c>
      <c r="E48" s="3">
        <f t="shared" si="14"/>
        <v>39816.472749359978</v>
      </c>
      <c r="F48" s="5">
        <f t="shared" ref="F48" si="42">E48/E47-1</f>
        <v>5.1911519606408385E-2</v>
      </c>
      <c r="G48" s="3">
        <f t="shared" si="16"/>
        <v>9954.1181873399946</v>
      </c>
      <c r="H48" s="4">
        <f t="shared" si="2"/>
        <v>21.650466093055112</v>
      </c>
      <c r="I48" s="5">
        <f t="shared" si="7"/>
        <v>3.6443039280391609E-3</v>
      </c>
      <c r="J48" s="4">
        <f t="shared" si="3"/>
        <v>4.6530061350760237</v>
      </c>
      <c r="K48" s="5">
        <f t="shared" si="8"/>
        <v>1.8204948632460916E-3</v>
      </c>
      <c r="L48" s="4">
        <f t="shared" si="9"/>
        <v>3.489754601307018</v>
      </c>
      <c r="M48" s="5">
        <f t="shared" si="10"/>
        <v>1.8204948632460916E-3</v>
      </c>
    </row>
    <row r="49" spans="1:13" x14ac:dyDescent="0.25">
      <c r="A49">
        <v>45</v>
      </c>
      <c r="B49" s="3">
        <f t="shared" si="11"/>
        <v>8985.0077934928195</v>
      </c>
      <c r="C49" s="3">
        <f t="shared" si="12"/>
        <v>195220.41016719927</v>
      </c>
      <c r="D49" s="5">
        <f t="shared" ref="D49" si="43">C49/C48-1</f>
        <v>5.3728706290630202E-2</v>
      </c>
      <c r="E49" s="3">
        <f t="shared" si="14"/>
        <v>41881.46256759845</v>
      </c>
      <c r="F49" s="5">
        <f t="shared" ref="F49" si="44">E49/E48-1</f>
        <v>5.1862700928767325E-2</v>
      </c>
      <c r="G49" s="3">
        <f t="shared" si="16"/>
        <v>10470.365641899612</v>
      </c>
      <c r="H49" s="4">
        <f t="shared" si="2"/>
        <v>21.727350120784877</v>
      </c>
      <c r="I49" s="5">
        <f t="shared" si="7"/>
        <v>3.5511488482193876E-3</v>
      </c>
      <c r="J49" s="4">
        <f t="shared" si="3"/>
        <v>4.6612605720754203</v>
      </c>
      <c r="K49" s="5">
        <f t="shared" si="8"/>
        <v>1.7740008845403832E-3</v>
      </c>
      <c r="L49" s="4">
        <f t="shared" si="9"/>
        <v>3.4959454290565652</v>
      </c>
      <c r="M49" s="5">
        <f t="shared" si="10"/>
        <v>1.7740008845403832E-3</v>
      </c>
    </row>
    <row r="50" spans="1:13" x14ac:dyDescent="0.25">
      <c r="A50">
        <v>46</v>
      </c>
      <c r="B50" s="3">
        <f t="shared" si="11"/>
        <v>9434.2581831674615</v>
      </c>
      <c r="C50" s="3">
        <f t="shared" si="12"/>
        <v>205690.77580909888</v>
      </c>
      <c r="D50" s="5">
        <f t="shared" ref="D50" si="45">C50/C49-1</f>
        <v>5.3633560307204231E-2</v>
      </c>
      <c r="E50" s="3">
        <f t="shared" si="14"/>
        <v>44051.559392137919</v>
      </c>
      <c r="F50" s="5">
        <f t="shared" ref="F50" si="46">E50/E49-1</f>
        <v>5.1815211110090464E-2</v>
      </c>
      <c r="G50" s="3">
        <f t="shared" si="16"/>
        <v>11012.88984803448</v>
      </c>
      <c r="H50" s="4">
        <f t="shared" si="2"/>
        <v>21.802538346479743</v>
      </c>
      <c r="I50" s="5">
        <f t="shared" si="7"/>
        <v>3.4605336259085906E-3</v>
      </c>
      <c r="J50" s="4">
        <f t="shared" si="3"/>
        <v>4.6693188311015703</v>
      </c>
      <c r="K50" s="5">
        <f t="shared" si="8"/>
        <v>1.7287724858003894E-3</v>
      </c>
      <c r="L50" s="4">
        <f t="shared" si="9"/>
        <v>3.5019891233261777</v>
      </c>
      <c r="M50" s="5">
        <f t="shared" si="10"/>
        <v>1.7287724858003894E-3</v>
      </c>
    </row>
    <row r="51" spans="1:13" x14ac:dyDescent="0.25">
      <c r="A51">
        <v>47</v>
      </c>
      <c r="B51" s="3">
        <f t="shared" si="11"/>
        <v>9905.9710923258353</v>
      </c>
      <c r="C51" s="3">
        <f t="shared" si="12"/>
        <v>216703.66565713336</v>
      </c>
      <c r="D51" s="5">
        <f t="shared" ref="D51" si="47">C51/C50-1</f>
        <v>5.3541000099370128E-2</v>
      </c>
      <c r="E51" s="3">
        <f t="shared" si="14"/>
        <v>46332.065004709279</v>
      </c>
      <c r="F51" s="5">
        <f t="shared" ref="F51" si="48">E51/E50-1</f>
        <v>5.1769009861166726E-2</v>
      </c>
      <c r="G51" s="3">
        <f t="shared" si="16"/>
        <v>11583.01625117732</v>
      </c>
      <c r="H51" s="4">
        <f t="shared" si="2"/>
        <v>21.876064813576317</v>
      </c>
      <c r="I51" s="5">
        <f t="shared" si="7"/>
        <v>3.3723810470189797E-3</v>
      </c>
      <c r="J51" s="4">
        <f t="shared" si="3"/>
        <v>4.6771855654417136</v>
      </c>
      <c r="K51" s="5">
        <f t="shared" si="8"/>
        <v>1.6847712963492523E-3</v>
      </c>
      <c r="L51" s="4">
        <f t="shared" si="9"/>
        <v>3.507889174081285</v>
      </c>
      <c r="M51" s="5">
        <f t="shared" si="10"/>
        <v>1.6847712963492523E-3</v>
      </c>
    </row>
    <row r="52" spans="1:13" x14ac:dyDescent="0.25">
      <c r="A52">
        <v>48</v>
      </c>
      <c r="B52" s="3">
        <f t="shared" si="11"/>
        <v>10401.269646942128</v>
      </c>
      <c r="C52" s="3">
        <f t="shared" si="12"/>
        <v>228286.68190831068</v>
      </c>
      <c r="D52" s="5">
        <f t="shared" ref="D52" si="49">C52/C51-1</f>
        <v>5.3450947477297728E-2</v>
      </c>
      <c r="E52" s="3">
        <f t="shared" si="14"/>
        <v>48728.547437144523</v>
      </c>
      <c r="F52" s="5">
        <f t="shared" ref="F52" si="50">E52/E51-1</f>
        <v>5.1724058320984811E-2</v>
      </c>
      <c r="G52" s="3">
        <f t="shared" si="16"/>
        <v>12182.136859286131</v>
      </c>
      <c r="H52" s="4">
        <f t="shared" si="2"/>
        <v>21.947963052320709</v>
      </c>
      <c r="I52" s="5">
        <f t="shared" si="7"/>
        <v>3.2866166450453704E-3</v>
      </c>
      <c r="J52" s="4">
        <f t="shared" si="3"/>
        <v>4.6848653184825606</v>
      </c>
      <c r="K52" s="5">
        <f t="shared" si="8"/>
        <v>1.6419603056996301E-3</v>
      </c>
      <c r="L52" s="4">
        <f t="shared" si="9"/>
        <v>3.5136489888619202</v>
      </c>
      <c r="M52" s="5">
        <f t="shared" si="10"/>
        <v>1.6419603056996301E-3</v>
      </c>
    </row>
    <row r="53" spans="1:13" x14ac:dyDescent="0.25">
      <c r="A53">
        <v>49</v>
      </c>
      <c r="B53" s="3">
        <f t="shared" si="11"/>
        <v>10921.333129289234</v>
      </c>
      <c r="C53" s="3">
        <f t="shared" si="12"/>
        <v>240468.81876759682</v>
      </c>
      <c r="D53" s="5">
        <f t="shared" ref="D53" si="51">C53/C52-1</f>
        <v>5.3363327012563078E-2</v>
      </c>
      <c r="E53" s="3">
        <f t="shared" si="14"/>
        <v>51246.854312900068</v>
      </c>
      <c r="F53" s="5">
        <f t="shared" ref="F53" si="52">E53/E52-1</f>
        <v>5.1680318995839913E-2</v>
      </c>
      <c r="G53" s="3">
        <f t="shared" si="16"/>
        <v>12811.713578225017</v>
      </c>
      <c r="H53" s="4">
        <f t="shared" si="2"/>
        <v>22.018266078039382</v>
      </c>
      <c r="I53" s="5">
        <f t="shared" si="7"/>
        <v>3.2031685833933121E-3</v>
      </c>
      <c r="J53" s="4">
        <f t="shared" si="3"/>
        <v>4.6923625262802728</v>
      </c>
      <c r="K53" s="5">
        <f t="shared" si="8"/>
        <v>1.6003038055618646E-3</v>
      </c>
      <c r="L53" s="4">
        <f t="shared" si="9"/>
        <v>3.5192718947102044</v>
      </c>
      <c r="M53" s="5">
        <f t="shared" si="10"/>
        <v>1.6003038055618646E-3</v>
      </c>
    </row>
    <row r="54" spans="1:13" x14ac:dyDescent="0.25">
      <c r="A54">
        <v>50</v>
      </c>
      <c r="B54" s="3">
        <f t="shared" si="11"/>
        <v>11467.399785753696</v>
      </c>
      <c r="C54" s="3">
        <f t="shared" si="12"/>
        <v>253280.53234582185</v>
      </c>
      <c r="D54" s="5">
        <f t="shared" ref="D54" si="53">C54/C53-1</f>
        <v>5.3278065920916884E-2</v>
      </c>
      <c r="E54" s="3">
        <f t="shared" si="14"/>
        <v>53893.126856381787</v>
      </c>
      <c r="F54" s="5">
        <f t="shared" ref="F54" si="54">E54/E53-1</f>
        <v>5.1637755701535504E-2</v>
      </c>
      <c r="G54" s="3">
        <f t="shared" si="16"/>
        <v>13473.281714095447</v>
      </c>
      <c r="H54" s="4">
        <f t="shared" si="2"/>
        <v>22.087006390104236</v>
      </c>
      <c r="I54" s="5">
        <f t="shared" si="7"/>
        <v>3.1219675437301753E-3</v>
      </c>
      <c r="J54" s="4">
        <f t="shared" si="3"/>
        <v>4.6996815200717847</v>
      </c>
      <c r="K54" s="5">
        <f t="shared" si="8"/>
        <v>1.5597673347957919E-3</v>
      </c>
      <c r="L54" s="4">
        <f t="shared" si="9"/>
        <v>3.5247611400538386</v>
      </c>
      <c r="M54" s="5">
        <f t="shared" si="10"/>
        <v>1.5597673347957919E-3</v>
      </c>
    </row>
    <row r="55" spans="1:13" x14ac:dyDescent="0.25">
      <c r="A55">
        <v>51</v>
      </c>
      <c r="B55" s="3">
        <f t="shared" si="11"/>
        <v>12040.769775041381</v>
      </c>
      <c r="C55" s="3">
        <f t="shared" si="12"/>
        <v>266753.81405991729</v>
      </c>
      <c r="D55" s="5">
        <f t="shared" ref="D55" si="55">C55/C54-1</f>
        <v>5.3195093951000638E-2</v>
      </c>
      <c r="E55" s="3">
        <f t="shared" si="14"/>
        <v>56673.814603480329</v>
      </c>
      <c r="F55" s="5">
        <f t="shared" ref="F55" si="56">E55/E54-1</f>
        <v>5.1596333508514336E-2</v>
      </c>
      <c r="G55" s="3">
        <f t="shared" si="16"/>
        <v>14168.453650870082</v>
      </c>
      <c r="H55" s="4">
        <f t="shared" si="2"/>
        <v>22.154215971544936</v>
      </c>
      <c r="I55" s="5">
        <f t="shared" si="7"/>
        <v>3.0429466200005972E-3</v>
      </c>
      <c r="J55" s="4">
        <f t="shared" si="3"/>
        <v>4.7068265287287714</v>
      </c>
      <c r="K55" s="5">
        <f t="shared" si="8"/>
        <v>1.5203176271565422E-3</v>
      </c>
      <c r="L55" s="4">
        <f t="shared" si="9"/>
        <v>3.5301198965465783</v>
      </c>
      <c r="M55" s="5">
        <f t="shared" si="10"/>
        <v>1.5203176271563201E-3</v>
      </c>
    </row>
    <row r="56" spans="1:13" x14ac:dyDescent="0.25">
      <c r="A56">
        <v>52</v>
      </c>
      <c r="B56" s="3">
        <f t="shared" ref="B56:B119" si="57">B55*1.05</f>
        <v>12642.808263793451</v>
      </c>
      <c r="C56" s="3">
        <f t="shared" ref="C56:C119" si="58">C55+G55</f>
        <v>280922.26771078736</v>
      </c>
      <c r="D56" s="5">
        <f t="shared" ref="D56" si="59">C56/C55-1</f>
        <v>5.311434327865916E-2</v>
      </c>
      <c r="E56" s="3">
        <f t="shared" ref="E56:E119" si="60">SQRT(B56*C56)</f>
        <v>59595.690848395563</v>
      </c>
      <c r="F56" s="5">
        <f t="shared" ref="F56" si="61">E56/E55-1</f>
        <v>5.1556018689728367E-2</v>
      </c>
      <c r="G56" s="3">
        <f t="shared" ref="G56:G119" si="62">E56*0.25</f>
        <v>14898.922712098891</v>
      </c>
      <c r="H56" s="4">
        <f t="shared" si="2"/>
        <v>22.219926289263928</v>
      </c>
      <c r="I56" s="5">
        <f t="shared" si="7"/>
        <v>2.9660412177705542E-3</v>
      </c>
      <c r="J56" s="4">
        <f t="shared" si="3"/>
        <v>4.7138016811554477</v>
      </c>
      <c r="K56" s="5">
        <f t="shared" si="8"/>
        <v>1.4819225616458098E-3</v>
      </c>
      <c r="L56" s="4">
        <f t="shared" si="9"/>
        <v>3.5353512608665856</v>
      </c>
      <c r="M56" s="5">
        <f t="shared" si="10"/>
        <v>1.4819225616458098E-3</v>
      </c>
    </row>
    <row r="57" spans="1:13" x14ac:dyDescent="0.25">
      <c r="A57">
        <v>53</v>
      </c>
      <c r="B57" s="3">
        <f t="shared" si="57"/>
        <v>13274.948676983124</v>
      </c>
      <c r="C57" s="3">
        <f t="shared" si="58"/>
        <v>295821.19042288623</v>
      </c>
      <c r="D57" s="5">
        <f t="shared" ref="D57" si="63">C57/C56-1</f>
        <v>5.303574840652181E-2</v>
      </c>
      <c r="E57" s="3">
        <f t="shared" si="60"/>
        <v>62665.868863583673</v>
      </c>
      <c r="F57" s="5">
        <f t="shared" ref="F57" si="64">E57/E56-1</f>
        <v>5.1516778671100383E-2</v>
      </c>
      <c r="G57" s="3">
        <f t="shared" si="62"/>
        <v>15666.467215895918</v>
      </c>
      <c r="H57" s="4">
        <f t="shared" si="2"/>
        <v>22.284168294812179</v>
      </c>
      <c r="I57" s="5">
        <f t="shared" si="7"/>
        <v>2.8911889585920836E-3</v>
      </c>
      <c r="J57" s="4">
        <f t="shared" si="3"/>
        <v>4.7206110086314226</v>
      </c>
      <c r="K57" s="5">
        <f t="shared" si="8"/>
        <v>1.4445511153335922E-3</v>
      </c>
      <c r="L57" s="4">
        <f t="shared" si="9"/>
        <v>3.5404582564735669</v>
      </c>
      <c r="M57" s="5">
        <f t="shared" si="10"/>
        <v>1.4445511153338142E-3</v>
      </c>
    </row>
    <row r="58" spans="1:13" x14ac:dyDescent="0.25">
      <c r="A58">
        <v>54</v>
      </c>
      <c r="B58" s="3">
        <f t="shared" si="57"/>
        <v>13938.696110832281</v>
      </c>
      <c r="C58" s="3">
        <f t="shared" si="58"/>
        <v>311487.65763878217</v>
      </c>
      <c r="D58" s="5">
        <f t="shared" ref="D58" si="65">C58/C57-1</f>
        <v>5.2959246068546406E-2</v>
      </c>
      <c r="E58" s="3">
        <f t="shared" si="60"/>
        <v>65891.818931502785</v>
      </c>
      <c r="F58" s="5">
        <f t="shared" ref="F58" si="66">E58/E57-1</f>
        <v>5.1478581984423233E-2</v>
      </c>
      <c r="G58" s="3">
        <f t="shared" si="62"/>
        <v>16472.954732875696</v>
      </c>
      <c r="H58" s="4">
        <f t="shared" si="2"/>
        <v>22.346972425685749</v>
      </c>
      <c r="I58" s="5">
        <f t="shared" si="7"/>
        <v>2.8183295890917837E-3</v>
      </c>
      <c r="J58" s="4">
        <f t="shared" si="3"/>
        <v>4.7272584471007866</v>
      </c>
      <c r="K58" s="5">
        <f t="shared" si="8"/>
        <v>1.4081733184982959E-3</v>
      </c>
      <c r="L58" s="4">
        <f t="shared" si="9"/>
        <v>3.5454438353255897</v>
      </c>
      <c r="M58" s="5">
        <f t="shared" si="10"/>
        <v>1.4081733184982959E-3</v>
      </c>
    </row>
    <row r="59" spans="1:13" x14ac:dyDescent="0.25">
      <c r="A59">
        <v>55</v>
      </c>
      <c r="B59" s="3">
        <f t="shared" si="57"/>
        <v>14635.630916373895</v>
      </c>
      <c r="C59" s="3">
        <f t="shared" si="58"/>
        <v>327960.61237165786</v>
      </c>
      <c r="D59" s="5">
        <f t="shared" ref="D59" si="67">C59/C58-1</f>
        <v>5.2884775139240281E-2</v>
      </c>
      <c r="E59" s="3">
        <f t="shared" si="60"/>
        <v>69281.386228766743</v>
      </c>
      <c r="F59" s="5">
        <f t="shared" ref="F59" si="68">E59/E58-1</f>
        <v>5.1441398222555446E-2</v>
      </c>
      <c r="G59" s="3">
        <f t="shared" si="62"/>
        <v>17320.346557191686</v>
      </c>
      <c r="H59" s="4">
        <f t="shared" si="2"/>
        <v>22.408368607105661</v>
      </c>
      <c r="I59" s="5">
        <f t="shared" si="7"/>
        <v>2.7474048945146379E-3</v>
      </c>
      <c r="J59" s="4">
        <f t="shared" si="3"/>
        <v>4.7337478394086077</v>
      </c>
      <c r="K59" s="5">
        <f t="shared" si="8"/>
        <v>1.3727602119577575E-3</v>
      </c>
      <c r="L59" s="4">
        <f t="shared" si="9"/>
        <v>3.5503108795564557</v>
      </c>
      <c r="M59" s="5">
        <f t="shared" si="10"/>
        <v>1.3727602119577575E-3</v>
      </c>
    </row>
    <row r="60" spans="1:13" x14ac:dyDescent="0.25">
      <c r="A60">
        <v>56</v>
      </c>
      <c r="B60" s="3">
        <f t="shared" si="57"/>
        <v>15367.412462192591</v>
      </c>
      <c r="C60" s="3">
        <f t="shared" si="58"/>
        <v>345280.95892884955</v>
      </c>
      <c r="D60" s="5">
        <f t="shared" ref="D60" si="69">C60/C59-1</f>
        <v>5.2812276547293369E-2</v>
      </c>
      <c r="E60" s="3">
        <f t="shared" si="60"/>
        <v>72842.809605348215</v>
      </c>
      <c r="F60" s="5">
        <f t="shared" ref="F60" si="70">E60/E59-1</f>
        <v>5.1405197996784668E-2</v>
      </c>
      <c r="G60" s="3">
        <f t="shared" si="62"/>
        <v>18210.702401337054</v>
      </c>
      <c r="H60" s="4">
        <f t="shared" si="2"/>
        <v>22.468386254245534</v>
      </c>
      <c r="I60" s="5">
        <f t="shared" si="7"/>
        <v>2.6783586164698114E-3</v>
      </c>
      <c r="J60" s="4">
        <f t="shared" si="3"/>
        <v>4.7400829374859601</v>
      </c>
      <c r="K60" s="5">
        <f t="shared" si="8"/>
        <v>1.3382838064615044E-3</v>
      </c>
      <c r="L60" s="4">
        <f t="shared" si="9"/>
        <v>3.5550622031144701</v>
      </c>
      <c r="M60" s="5">
        <f t="shared" si="10"/>
        <v>1.3382838064615044E-3</v>
      </c>
    </row>
    <row r="61" spans="1:13" x14ac:dyDescent="0.25">
      <c r="A61">
        <v>57</v>
      </c>
      <c r="B61" s="3">
        <f t="shared" si="57"/>
        <v>16135.783085302221</v>
      </c>
      <c r="C61" s="3">
        <f t="shared" si="58"/>
        <v>363491.66133018659</v>
      </c>
      <c r="D61" s="5">
        <f t="shared" ref="D61" si="71">C61/C60-1</f>
        <v>5.2741693193367301E-2</v>
      </c>
      <c r="E61" s="3">
        <f t="shared" si="60"/>
        <v>76584.741303604518</v>
      </c>
      <c r="F61" s="5">
        <f t="shared" ref="F61" si="72">E61/E60-1</f>
        <v>5.1369952896237026E-2</v>
      </c>
      <c r="G61" s="3">
        <f t="shared" si="62"/>
        <v>19146.18532590113</v>
      </c>
      <c r="H61" s="4">
        <f t="shared" si="2"/>
        <v>22.527054274873358</v>
      </c>
      <c r="I61" s="5">
        <f t="shared" si="7"/>
        <v>2.6111363746357252E-3</v>
      </c>
      <c r="J61" s="4">
        <f t="shared" si="3"/>
        <v>4.7462674044846391</v>
      </c>
      <c r="K61" s="5">
        <f t="shared" si="8"/>
        <v>1.3047170440352307E-3</v>
      </c>
      <c r="L61" s="4">
        <f t="shared" si="9"/>
        <v>3.5597005533634793</v>
      </c>
      <c r="M61" s="5">
        <f t="shared" si="10"/>
        <v>1.3047170440352307E-3</v>
      </c>
    </row>
    <row r="62" spans="1:13" x14ac:dyDescent="0.25">
      <c r="A62">
        <v>58</v>
      </c>
      <c r="B62" s="3">
        <f t="shared" si="57"/>
        <v>16942.572239567333</v>
      </c>
      <c r="C62" s="3">
        <f t="shared" si="58"/>
        <v>382637.84665608773</v>
      </c>
      <c r="D62" s="5">
        <f t="shared" ref="D62" si="73">C62/C61-1</f>
        <v>5.2672969871815578E-2</v>
      </c>
      <c r="E62" s="3">
        <f t="shared" si="60"/>
        <v>80516.267664138868</v>
      </c>
      <c r="F62" s="5">
        <f t="shared" ref="F62" si="74">E62/E61-1</f>
        <v>5.1335635449215822E-2</v>
      </c>
      <c r="G62" s="3">
        <f t="shared" si="62"/>
        <v>20129.066916034717</v>
      </c>
      <c r="H62" s="4">
        <f t="shared" si="2"/>
        <v>22.58440107237573</v>
      </c>
      <c r="I62" s="5">
        <f t="shared" si="7"/>
        <v>2.545685592205249E-3</v>
      </c>
      <c r="J62" s="4">
        <f t="shared" si="3"/>
        <v>4.752304816862627</v>
      </c>
      <c r="K62" s="5">
        <f t="shared" si="8"/>
        <v>1.2720337611578092E-3</v>
      </c>
      <c r="L62" s="4">
        <f t="shared" si="9"/>
        <v>3.5642286126469704</v>
      </c>
      <c r="M62" s="5">
        <f t="shared" si="10"/>
        <v>1.2720337611580312E-3</v>
      </c>
    </row>
    <row r="63" spans="1:13" x14ac:dyDescent="0.25">
      <c r="A63">
        <v>59</v>
      </c>
      <c r="B63" s="3">
        <f t="shared" si="57"/>
        <v>17789.700851545702</v>
      </c>
      <c r="C63" s="3">
        <f t="shared" si="58"/>
        <v>402766.91357212246</v>
      </c>
      <c r="D63" s="5">
        <f t="shared" ref="D63" si="75">C63/C62-1</f>
        <v>5.2606053196109004E-2</v>
      </c>
      <c r="E63" s="3">
        <f t="shared" si="60"/>
        <v>84646.930867860894</v>
      </c>
      <c r="F63" s="5">
        <f t="shared" ref="F63" si="76">E63/E62-1</f>
        <v>5.1302219086364564E-2</v>
      </c>
      <c r="G63" s="3">
        <f t="shared" si="62"/>
        <v>21161.732716965224</v>
      </c>
      <c r="H63" s="4">
        <f t="shared" si="2"/>
        <v>22.640454549134652</v>
      </c>
      <c r="I63" s="5">
        <f t="shared" si="7"/>
        <v>2.4819554248656228E-3</v>
      </c>
      <c r="J63" s="4">
        <f t="shared" si="3"/>
        <v>4.7581986664214275</v>
      </c>
      <c r="K63" s="5">
        <f t="shared" si="8"/>
        <v>1.2402086536804635E-3</v>
      </c>
      <c r="L63" s="4">
        <f t="shared" si="9"/>
        <v>3.5686489998160704</v>
      </c>
      <c r="M63" s="5">
        <f t="shared" si="10"/>
        <v>1.2402086536804635E-3</v>
      </c>
    </row>
    <row r="64" spans="1:13" x14ac:dyDescent="0.25">
      <c r="A64">
        <v>60</v>
      </c>
      <c r="B64" s="3">
        <f t="shared" si="57"/>
        <v>18679.185894122988</v>
      </c>
      <c r="C64" s="3">
        <f t="shared" si="58"/>
        <v>423928.64628908766</v>
      </c>
      <c r="D64" s="5">
        <f t="shared" ref="D64" si="77">C64/C63-1</f>
        <v>5.2540891527764089E-2</v>
      </c>
      <c r="E64" s="3">
        <f t="shared" si="60"/>
        <v>88986.751766079091</v>
      </c>
      <c r="F64" s="5">
        <f t="shared" ref="F64" si="78">E64/E63-1</f>
        <v>5.1269678105552607E-2</v>
      </c>
      <c r="G64" s="3">
        <f t="shared" si="62"/>
        <v>22246.687941519773</v>
      </c>
      <c r="H64" s="4">
        <f t="shared" si="2"/>
        <v>22.695242110228577</v>
      </c>
      <c r="I64" s="5">
        <f t="shared" si="7"/>
        <v>2.419896693108603E-3</v>
      </c>
      <c r="J64" s="4">
        <f t="shared" si="3"/>
        <v>4.7639523622963083</v>
      </c>
      <c r="K64" s="5">
        <f t="shared" si="8"/>
        <v>1.2092172433832982E-3</v>
      </c>
      <c r="L64" s="4">
        <f t="shared" si="9"/>
        <v>3.5729642717222312</v>
      </c>
      <c r="M64" s="5">
        <f t="shared" si="10"/>
        <v>1.2092172433835202E-3</v>
      </c>
    </row>
    <row r="65" spans="1:13" x14ac:dyDescent="0.25">
      <c r="A65">
        <v>61</v>
      </c>
      <c r="B65" s="3">
        <f t="shared" si="57"/>
        <v>19613.145188829138</v>
      </c>
      <c r="C65" s="3">
        <f t="shared" si="58"/>
        <v>446175.33423060743</v>
      </c>
      <c r="D65" s="5">
        <f t="shared" ref="D65" si="79">C65/C64-1</f>
        <v>5.2477434908584142E-2</v>
      </c>
      <c r="E65" s="3">
        <f t="shared" si="60"/>
        <v>93546.253853049988</v>
      </c>
      <c r="F65" s="5">
        <f t="shared" ref="F65" si="80">E65/E64-1</f>
        <v>5.1237987638390603E-2</v>
      </c>
      <c r="G65" s="3">
        <f t="shared" si="62"/>
        <v>23386.563463262497</v>
      </c>
      <c r="H65" s="4">
        <f t="shared" si="2"/>
        <v>22.748790667431098</v>
      </c>
      <c r="I65" s="5">
        <f t="shared" si="7"/>
        <v>2.3594618176991933E-3</v>
      </c>
      <c r="J65" s="4">
        <f t="shared" si="3"/>
        <v>4.7695692329005031</v>
      </c>
      <c r="K65" s="5">
        <f t="shared" si="8"/>
        <v>1.1790358460863626E-3</v>
      </c>
      <c r="L65" s="4">
        <f t="shared" si="9"/>
        <v>3.5771769246753773</v>
      </c>
      <c r="M65" s="5">
        <f t="shared" si="10"/>
        <v>1.1790358460863626E-3</v>
      </c>
    </row>
    <row r="66" spans="1:13" x14ac:dyDescent="0.25">
      <c r="A66">
        <v>62</v>
      </c>
      <c r="B66" s="3">
        <f t="shared" si="57"/>
        <v>20593.802448270595</v>
      </c>
      <c r="C66" s="3">
        <f t="shared" si="58"/>
        <v>469561.89769386995</v>
      </c>
      <c r="D66" s="5">
        <f t="shared" ref="D66" si="81">C66/C65-1</f>
        <v>5.2415634996028526E-2</v>
      </c>
      <c r="E66" s="3">
        <f t="shared" si="60"/>
        <v>98336.488438130662</v>
      </c>
      <c r="F66" s="5">
        <f t="shared" ref="F66" si="82">E66/E65-1</f>
        <v>5.1207123618285832E-2</v>
      </c>
      <c r="G66" s="3">
        <f t="shared" si="62"/>
        <v>24584.122109532665</v>
      </c>
      <c r="H66" s="4">
        <f t="shared" si="2"/>
        <v>22.801126643482117</v>
      </c>
      <c r="I66" s="5">
        <f t="shared" si="7"/>
        <v>2.3006047581222155E-3</v>
      </c>
      <c r="J66" s="4">
        <f t="shared" si="3"/>
        <v>4.7750525278243918</v>
      </c>
      <c r="K66" s="5">
        <f t="shared" si="8"/>
        <v>1.1496415412244332E-3</v>
      </c>
      <c r="L66" s="4">
        <f t="shared" si="9"/>
        <v>3.5812893958682936</v>
      </c>
      <c r="M66" s="5">
        <f t="shared" si="10"/>
        <v>1.1496415412244332E-3</v>
      </c>
    </row>
    <row r="67" spans="1:13" x14ac:dyDescent="0.25">
      <c r="A67">
        <v>63</v>
      </c>
      <c r="B67" s="3">
        <f t="shared" si="57"/>
        <v>21623.492570684124</v>
      </c>
      <c r="C67" s="3">
        <f t="shared" si="58"/>
        <v>494146.0198034026</v>
      </c>
      <c r="D67" s="5">
        <f t="shared" ref="D67" si="83">C67/C66-1</f>
        <v>5.235544500154532E-2</v>
      </c>
      <c r="E67" s="3">
        <f t="shared" si="60"/>
        <v>103369.06107753908</v>
      </c>
      <c r="F67" s="5">
        <f t="shared" ref="F67" si="84">E67/E66-1</f>
        <v>5.1177062749954816E-2</v>
      </c>
      <c r="G67" s="3">
        <f t="shared" si="62"/>
        <v>25842.26526938477</v>
      </c>
      <c r="H67" s="4">
        <f t="shared" si="2"/>
        <v>22.852275976607825</v>
      </c>
      <c r="I67" s="5">
        <f t="shared" si="7"/>
        <v>2.2432809538526222E-3</v>
      </c>
      <c r="J67" s="4">
        <f t="shared" si="3"/>
        <v>4.7804054196906591</v>
      </c>
      <c r="K67" s="5">
        <f t="shared" si="8"/>
        <v>1.1210121428142372E-3</v>
      </c>
      <c r="L67" s="4">
        <f t="shared" si="9"/>
        <v>3.5853040647679943</v>
      </c>
      <c r="M67" s="5">
        <f t="shared" si="10"/>
        <v>1.1210121428144593E-3</v>
      </c>
    </row>
    <row r="68" spans="1:13" x14ac:dyDescent="0.25">
      <c r="A68">
        <v>64</v>
      </c>
      <c r="B68" s="3">
        <f t="shared" si="57"/>
        <v>22704.667199218333</v>
      </c>
      <c r="C68" s="3">
        <f t="shared" si="58"/>
        <v>519988.28507278737</v>
      </c>
      <c r="D68" s="5">
        <f t="shared" ref="D68" si="85">C68/C67-1</f>
        <v>5.2296819631707736E-2</v>
      </c>
      <c r="E68" s="3">
        <f t="shared" si="60"/>
        <v>108656.15932872792</v>
      </c>
      <c r="F68" s="5">
        <f t="shared" ref="F68" si="86">E68/E67-1</f>
        <v>5.1147782480319703E-2</v>
      </c>
      <c r="G68" s="3">
        <f t="shared" si="62"/>
        <v>27164.039832181981</v>
      </c>
      <c r="H68" s="4">
        <f t="shared" si="2"/>
        <v>22.902264125267131</v>
      </c>
      <c r="I68" s="5">
        <f t="shared" si="7"/>
        <v>2.1874472682927859E-3</v>
      </c>
      <c r="J68" s="4">
        <f t="shared" si="3"/>
        <v>4.7856310059664162</v>
      </c>
      <c r="K68" s="5">
        <f t="shared" si="8"/>
        <v>1.09312617173285E-3</v>
      </c>
      <c r="L68" s="4">
        <f t="shared" si="9"/>
        <v>3.5892232544748124</v>
      </c>
      <c r="M68" s="5">
        <f t="shared" si="10"/>
        <v>1.09312617173285E-3</v>
      </c>
    </row>
    <row r="69" spans="1:13" x14ac:dyDescent="0.25">
      <c r="A69">
        <v>65</v>
      </c>
      <c r="B69" s="3">
        <f t="shared" si="57"/>
        <v>23839.900559179252</v>
      </c>
      <c r="C69" s="3">
        <f t="shared" si="58"/>
        <v>547152.32490496931</v>
      </c>
      <c r="D69" s="5">
        <f t="shared" ref="D69" si="87">C69/C68-1</f>
        <v>5.2239715032002199E-2</v>
      </c>
      <c r="E69" s="3">
        <f t="shared" si="60"/>
        <v>114210.58189352773</v>
      </c>
      <c r="F69" s="5">
        <f t="shared" ref="F69" si="88">E69/E68-1</f>
        <v>5.1119260970705627E-2</v>
      </c>
      <c r="G69" s="3">
        <f t="shared" si="62"/>
        <v>28552.645473381934</v>
      </c>
      <c r="H69" s="4">
        <f t="shared" ref="H69:H132" si="89">C69/B69</f>
        <v>22.951116073103552</v>
      </c>
      <c r="I69" s="5">
        <f t="shared" si="7"/>
        <v>2.1330619352399882E-3</v>
      </c>
      <c r="J69" s="4">
        <f t="shared" ref="J69:J132" si="90">E69/B69</f>
        <v>4.7907323107332509</v>
      </c>
      <c r="K69" s="5">
        <f t="shared" si="8"/>
        <v>1.0659628292433165E-3</v>
      </c>
      <c r="L69" s="4">
        <f t="shared" si="9"/>
        <v>3.5930492330499382</v>
      </c>
      <c r="M69" s="5">
        <f t="shared" si="10"/>
        <v>1.0659628292433165E-3</v>
      </c>
    </row>
    <row r="70" spans="1:13" x14ac:dyDescent="0.25">
      <c r="A70">
        <v>66</v>
      </c>
      <c r="B70" s="3">
        <f t="shared" si="57"/>
        <v>25031.895587138217</v>
      </c>
      <c r="C70" s="3">
        <f t="shared" si="58"/>
        <v>575704.97037835128</v>
      </c>
      <c r="D70" s="5">
        <f t="shared" ref="D70" si="91">C70/C69-1</f>
        <v>5.2184088733134848E-2</v>
      </c>
      <c r="E70" s="3">
        <f t="shared" si="60"/>
        <v>120045.76921952472</v>
      </c>
      <c r="F70" s="5">
        <f t="shared" ref="F70" si="92">E70/E69-1</f>
        <v>5.1091477070284164E-2</v>
      </c>
      <c r="G70" s="3">
        <f t="shared" si="62"/>
        <v>30011.44230488118</v>
      </c>
      <c r="H70" s="4">
        <f t="shared" si="89"/>
        <v>22.998856334082728</v>
      </c>
      <c r="I70" s="5">
        <f t="shared" ref="I70:I133" si="93">H70/H69-1</f>
        <v>2.0800845077473262E-3</v>
      </c>
      <c r="J70" s="4">
        <f t="shared" si="90"/>
        <v>4.7957122864161406</v>
      </c>
      <c r="K70" s="5">
        <f t="shared" ref="K70:K133" si="94">J70/J69-1</f>
        <v>1.0395019716991083E-3</v>
      </c>
      <c r="L70" s="4">
        <f t="shared" ref="L70:L133" si="95">J70*0.75</f>
        <v>3.5967842148121054</v>
      </c>
      <c r="M70" s="5">
        <f t="shared" ref="M70:M133" si="96">L70/L69-1</f>
        <v>1.0395019716991083E-3</v>
      </c>
    </row>
    <row r="71" spans="1:13" x14ac:dyDescent="0.25">
      <c r="A71">
        <v>67</v>
      </c>
      <c r="B71" s="3">
        <f t="shared" si="57"/>
        <v>26283.490366495127</v>
      </c>
      <c r="C71" s="3">
        <f t="shared" si="58"/>
        <v>605716.41268323245</v>
      </c>
      <c r="D71" s="5">
        <f t="shared" ref="D71" si="97">C71/C70-1</f>
        <v>5.2129899599716367E-2</v>
      </c>
      <c r="E71" s="3">
        <f t="shared" si="60"/>
        <v>126175.83563261123</v>
      </c>
      <c r="F71" s="5">
        <f t="shared" ref="F71" si="98">E71/E70-1</f>
        <v>5.1064410290683426E-2</v>
      </c>
      <c r="G71" s="3">
        <f t="shared" si="62"/>
        <v>31543.958908152807</v>
      </c>
      <c r="H71" s="4">
        <f t="shared" si="89"/>
        <v>23.045508957796919</v>
      </c>
      <c r="I71" s="5">
        <f t="shared" si="93"/>
        <v>2.0284758092539157E-3</v>
      </c>
      <c r="J71" s="4">
        <f t="shared" si="90"/>
        <v>4.8005738154721582</v>
      </c>
      <c r="K71" s="5">
        <f t="shared" si="94"/>
        <v>1.0137240863652419E-3</v>
      </c>
      <c r="L71" s="4">
        <f t="shared" si="95"/>
        <v>3.6004303616041184</v>
      </c>
      <c r="M71" s="5">
        <f t="shared" si="96"/>
        <v>1.0137240863652419E-3</v>
      </c>
    </row>
    <row r="72" spans="1:13" x14ac:dyDescent="0.25">
      <c r="A72">
        <v>68</v>
      </c>
      <c r="B72" s="3">
        <f t="shared" si="57"/>
        <v>27597.664884819886</v>
      </c>
      <c r="C72" s="3">
        <f t="shared" si="58"/>
        <v>637260.37159138522</v>
      </c>
      <c r="D72" s="5">
        <f t="shared" ref="D72" si="99">C72/C71-1</f>
        <v>5.207710778121033E-2</v>
      </c>
      <c r="E72" s="3">
        <f t="shared" si="60"/>
        <v>132615.6030772957</v>
      </c>
      <c r="F72" s="5">
        <f t="shared" ref="F72" si="100">E72/E71-1</f>
        <v>5.1038040781717253E-2</v>
      </c>
      <c r="G72" s="3">
        <f t="shared" si="62"/>
        <v>33153.900769323925</v>
      </c>
      <c r="H72" s="4">
        <f t="shared" si="89"/>
        <v>23.091097534919005</v>
      </c>
      <c r="I72" s="5">
        <f t="shared" si="93"/>
        <v>1.9781978868669281E-3</v>
      </c>
      <c r="J72" s="4">
        <f t="shared" si="90"/>
        <v>4.8053197120398767</v>
      </c>
      <c r="K72" s="5">
        <f t="shared" si="94"/>
        <v>9.8861026830210363E-4</v>
      </c>
      <c r="L72" s="4">
        <f t="shared" si="95"/>
        <v>3.6039897840299076</v>
      </c>
      <c r="M72" s="5">
        <f t="shared" si="96"/>
        <v>9.8861026830232568E-4</v>
      </c>
    </row>
    <row r="73" spans="1:13" x14ac:dyDescent="0.25">
      <c r="A73">
        <v>69</v>
      </c>
      <c r="B73" s="3">
        <f t="shared" si="57"/>
        <v>28977.54812906088</v>
      </c>
      <c r="C73" s="3">
        <f t="shared" si="58"/>
        <v>670414.27236070915</v>
      </c>
      <c r="D73" s="5">
        <f t="shared" ref="D73" si="101">C73/C72-1</f>
        <v>5.2025674665021171E-2</v>
      </c>
      <c r="E73" s="3">
        <f t="shared" si="60"/>
        <v>139380.63654518794</v>
      </c>
      <c r="F73" s="5">
        <f t="shared" ref="F73" si="102">E73/E72-1</f>
        <v>5.1012349308167115E-2</v>
      </c>
      <c r="G73" s="3">
        <f t="shared" si="62"/>
        <v>34845.159136296985</v>
      </c>
      <c r="H73" s="4">
        <f t="shared" si="89"/>
        <v>23.135645202789497</v>
      </c>
      <c r="I73" s="5">
        <f t="shared" si="93"/>
        <v>1.9292139666868824E-3</v>
      </c>
      <c r="J73" s="4">
        <f t="shared" si="90"/>
        <v>4.8099527235503574</v>
      </c>
      <c r="K73" s="5">
        <f t="shared" si="94"/>
        <v>9.6414219825424752E-4</v>
      </c>
      <c r="L73" s="4">
        <f t="shared" si="95"/>
        <v>3.6074645426627683</v>
      </c>
      <c r="M73" s="5">
        <f t="shared" si="96"/>
        <v>9.6414219825424752E-4</v>
      </c>
    </row>
    <row r="74" spans="1:13" x14ac:dyDescent="0.25">
      <c r="A74">
        <v>70</v>
      </c>
      <c r="B74" s="3">
        <f t="shared" si="57"/>
        <v>30426.425535513925</v>
      </c>
      <c r="C74" s="3">
        <f t="shared" si="58"/>
        <v>705259.4314970061</v>
      </c>
      <c r="D74" s="5">
        <f t="shared" ref="D74" si="103">C74/C73-1</f>
        <v>5.1975562831617195E-2</v>
      </c>
      <c r="E74" s="3">
        <f t="shared" si="60"/>
        <v>146487.28127609761</v>
      </c>
      <c r="F74" s="5">
        <f t="shared" ref="F74" si="104">E74/E73-1</f>
        <v>5.0987317227566775E-2</v>
      </c>
      <c r="G74" s="3">
        <f t="shared" si="62"/>
        <v>36621.820319024402</v>
      </c>
      <c r="H74" s="4">
        <f t="shared" si="89"/>
        <v>23.179174651121034</v>
      </c>
      <c r="I74" s="5">
        <f t="shared" si="93"/>
        <v>1.8814884110640584E-3</v>
      </c>
      <c r="J74" s="4">
        <f t="shared" si="90"/>
        <v>4.8144755323005883</v>
      </c>
      <c r="K74" s="5">
        <f t="shared" si="94"/>
        <v>9.4030212149198711E-4</v>
      </c>
      <c r="L74" s="4">
        <f t="shared" si="95"/>
        <v>3.6108566492254415</v>
      </c>
      <c r="M74" s="5">
        <f t="shared" si="96"/>
        <v>9.4030212149198711E-4</v>
      </c>
    </row>
    <row r="75" spans="1:13" x14ac:dyDescent="0.25">
      <c r="A75">
        <v>71</v>
      </c>
      <c r="B75" s="3">
        <f t="shared" si="57"/>
        <v>31947.746812289621</v>
      </c>
      <c r="C75" s="3">
        <f t="shared" si="58"/>
        <v>741881.25181603048</v>
      </c>
      <c r="D75" s="5">
        <f t="shared" ref="D75" si="105">C75/C74-1</f>
        <v>5.1926736011583374E-2</v>
      </c>
      <c r="E75" s="3">
        <f t="shared" si="60"/>
        <v>153952.7018204066</v>
      </c>
      <c r="F75" s="5">
        <f t="shared" ref="F75" si="106">E75/E74-1</f>
        <v>5.096292646894196E-2</v>
      </c>
      <c r="G75" s="3">
        <f t="shared" si="62"/>
        <v>38488.175455101649</v>
      </c>
      <c r="H75" s="4">
        <f t="shared" si="89"/>
        <v>23.221708127805886</v>
      </c>
      <c r="I75" s="5">
        <f t="shared" si="93"/>
        <v>1.8349866776983248E-3</v>
      </c>
      <c r="J75" s="4">
        <f t="shared" si="90"/>
        <v>4.8188907569902319</v>
      </c>
      <c r="K75" s="5">
        <f t="shared" si="94"/>
        <v>9.1707282756381403E-4</v>
      </c>
      <c r="L75" s="4">
        <f t="shared" si="95"/>
        <v>3.614168067742674</v>
      </c>
      <c r="M75" s="5">
        <f t="shared" si="96"/>
        <v>9.1707282756381403E-4</v>
      </c>
    </row>
    <row r="76" spans="1:13" x14ac:dyDescent="0.25">
      <c r="A76">
        <v>72</v>
      </c>
      <c r="B76" s="3">
        <f t="shared" si="57"/>
        <v>33545.134152904102</v>
      </c>
      <c r="C76" s="3">
        <f t="shared" si="58"/>
        <v>780369.42727113212</v>
      </c>
      <c r="D76" s="5">
        <f t="shared" ref="D76" si="107">C76/C75-1</f>
        <v>5.1879159044506906E-2</v>
      </c>
      <c r="E76" s="3">
        <f t="shared" si="60"/>
        <v>161794.92305580873</v>
      </c>
      <c r="F76" s="5">
        <f t="shared" ref="F76" si="108">E76/E75-1</f>
        <v>5.0939159512448651E-2</v>
      </c>
      <c r="G76" s="3">
        <f t="shared" si="62"/>
        <v>40448.730763952182</v>
      </c>
      <c r="H76" s="4">
        <f t="shared" si="89"/>
        <v>23.263267444812804</v>
      </c>
      <c r="I76" s="5">
        <f t="shared" si="93"/>
        <v>1.7896752804826832E-3</v>
      </c>
      <c r="J76" s="4">
        <f t="shared" si="90"/>
        <v>4.8232009542224965</v>
      </c>
      <c r="K76" s="5">
        <f t="shared" si="94"/>
        <v>8.9443763090346629E-4</v>
      </c>
      <c r="L76" s="4">
        <f t="shared" si="95"/>
        <v>3.6174007156668724</v>
      </c>
      <c r="M76" s="5">
        <f t="shared" si="96"/>
        <v>8.9443763090346629E-4</v>
      </c>
    </row>
    <row r="77" spans="1:13" x14ac:dyDescent="0.25">
      <c r="A77">
        <v>73</v>
      </c>
      <c r="B77" s="3">
        <f t="shared" si="57"/>
        <v>35222.390860549305</v>
      </c>
      <c r="C77" s="3">
        <f t="shared" si="58"/>
        <v>820818.15803508426</v>
      </c>
      <c r="D77" s="5">
        <f t="shared" ref="D77" si="109">C77/C76-1</f>
        <v>5.1832797839604039E-2</v>
      </c>
      <c r="E77" s="3">
        <f t="shared" si="60"/>
        <v>170032.87325616734</v>
      </c>
      <c r="F77" s="5">
        <f t="shared" ref="F77" si="110">E77/E76-1</f>
        <v>5.0915999369875564E-2</v>
      </c>
      <c r="G77" s="3">
        <f t="shared" si="62"/>
        <v>42508.218314041835</v>
      </c>
      <c r="H77" s="4">
        <f t="shared" si="89"/>
        <v>23.303873984160408</v>
      </c>
      <c r="I77" s="5">
        <f t="shared" si="93"/>
        <v>1.7455217520039312E-3</v>
      </c>
      <c r="J77" s="4">
        <f t="shared" si="90"/>
        <v>4.8274086199699742</v>
      </c>
      <c r="K77" s="5">
        <f t="shared" si="94"/>
        <v>8.7238035226255839E-4</v>
      </c>
      <c r="L77" s="4">
        <f t="shared" si="95"/>
        <v>3.6205564649774806</v>
      </c>
      <c r="M77" s="5">
        <f t="shared" si="96"/>
        <v>8.7238035226255839E-4</v>
      </c>
    </row>
    <row r="78" spans="1:13" x14ac:dyDescent="0.25">
      <c r="A78">
        <v>74</v>
      </c>
      <c r="B78" s="3">
        <f t="shared" si="57"/>
        <v>36983.510403576773</v>
      </c>
      <c r="C78" s="3">
        <f t="shared" si="58"/>
        <v>863326.37634912611</v>
      </c>
      <c r="D78" s="5">
        <f t="shared" ref="D78" si="111">C78/C77-1</f>
        <v>5.1787619338003132E-2</v>
      </c>
      <c r="E78" s="3">
        <f t="shared" si="60"/>
        <v>178686.42931512772</v>
      </c>
      <c r="F78" s="5">
        <f t="shared" ref="F78" si="112">E78/E77-1</f>
        <v>5.0893429565958881E-2</v>
      </c>
      <c r="G78" s="3">
        <f t="shared" si="62"/>
        <v>44671.607328781931</v>
      </c>
      <c r="H78" s="4">
        <f t="shared" si="89"/>
        <v>23.343548703955143</v>
      </c>
      <c r="I78" s="5">
        <f t="shared" si="93"/>
        <v>1.7024946076220626E-3</v>
      </c>
      <c r="J78" s="4">
        <f t="shared" si="90"/>
        <v>4.8315161910062079</v>
      </c>
      <c r="K78" s="5">
        <f t="shared" si="94"/>
        <v>8.5088530091304015E-4</v>
      </c>
      <c r="L78" s="4">
        <f t="shared" si="95"/>
        <v>3.6236371432546557</v>
      </c>
      <c r="M78" s="5">
        <f t="shared" si="96"/>
        <v>8.5088530091304015E-4</v>
      </c>
    </row>
    <row r="79" spans="1:13" x14ac:dyDescent="0.25">
      <c r="A79">
        <v>75</v>
      </c>
      <c r="B79" s="3">
        <f t="shared" si="57"/>
        <v>38832.685923755613</v>
      </c>
      <c r="C79" s="3">
        <f t="shared" si="58"/>
        <v>907997.98367790808</v>
      </c>
      <c r="D79" s="5">
        <f t="shared" ref="D79" si="113">C79/C78-1</f>
        <v>5.1743591476599349E-2</v>
      </c>
      <c r="E79" s="3">
        <f t="shared" si="60"/>
        <v>187776.46423225565</v>
      </c>
      <c r="F79" s="5">
        <f t="shared" ref="F79" si="114">E79/E78-1</f>
        <v>5.0871434120477677E-2</v>
      </c>
      <c r="G79" s="3">
        <f t="shared" si="62"/>
        <v>46944.116058063912</v>
      </c>
      <c r="H79" s="4">
        <f t="shared" si="89"/>
        <v>23.382312144482565</v>
      </c>
      <c r="I79" s="5">
        <f t="shared" si="93"/>
        <v>1.6605633110466922E-3</v>
      </c>
      <c r="J79" s="4">
        <f t="shared" si="90"/>
        <v>4.8355260463038112</v>
      </c>
      <c r="K79" s="5">
        <f t="shared" si="94"/>
        <v>8.2993725759794579E-4</v>
      </c>
      <c r="L79" s="4">
        <f t="shared" si="95"/>
        <v>3.6266445347278582</v>
      </c>
      <c r="M79" s="5">
        <f t="shared" si="96"/>
        <v>8.2993725759794579E-4</v>
      </c>
    </row>
    <row r="80" spans="1:13" x14ac:dyDescent="0.25">
      <c r="A80">
        <v>76</v>
      </c>
      <c r="B80" s="3">
        <f t="shared" si="57"/>
        <v>40774.320219943394</v>
      </c>
      <c r="C80" s="3">
        <f t="shared" si="58"/>
        <v>954942.09973597201</v>
      </c>
      <c r="D80" s="5">
        <f t="shared" ref="D80" si="115">C80/C79-1</f>
        <v>5.1700683153407034E-2</v>
      </c>
      <c r="E80" s="3">
        <f t="shared" si="60"/>
        <v>197324.89697486136</v>
      </c>
      <c r="F80" s="5">
        <f t="shared" ref="F80" si="116">E80/E79-1</f>
        <v>5.0849997531082991E-2</v>
      </c>
      <c r="G80" s="3">
        <f t="shared" si="62"/>
        <v>49331.22424371534</v>
      </c>
      <c r="H80" s="4">
        <f t="shared" si="89"/>
        <v>23.420184434341447</v>
      </c>
      <c r="I80" s="5">
        <f t="shared" si="93"/>
        <v>1.6196982413401173E-3</v>
      </c>
      <c r="J80" s="4">
        <f t="shared" si="90"/>
        <v>4.8394405083998553</v>
      </c>
      <c r="K80" s="5">
        <f t="shared" si="94"/>
        <v>8.0952145817447807E-4</v>
      </c>
      <c r="L80" s="4">
        <f t="shared" si="95"/>
        <v>3.6295803812998915</v>
      </c>
      <c r="M80" s="5">
        <f t="shared" si="96"/>
        <v>8.0952145817447807E-4</v>
      </c>
    </row>
    <row r="81" spans="1:13" x14ac:dyDescent="0.25">
      <c r="A81">
        <v>77</v>
      </c>
      <c r="B81" s="3">
        <f t="shared" si="57"/>
        <v>42813.036230940568</v>
      </c>
      <c r="C81" s="3">
        <f t="shared" si="58"/>
        <v>1004273.3239796873</v>
      </c>
      <c r="D81" s="5">
        <f t="shared" ref="D81" si="117">C81/C80-1</f>
        <v>5.165886419433674E-2</v>
      </c>
      <c r="E81" s="3">
        <f t="shared" si="60"/>
        <v>207354.74483432848</v>
      </c>
      <c r="F81" s="5">
        <f t="shared" ref="F81" si="118">E81/E80-1</f>
        <v>5.0829104756836108E-2</v>
      </c>
      <c r="G81" s="3">
        <f t="shared" si="62"/>
        <v>51838.686208582119</v>
      </c>
      <c r="H81" s="4">
        <f t="shared" si="89"/>
        <v>23.457185296610863</v>
      </c>
      <c r="I81" s="5">
        <f t="shared" si="93"/>
        <v>1.579870661272853E-3</v>
      </c>
      <c r="J81" s="4">
        <f t="shared" si="90"/>
        <v>4.8432618447293212</v>
      </c>
      <c r="K81" s="5">
        <f t="shared" si="94"/>
        <v>7.8962357793899152E-4</v>
      </c>
      <c r="L81" s="4">
        <f t="shared" si="95"/>
        <v>3.6324463835469909</v>
      </c>
      <c r="M81" s="5">
        <f t="shared" si="96"/>
        <v>7.8962357793899152E-4</v>
      </c>
    </row>
    <row r="82" spans="1:13" x14ac:dyDescent="0.25">
      <c r="A82">
        <v>78</v>
      </c>
      <c r="B82" s="3">
        <f t="shared" si="57"/>
        <v>44953.6880424876</v>
      </c>
      <c r="C82" s="3">
        <f t="shared" si="58"/>
        <v>1056112.0101882694</v>
      </c>
      <c r="D82" s="5">
        <f t="shared" ref="D82" si="119">C82/C81-1</f>
        <v>5.1618105321326491E-2</v>
      </c>
      <c r="E82" s="3">
        <f t="shared" si="60"/>
        <v>217890.17840170756</v>
      </c>
      <c r="F82" s="5">
        <f t="shared" ref="F82" si="120">E82/E81-1</f>
        <v>5.0808741202409635E-2</v>
      </c>
      <c r="G82" s="3">
        <f t="shared" si="62"/>
        <v>54472.544600426889</v>
      </c>
      <c r="H82" s="4">
        <f t="shared" si="89"/>
        <v>23.493334055041135</v>
      </c>
      <c r="I82" s="5">
        <f t="shared" si="93"/>
        <v>1.5410526869774621E-3</v>
      </c>
      <c r="J82" s="4">
        <f t="shared" si="90"/>
        <v>4.8469922689273126</v>
      </c>
      <c r="K82" s="5">
        <f t="shared" si="94"/>
        <v>7.7022971658058381E-4</v>
      </c>
      <c r="L82" s="4">
        <f t="shared" si="95"/>
        <v>3.6352442016954845</v>
      </c>
      <c r="M82" s="5">
        <f t="shared" si="96"/>
        <v>7.7022971658058381E-4</v>
      </c>
    </row>
    <row r="83" spans="1:13" x14ac:dyDescent="0.25">
      <c r="A83">
        <v>79</v>
      </c>
      <c r="B83" s="3">
        <f t="shared" si="57"/>
        <v>47201.372444611981</v>
      </c>
      <c r="C83" s="3">
        <f t="shared" si="58"/>
        <v>1110584.5547886963</v>
      </c>
      <c r="D83" s="5">
        <f t="shared" ref="D83" si="121">C83/C82-1</f>
        <v>5.1578378121764024E-2</v>
      </c>
      <c r="E83" s="3">
        <f t="shared" si="60"/>
        <v>228956.57929357444</v>
      </c>
      <c r="F83" s="5">
        <f t="shared" ref="F83" si="122">E83/E82-1</f>
        <v>5.078889270293141E-2</v>
      </c>
      <c r="G83" s="3">
        <f t="shared" si="62"/>
        <v>57239.14482339361</v>
      </c>
      <c r="H83" s="4">
        <f t="shared" si="89"/>
        <v>23.528649640259964</v>
      </c>
      <c r="I83" s="5">
        <f t="shared" si="93"/>
        <v>1.5032172588229642E-3</v>
      </c>
      <c r="J83" s="4">
        <f t="shared" si="90"/>
        <v>4.8506339421007612</v>
      </c>
      <c r="K83" s="5">
        <f t="shared" si="94"/>
        <v>7.5132638374397764E-4</v>
      </c>
      <c r="L83" s="4">
        <f t="shared" si="95"/>
        <v>3.6379754565755711</v>
      </c>
      <c r="M83" s="5">
        <f t="shared" si="96"/>
        <v>7.5132638374419969E-4</v>
      </c>
    </row>
    <row r="84" spans="1:13" x14ac:dyDescent="0.25">
      <c r="A84">
        <v>80</v>
      </c>
      <c r="B84" s="3">
        <f t="shared" si="57"/>
        <v>49561.441066842584</v>
      </c>
      <c r="C84" s="3">
        <f t="shared" si="58"/>
        <v>1167823.6996120899</v>
      </c>
      <c r="D84" s="5">
        <f t="shared" ref="D84" si="123">C84/C83-1</f>
        <v>5.1539655019139152E-2</v>
      </c>
      <c r="E84" s="3">
        <f t="shared" si="60"/>
        <v>240580.60076570319</v>
      </c>
      <c r="F84" s="5">
        <f t="shared" ref="F84" si="124">E84/E83-1</f>
        <v>5.0769545509430802E-2</v>
      </c>
      <c r="G84" s="3">
        <f t="shared" si="62"/>
        <v>60145.150191425797</v>
      </c>
      <c r="H84" s="4">
        <f t="shared" si="89"/>
        <v>23.56315059598586</v>
      </c>
      <c r="I84" s="5">
        <f t="shared" si="93"/>
        <v>1.4663381134658593E-3</v>
      </c>
      <c r="J84" s="4">
        <f t="shared" si="90"/>
        <v>4.8541889740703192</v>
      </c>
      <c r="K84" s="5">
        <f t="shared" si="94"/>
        <v>7.32900485172161E-4</v>
      </c>
      <c r="L84" s="4">
        <f t="shared" si="95"/>
        <v>3.6406417305527397</v>
      </c>
      <c r="M84" s="5">
        <f t="shared" si="96"/>
        <v>7.32900485172161E-4</v>
      </c>
    </row>
    <row r="85" spans="1:13" x14ac:dyDescent="0.25">
      <c r="A85">
        <v>81</v>
      </c>
      <c r="B85" s="3">
        <f t="shared" si="57"/>
        <v>52039.513120184718</v>
      </c>
      <c r="C85" s="3">
        <f t="shared" si="58"/>
        <v>1227968.8498035157</v>
      </c>
      <c r="D85" s="5">
        <f t="shared" ref="D85" si="125">C85/C84-1</f>
        <v>5.1501909244866306E-2</v>
      </c>
      <c r="E85" s="3">
        <f t="shared" si="60"/>
        <v>252790.23135898309</v>
      </c>
      <c r="F85" s="5">
        <f t="shared" ref="F85" si="126">E85/E84-1</f>
        <v>5.0750686274869894E-2</v>
      </c>
      <c r="G85" s="3">
        <f t="shared" si="62"/>
        <v>63197.557839745772</v>
      </c>
      <c r="H85" s="4">
        <f t="shared" si="89"/>
        <v>23.596855085241369</v>
      </c>
      <c r="I85" s="5">
        <f t="shared" si="93"/>
        <v>1.4303897570153712E-3</v>
      </c>
      <c r="J85" s="4">
        <f t="shared" si="90"/>
        <v>4.8576594245831366</v>
      </c>
      <c r="K85" s="5">
        <f t="shared" si="94"/>
        <v>7.1493930939969808E-4</v>
      </c>
      <c r="L85" s="4">
        <f t="shared" si="95"/>
        <v>3.6432445684373524</v>
      </c>
      <c r="M85" s="5">
        <f t="shared" si="96"/>
        <v>7.1493930939969808E-4</v>
      </c>
    </row>
    <row r="86" spans="1:13" x14ac:dyDescent="0.25">
      <c r="A86">
        <v>82</v>
      </c>
      <c r="B86" s="3">
        <f t="shared" si="57"/>
        <v>54641.488776193954</v>
      </c>
      <c r="C86" s="3">
        <f t="shared" si="58"/>
        <v>1291166.4076432614</v>
      </c>
      <c r="D86" s="5">
        <f t="shared" ref="D86" si="127">C86/C85-1</f>
        <v>5.1465114811224844E-2</v>
      </c>
      <c r="E86" s="3">
        <f t="shared" si="60"/>
        <v>265614.86172922992</v>
      </c>
      <c r="F86" s="5">
        <f t="shared" ref="F86" si="128">E86/E85-1</f>
        <v>5.0732302040717769E-2</v>
      </c>
      <c r="G86" s="3">
        <f t="shared" si="62"/>
        <v>66403.715432307479</v>
      </c>
      <c r="H86" s="4">
        <f t="shared" si="89"/>
        <v>23.629780896559193</v>
      </c>
      <c r="I86" s="5">
        <f t="shared" si="93"/>
        <v>1.3953474392618403E-3</v>
      </c>
      <c r="J86" s="4">
        <f t="shared" si="90"/>
        <v>4.8610473044971689</v>
      </c>
      <c r="K86" s="5">
        <f t="shared" si="94"/>
        <v>6.974305149691773E-4</v>
      </c>
      <c r="L86" s="4">
        <f t="shared" si="95"/>
        <v>3.6457854783728765</v>
      </c>
      <c r="M86" s="5">
        <f t="shared" si="96"/>
        <v>6.974305149691773E-4</v>
      </c>
    </row>
    <row r="87" spans="1:13" x14ac:dyDescent="0.25">
      <c r="A87">
        <v>83</v>
      </c>
      <c r="B87" s="3">
        <f t="shared" si="57"/>
        <v>57373.563215003654</v>
      </c>
      <c r="C87" s="3">
        <f t="shared" si="58"/>
        <v>1357570.1230755688</v>
      </c>
      <c r="D87" s="5">
        <f t="shared" ref="D87" si="129">C87/C86-1</f>
        <v>5.1429246485364066E-2</v>
      </c>
      <c r="E87" s="3">
        <f t="shared" si="60"/>
        <v>279085.35482012742</v>
      </c>
      <c r="F87" s="5">
        <f t="shared" ref="F87" si="130">E87/E86-1</f>
        <v>5.0714380224060829E-2</v>
      </c>
      <c r="G87" s="3">
        <f t="shared" si="62"/>
        <v>69771.338705031856</v>
      </c>
      <c r="H87" s="4">
        <f t="shared" si="89"/>
        <v>23.661945450174745</v>
      </c>
      <c r="I87" s="5">
        <f t="shared" si="93"/>
        <v>1.3611871289180844E-3</v>
      </c>
      <c r="J87" s="4">
        <f t="shared" si="90"/>
        <v>4.864354576937699</v>
      </c>
      <c r="K87" s="5">
        <f t="shared" si="94"/>
        <v>6.8036211815303282E-4</v>
      </c>
      <c r="L87" s="4">
        <f t="shared" si="95"/>
        <v>3.648265932703274</v>
      </c>
      <c r="M87" s="5">
        <f t="shared" si="96"/>
        <v>6.8036211815303282E-4</v>
      </c>
    </row>
    <row r="88" spans="1:13" x14ac:dyDescent="0.25">
      <c r="A88">
        <v>84</v>
      </c>
      <c r="B88" s="3">
        <f t="shared" si="57"/>
        <v>60242.241375753838</v>
      </c>
      <c r="C88" s="3">
        <f t="shared" si="58"/>
        <v>1427341.4617806007</v>
      </c>
      <c r="D88" s="5">
        <f t="shared" ref="D88" si="131">C88/C87-1</f>
        <v>5.1394279764322759E-2</v>
      </c>
      <c r="E88" s="3">
        <f t="shared" si="60"/>
        <v>293234.11954649526</v>
      </c>
      <c r="F88" s="5">
        <f t="shared" ref="F88" si="132">E88/E87-1</f>
        <v>5.0696908605207147E-2</v>
      </c>
      <c r="G88" s="3">
        <f t="shared" si="62"/>
        <v>73308.529886623815</v>
      </c>
      <c r="H88" s="4">
        <f t="shared" si="89"/>
        <v>23.69336580419921</v>
      </c>
      <c r="I88" s="5">
        <f t="shared" si="93"/>
        <v>1.3278854898313153E-3</v>
      </c>
      <c r="J88" s="4">
        <f t="shared" si="90"/>
        <v>4.8675831584266964</v>
      </c>
      <c r="K88" s="5">
        <f t="shared" si="94"/>
        <v>6.6372248114987542E-4</v>
      </c>
      <c r="L88" s="4">
        <f t="shared" si="95"/>
        <v>3.6506873688200221</v>
      </c>
      <c r="M88" s="5">
        <f t="shared" si="96"/>
        <v>6.6372248114987542E-4</v>
      </c>
    </row>
    <row r="89" spans="1:13" x14ac:dyDescent="0.25">
      <c r="A89">
        <v>85</v>
      </c>
      <c r="B89" s="3">
        <f t="shared" si="57"/>
        <v>63254.353444541535</v>
      </c>
      <c r="C89" s="3">
        <f t="shared" si="58"/>
        <v>1500649.9916672246</v>
      </c>
      <c r="D89" s="5">
        <f t="shared" ref="D89" si="133">C89/C88-1</f>
        <v>5.1360190851018839E-2</v>
      </c>
      <c r="E89" s="3">
        <f t="shared" si="60"/>
        <v>308095.1881634423</v>
      </c>
      <c r="F89" s="5">
        <f t="shared" ref="F89" si="134">E89/E88-1</f>
        <v>5.0679875315773559E-2</v>
      </c>
      <c r="G89" s="3">
        <f t="shared" si="62"/>
        <v>77023.797040860576</v>
      </c>
      <c r="H89" s="4">
        <f t="shared" si="89"/>
        <v>23.724058660767508</v>
      </c>
      <c r="I89" s="5">
        <f t="shared" si="93"/>
        <v>1.2954198581129894E-3</v>
      </c>
      <c r="J89" s="4">
        <f t="shared" si="90"/>
        <v>4.8707349199856385</v>
      </c>
      <c r="K89" s="5">
        <f t="shared" si="94"/>
        <v>6.4750030073668086E-4</v>
      </c>
      <c r="L89" s="4">
        <f t="shared" si="95"/>
        <v>3.6530511899892288</v>
      </c>
      <c r="M89" s="5">
        <f t="shared" si="96"/>
        <v>6.4750030073668086E-4</v>
      </c>
    </row>
    <row r="90" spans="1:13" x14ac:dyDescent="0.25">
      <c r="A90">
        <v>86</v>
      </c>
      <c r="B90" s="3">
        <f t="shared" si="57"/>
        <v>66417.071116768609</v>
      </c>
      <c r="C90" s="3">
        <f t="shared" si="58"/>
        <v>1577673.7887080852</v>
      </c>
      <c r="D90" s="5">
        <f t="shared" ref="D90" si="135">C90/C89-1</f>
        <v>5.1326956631164267E-2</v>
      </c>
      <c r="E90" s="3">
        <f t="shared" si="60"/>
        <v>323704.29750574316</v>
      </c>
      <c r="F90" s="5">
        <f t="shared" ref="F90" si="136">E90/E89-1</f>
        <v>5.0663268827231267E-2</v>
      </c>
      <c r="G90" s="3">
        <f t="shared" si="62"/>
        <v>80926.07437643579</v>
      </c>
      <c r="H90" s="4">
        <f t="shared" si="89"/>
        <v>23.754040372156112</v>
      </c>
      <c r="I90" s="5">
        <f t="shared" si="93"/>
        <v>1.2637682201563916E-3</v>
      </c>
      <c r="J90" s="4">
        <f t="shared" si="90"/>
        <v>4.8738116882124318</v>
      </c>
      <c r="K90" s="5">
        <f t="shared" si="94"/>
        <v>6.3168459736306914E-4</v>
      </c>
      <c r="L90" s="4">
        <f t="shared" si="95"/>
        <v>3.6553587661593241</v>
      </c>
      <c r="M90" s="5">
        <f t="shared" si="96"/>
        <v>6.3168459736306914E-4</v>
      </c>
    </row>
    <row r="91" spans="1:13" x14ac:dyDescent="0.25">
      <c r="A91">
        <v>87</v>
      </c>
      <c r="B91" s="3">
        <f t="shared" si="57"/>
        <v>69737.924672607041</v>
      </c>
      <c r="C91" s="3">
        <f t="shared" si="58"/>
        <v>1658599.8630845209</v>
      </c>
      <c r="D91" s="5">
        <f t="shared" ref="D91" si="137">C91/C90-1</f>
        <v>5.1294554651062585E-2</v>
      </c>
      <c r="E91" s="3">
        <f t="shared" si="60"/>
        <v>340098.97429099173</v>
      </c>
      <c r="F91" s="5">
        <f t="shared" ref="F91" si="138">E91/E90-1</f>
        <v>5.0647077939883323E-2</v>
      </c>
      <c r="G91" s="3">
        <f t="shared" si="62"/>
        <v>85024.743572747931</v>
      </c>
      <c r="H91" s="4">
        <f t="shared" si="89"/>
        <v>23.783326946865923</v>
      </c>
      <c r="I91" s="5">
        <f t="shared" si="93"/>
        <v>1.2329091914882184E-3</v>
      </c>
      <c r="J91" s="4">
        <f t="shared" si="90"/>
        <v>4.8768152463329919</v>
      </c>
      <c r="K91" s="5">
        <f t="shared" si="94"/>
        <v>6.1626470465081518E-4</v>
      </c>
      <c r="L91" s="4">
        <f t="shared" si="95"/>
        <v>3.6576114347497439</v>
      </c>
      <c r="M91" s="5">
        <f t="shared" si="96"/>
        <v>6.1626470465081518E-4</v>
      </c>
    </row>
    <row r="92" spans="1:13" x14ac:dyDescent="0.25">
      <c r="A92">
        <v>88</v>
      </c>
      <c r="B92" s="3">
        <f t="shared" si="57"/>
        <v>73224.820906237394</v>
      </c>
      <c r="C92" s="3">
        <f t="shared" si="58"/>
        <v>1743624.6066572689</v>
      </c>
      <c r="D92" s="5">
        <f t="shared" ref="D92" si="139">C92/C91-1</f>
        <v>5.1262963096250669E-2</v>
      </c>
      <c r="E92" s="3">
        <f t="shared" si="60"/>
        <v>357318.62468976778</v>
      </c>
      <c r="F92" s="5">
        <f t="shared" ref="F92" si="140">E92/E91-1</f>
        <v>5.0631291772267328E-2</v>
      </c>
      <c r="G92" s="3">
        <f t="shared" si="62"/>
        <v>89329.656172441944</v>
      </c>
      <c r="H92" s="4">
        <f t="shared" si="89"/>
        <v>23.811934055665876</v>
      </c>
      <c r="I92" s="5">
        <f t="shared" si="93"/>
        <v>1.2028219964290709E-3</v>
      </c>
      <c r="J92" s="4">
        <f t="shared" si="90"/>
        <v>4.8797473352281138</v>
      </c>
      <c r="K92" s="5">
        <f t="shared" si="94"/>
        <v>6.0123025930214347E-4</v>
      </c>
      <c r="L92" s="4">
        <f t="shared" si="95"/>
        <v>3.6598105014210853</v>
      </c>
      <c r="M92" s="5">
        <f t="shared" si="96"/>
        <v>6.0123025930214347E-4</v>
      </c>
    </row>
    <row r="93" spans="1:13" x14ac:dyDescent="0.25">
      <c r="A93">
        <v>89</v>
      </c>
      <c r="B93" s="3">
        <f t="shared" si="57"/>
        <v>76886.061951549273</v>
      </c>
      <c r="C93" s="3">
        <f t="shared" si="58"/>
        <v>1832954.262829711</v>
      </c>
      <c r="D93" s="5">
        <f t="shared" ref="D93" si="141">C93/C92-1</f>
        <v>5.1232160770945612E-2</v>
      </c>
      <c r="E93" s="3">
        <f t="shared" si="60"/>
        <v>375404.62837621156</v>
      </c>
      <c r="F93" s="5">
        <f t="shared" ref="F93" si="142">E93/E92-1</f>
        <v>5.0615899750947602E-2</v>
      </c>
      <c r="G93" s="3">
        <f t="shared" si="62"/>
        <v>93851.157094052891</v>
      </c>
      <c r="H93" s="4">
        <f t="shared" si="89"/>
        <v>23.839877037593244</v>
      </c>
      <c r="I93" s="5">
        <f t="shared" si="93"/>
        <v>1.1734864485195562E-3</v>
      </c>
      <c r="J93" s="4">
        <f t="shared" si="90"/>
        <v>4.8826096544361652</v>
      </c>
      <c r="K93" s="5">
        <f t="shared" si="94"/>
        <v>5.8657119137861535E-4</v>
      </c>
      <c r="L93" s="4">
        <f t="shared" si="95"/>
        <v>3.6619572408271237</v>
      </c>
      <c r="M93" s="5">
        <f t="shared" si="96"/>
        <v>5.8657119137861535E-4</v>
      </c>
    </row>
    <row r="94" spans="1:13" x14ac:dyDescent="0.25">
      <c r="A94">
        <v>90</v>
      </c>
      <c r="B94" s="3">
        <f t="shared" si="57"/>
        <v>80730.365049126733</v>
      </c>
      <c r="C94" s="3">
        <f t="shared" si="58"/>
        <v>1926805.419923764</v>
      </c>
      <c r="D94" s="5">
        <f t="shared" ref="D94" si="143">C94/C93-1</f>
        <v>5.1202127078264326E-2</v>
      </c>
      <c r="E94" s="3">
        <f t="shared" si="60"/>
        <v>394400.43728307576</v>
      </c>
      <c r="F94" s="5">
        <f t="shared" ref="F94" si="144">E94/E93-1</f>
        <v>5.0600891600695919E-2</v>
      </c>
      <c r="G94" s="3">
        <f t="shared" si="62"/>
        <v>98600.109320768941</v>
      </c>
      <c r="H94" s="4">
        <f t="shared" si="89"/>
        <v>23.867170905906939</v>
      </c>
      <c r="I94" s="5">
        <f t="shared" si="93"/>
        <v>1.1448829316802467E-3</v>
      </c>
      <c r="J94" s="4">
        <f t="shared" si="90"/>
        <v>4.8854038631321908</v>
      </c>
      <c r="K94" s="5">
        <f t="shared" si="94"/>
        <v>5.7227771494838819E-4</v>
      </c>
      <c r="L94" s="4">
        <f t="shared" si="95"/>
        <v>3.6640528973491433</v>
      </c>
      <c r="M94" s="5">
        <f t="shared" si="96"/>
        <v>5.7227771494838819E-4</v>
      </c>
    </row>
    <row r="95" spans="1:13" x14ac:dyDescent="0.25">
      <c r="A95">
        <v>91</v>
      </c>
      <c r="B95" s="3">
        <f t="shared" si="57"/>
        <v>84766.883301583075</v>
      </c>
      <c r="C95" s="3">
        <f t="shared" si="58"/>
        <v>2025405.5292445328</v>
      </c>
      <c r="D95" s="5">
        <f t="shared" ref="D95" si="145">C95/C94-1</f>
        <v>5.1172842001176333E-2</v>
      </c>
      <c r="E95" s="3">
        <f t="shared" si="60"/>
        <v>414351.67929652752</v>
      </c>
      <c r="F95" s="5">
        <f t="shared" ref="F95" si="146">E95/E94-1</f>
        <v>5.0586257335034412E-2</v>
      </c>
      <c r="G95" s="3">
        <f t="shared" si="62"/>
        <v>103587.91982413188</v>
      </c>
      <c r="H95" s="4">
        <f t="shared" si="89"/>
        <v>23.89383035399046</v>
      </c>
      <c r="I95" s="5">
        <f t="shared" si="93"/>
        <v>1.1169923820724126E-3</v>
      </c>
      <c r="J95" s="4">
        <f t="shared" si="90"/>
        <v>4.8881315810839681</v>
      </c>
      <c r="K95" s="5">
        <f t="shared" si="94"/>
        <v>5.5834031908030823E-4</v>
      </c>
      <c r="L95" s="4">
        <f t="shared" si="95"/>
        <v>3.666098685812976</v>
      </c>
      <c r="M95" s="5">
        <f t="shared" si="96"/>
        <v>5.5834031908030823E-4</v>
      </c>
    </row>
    <row r="96" spans="1:13" x14ac:dyDescent="0.25">
      <c r="A96">
        <v>92</v>
      </c>
      <c r="B96" s="3">
        <f t="shared" si="57"/>
        <v>89005.22746666224</v>
      </c>
      <c r="C96" s="3">
        <f t="shared" si="58"/>
        <v>2128993.4490686646</v>
      </c>
      <c r="D96" s="5">
        <f t="shared" ref="D96" si="147">C96/C95-1</f>
        <v>5.1144286084164881E-2</v>
      </c>
      <c r="E96" s="3">
        <f t="shared" si="60"/>
        <v>435306.26713773637</v>
      </c>
      <c r="F96" s="5">
        <f t="shared" ref="F96" si="148">E96/E95-1</f>
        <v>5.0571987247125083E-2</v>
      </c>
      <c r="G96" s="3">
        <f t="shared" si="62"/>
        <v>108826.56678443409</v>
      </c>
      <c r="H96" s="4">
        <f t="shared" si="89"/>
        <v>23.91986976120138</v>
      </c>
      <c r="I96" s="5">
        <f t="shared" si="93"/>
        <v>1.0897962706331032E-3</v>
      </c>
      <c r="J96" s="4">
        <f t="shared" si="90"/>
        <v>4.8907943895855386</v>
      </c>
      <c r="K96" s="5">
        <f t="shared" si="94"/>
        <v>5.4474975916662949E-4</v>
      </c>
      <c r="L96" s="4">
        <f t="shared" si="95"/>
        <v>3.6680957921891539</v>
      </c>
      <c r="M96" s="5">
        <f t="shared" si="96"/>
        <v>5.4474975916662949E-4</v>
      </c>
    </row>
    <row r="97" spans="1:13" x14ac:dyDescent="0.25">
      <c r="A97">
        <v>93</v>
      </c>
      <c r="B97" s="3">
        <f t="shared" si="57"/>
        <v>93455.488839995349</v>
      </c>
      <c r="C97" s="3">
        <f t="shared" si="58"/>
        <v>2237820.0158530986</v>
      </c>
      <c r="D97" s="5">
        <f t="shared" ref="D97" si="149">C97/C96-1</f>
        <v>5.1116440415559072E-2</v>
      </c>
      <c r="E97" s="3">
        <f t="shared" si="60"/>
        <v>457314.51269063994</v>
      </c>
      <c r="F97" s="5">
        <f t="shared" ref="F97" si="150">E97/E96-1</f>
        <v>5.0558071900995261E-2</v>
      </c>
      <c r="G97" s="3">
        <f t="shared" si="62"/>
        <v>114328.62817265998</v>
      </c>
      <c r="H97" s="4">
        <f t="shared" si="89"/>
        <v>23.945303198664536</v>
      </c>
      <c r="I97" s="5">
        <f t="shared" si="93"/>
        <v>1.0632765862468307E-3</v>
      </c>
      <c r="J97" s="4">
        <f t="shared" si="90"/>
        <v>4.8933938323687514</v>
      </c>
      <c r="K97" s="5">
        <f t="shared" si="94"/>
        <v>5.3149704856703117E-4</v>
      </c>
      <c r="L97" s="4">
        <f t="shared" si="95"/>
        <v>3.6700453742765635</v>
      </c>
      <c r="M97" s="5">
        <f t="shared" si="96"/>
        <v>5.3149704856703117E-4</v>
      </c>
    </row>
    <row r="98" spans="1:13" x14ac:dyDescent="0.25">
      <c r="A98">
        <v>94</v>
      </c>
      <c r="B98" s="3">
        <f t="shared" si="57"/>
        <v>98128.263281995125</v>
      </c>
      <c r="C98" s="3">
        <f t="shared" si="58"/>
        <v>2352148.6440257584</v>
      </c>
      <c r="D98" s="5">
        <f t="shared" ref="D98" si="151">C98/C97-1</f>
        <v>5.1089286610512152E-2</v>
      </c>
      <c r="E98" s="3">
        <f t="shared" si="60"/>
        <v>480429.24704824894</v>
      </c>
      <c r="F98" s="5">
        <f t="shared" ref="F98" si="152">E98/E97-1</f>
        <v>5.0544502123083701E-2</v>
      </c>
      <c r="G98" s="3">
        <f t="shared" si="62"/>
        <v>120107.31176206224</v>
      </c>
      <c r="H98" s="4">
        <f t="shared" si="89"/>
        <v>23.9701444350064</v>
      </c>
      <c r="I98" s="5">
        <f t="shared" si="93"/>
        <v>1.0374158195352035E-3</v>
      </c>
      <c r="J98" s="4">
        <f t="shared" si="90"/>
        <v>4.8959314164933314</v>
      </c>
      <c r="K98" s="5">
        <f t="shared" si="94"/>
        <v>5.1857345055572601E-4</v>
      </c>
      <c r="L98" s="4">
        <f t="shared" si="95"/>
        <v>3.6719485623699986</v>
      </c>
      <c r="M98" s="5">
        <f t="shared" si="96"/>
        <v>5.1857345055572601E-4</v>
      </c>
    </row>
    <row r="99" spans="1:13" x14ac:dyDescent="0.25">
      <c r="A99">
        <v>95</v>
      </c>
      <c r="B99" s="3">
        <f t="shared" si="57"/>
        <v>103034.67644609489</v>
      </c>
      <c r="C99" s="3">
        <f t="shared" si="58"/>
        <v>2472255.9557878207</v>
      </c>
      <c r="D99" s="5">
        <f t="shared" ref="D99" si="153">C99/C98-1</f>
        <v>5.1062806794597737E-2</v>
      </c>
      <c r="E99" s="3">
        <f t="shared" si="60"/>
        <v>504705.94656347093</v>
      </c>
      <c r="F99" s="5">
        <f t="shared" ref="F99" si="154">E99/E98-1</f>
        <v>5.0531268994087553E-2</v>
      </c>
      <c r="G99" s="3">
        <f t="shared" si="62"/>
        <v>126176.48664086773</v>
      </c>
      <c r="H99" s="4">
        <f t="shared" si="89"/>
        <v>23.994406942028316</v>
      </c>
      <c r="I99" s="5">
        <f t="shared" si="93"/>
        <v>1.0121969472358661E-3</v>
      </c>
      <c r="J99" s="4">
        <f t="shared" si="90"/>
        <v>4.8984086132159614</v>
      </c>
      <c r="K99" s="5">
        <f t="shared" si="94"/>
        <v>5.0597047055944699E-4</v>
      </c>
      <c r="L99" s="4">
        <f t="shared" si="95"/>
        <v>3.6738064599119711</v>
      </c>
      <c r="M99" s="5">
        <f t="shared" si="96"/>
        <v>5.0597047055944699E-4</v>
      </c>
    </row>
    <row r="100" spans="1:13" x14ac:dyDescent="0.25">
      <c r="A100">
        <v>96</v>
      </c>
      <c r="B100" s="3">
        <f t="shared" si="57"/>
        <v>108186.41026839965</v>
      </c>
      <c r="C100" s="3">
        <f t="shared" si="58"/>
        <v>2598432.4424286885</v>
      </c>
      <c r="D100" s="5">
        <f t="shared" ref="D100" si="155">C100/C99-1</f>
        <v>5.1036983587995799E-2</v>
      </c>
      <c r="E100" s="3">
        <f t="shared" si="60"/>
        <v>530202.86520473449</v>
      </c>
      <c r="F100" s="5">
        <f t="shared" ref="F100" si="156">E100/E99-1</f>
        <v>5.0518363841106639E-2</v>
      </c>
      <c r="G100" s="3">
        <f t="shared" si="62"/>
        <v>132550.71630118362</v>
      </c>
      <c r="H100" s="4">
        <f t="shared" si="89"/>
        <v>24.018103900316479</v>
      </c>
      <c r="I100" s="5">
        <f t="shared" si="93"/>
        <v>9.8760341713877153E-4</v>
      </c>
      <c r="J100" s="4">
        <f t="shared" si="90"/>
        <v>4.9008268588388715</v>
      </c>
      <c r="K100" s="5">
        <f t="shared" si="94"/>
        <v>4.9367984867276782E-4</v>
      </c>
      <c r="L100" s="4">
        <f t="shared" si="95"/>
        <v>3.6756201441291534</v>
      </c>
      <c r="M100" s="5">
        <f t="shared" si="96"/>
        <v>4.9367984867276782E-4</v>
      </c>
    </row>
    <row r="101" spans="1:13" x14ac:dyDescent="0.25">
      <c r="A101">
        <v>97</v>
      </c>
      <c r="B101" s="3">
        <f t="shared" si="57"/>
        <v>113595.73078181963</v>
      </c>
      <c r="C101" s="3">
        <f t="shared" si="58"/>
        <v>2730983.1587298722</v>
      </c>
      <c r="D101" s="5">
        <f t="shared" ref="D101" si="157">C101/C100-1</f>
        <v>5.101180009024664E-2</v>
      </c>
      <c r="E101" s="3">
        <f t="shared" si="60"/>
        <v>556981.17353171099</v>
      </c>
      <c r="F101" s="5">
        <f t="shared" ref="F101" si="158">E101/E100-1</f>
        <v>5.0505778230067078E-2</v>
      </c>
      <c r="G101" s="3">
        <f t="shared" si="62"/>
        <v>139245.29338292775</v>
      </c>
      <c r="H101" s="4">
        <f t="shared" si="89"/>
        <v>24.041248204786857</v>
      </c>
      <c r="I101" s="5">
        <f t="shared" si="93"/>
        <v>9.6361913356846074E-4</v>
      </c>
      <c r="J101" s="4">
        <f t="shared" si="90"/>
        <v>4.9031875555384232</v>
      </c>
      <c r="K101" s="5">
        <f t="shared" si="94"/>
        <v>4.8169355244498391E-4</v>
      </c>
      <c r="L101" s="4">
        <f t="shared" si="95"/>
        <v>3.6773906666538174</v>
      </c>
      <c r="M101" s="5">
        <f t="shared" si="96"/>
        <v>4.8169355244498391E-4</v>
      </c>
    </row>
    <row r="102" spans="1:13" x14ac:dyDescent="0.25">
      <c r="A102">
        <v>98</v>
      </c>
      <c r="B102" s="3">
        <f t="shared" si="57"/>
        <v>119275.51732091061</v>
      </c>
      <c r="C102" s="3">
        <f t="shared" si="58"/>
        <v>2870228.4521128</v>
      </c>
      <c r="D102" s="5">
        <f t="shared" ref="D102" si="159">C102/C101-1</f>
        <v>5.098723986554643E-2</v>
      </c>
      <c r="E102" s="3">
        <f t="shared" si="60"/>
        <v>585105.10462219582</v>
      </c>
      <c r="F102" s="5">
        <f t="shared" ref="F102" si="160">E102/E101-1</f>
        <v>5.0493503958412678E-2</v>
      </c>
      <c r="G102" s="3">
        <f t="shared" si="62"/>
        <v>146276.27615554896</v>
      </c>
      <c r="H102" s="4">
        <f t="shared" si="89"/>
        <v>24.063852470163297</v>
      </c>
      <c r="I102" s="5">
        <f t="shared" si="93"/>
        <v>9.4022844337748879E-4</v>
      </c>
      <c r="J102" s="4">
        <f t="shared" si="90"/>
        <v>4.9054920721741357</v>
      </c>
      <c r="K102" s="5">
        <f t="shared" si="94"/>
        <v>4.700037699167936E-4</v>
      </c>
      <c r="L102" s="4">
        <f t="shared" si="95"/>
        <v>3.6791190541306018</v>
      </c>
      <c r="M102" s="5">
        <f t="shared" si="96"/>
        <v>4.700037699167936E-4</v>
      </c>
    </row>
    <row r="103" spans="1:13" x14ac:dyDescent="0.25">
      <c r="A103">
        <v>99</v>
      </c>
      <c r="B103" s="3">
        <f t="shared" si="57"/>
        <v>125239.29318695614</v>
      </c>
      <c r="C103" s="3">
        <f t="shared" si="58"/>
        <v>3016504.7282683491</v>
      </c>
      <c r="D103" s="5">
        <f t="shared" ref="D103" si="161">C103/C102-1</f>
        <v>5.0963286928562779E-2</v>
      </c>
      <c r="E103" s="3">
        <f t="shared" si="60"/>
        <v>614642.1072977666</v>
      </c>
      <c r="F103" s="5">
        <f t="shared" ref="F103" si="162">E103/E102-1</f>
        <v>5.0481533048054583E-2</v>
      </c>
      <c r="G103" s="3">
        <f t="shared" si="62"/>
        <v>153660.52682444165</v>
      </c>
      <c r="H103" s="4">
        <f t="shared" si="89"/>
        <v>24.085929036387459</v>
      </c>
      <c r="I103" s="5">
        <f t="shared" si="93"/>
        <v>9.1741612244056192E-4</v>
      </c>
      <c r="J103" s="4">
        <f t="shared" si="90"/>
        <v>4.9077417450786323</v>
      </c>
      <c r="K103" s="5">
        <f t="shared" si="94"/>
        <v>4.5860290290899997E-4</v>
      </c>
      <c r="L103" s="4">
        <f t="shared" si="95"/>
        <v>3.6808063088089744</v>
      </c>
      <c r="M103" s="5">
        <f t="shared" si="96"/>
        <v>4.5860290290922201E-4</v>
      </c>
    </row>
    <row r="104" spans="1:13" x14ac:dyDescent="0.25">
      <c r="A104">
        <v>100</v>
      </c>
      <c r="B104" s="3">
        <f t="shared" si="57"/>
        <v>131501.25784630395</v>
      </c>
      <c r="C104" s="3">
        <f t="shared" si="58"/>
        <v>3170165.2550927908</v>
      </c>
      <c r="D104" s="5">
        <f t="shared" ref="D104" si="163">C104/C103-1</f>
        <v>5.093992573074857E-2</v>
      </c>
      <c r="E104" s="3">
        <f t="shared" si="60"/>
        <v>645663.00701321813</v>
      </c>
      <c r="F104" s="5">
        <f t="shared" ref="F104" si="164">E104/E103-1</f>
        <v>5.0469857738567381E-2</v>
      </c>
      <c r="G104" s="3">
        <f t="shared" si="62"/>
        <v>161415.75175330453</v>
      </c>
      <c r="H104" s="4">
        <f t="shared" si="89"/>
        <v>24.107489973959158</v>
      </c>
      <c r="I104" s="5">
        <f t="shared" si="93"/>
        <v>8.9516736261763263E-4</v>
      </c>
      <c r="J104" s="4">
        <f t="shared" si="90"/>
        <v>4.9099378788289325</v>
      </c>
      <c r="K104" s="5">
        <f t="shared" si="94"/>
        <v>4.4748356054036265E-4</v>
      </c>
      <c r="L104" s="4">
        <f t="shared" si="95"/>
        <v>3.6824534091216994</v>
      </c>
      <c r="M104" s="5">
        <f t="shared" si="96"/>
        <v>4.4748356054036265E-4</v>
      </c>
    </row>
    <row r="105" spans="1:13" x14ac:dyDescent="0.25">
      <c r="A105">
        <v>101</v>
      </c>
      <c r="B105" s="3">
        <f t="shared" si="57"/>
        <v>138076.32073861916</v>
      </c>
      <c r="C105" s="3">
        <f t="shared" si="58"/>
        <v>3331581.0068460954</v>
      </c>
      <c r="D105" s="5">
        <f t="shared" ref="D105" si="165">C105/C104-1</f>
        <v>5.0917141147135636E-2</v>
      </c>
      <c r="E105" s="3">
        <f t="shared" si="60"/>
        <v>678242.17479302571</v>
      </c>
      <c r="F105" s="5">
        <f t="shared" ref="F105" si="166">E105/E104-1</f>
        <v>5.0458470480624351E-2</v>
      </c>
      <c r="G105" s="3">
        <f t="shared" si="62"/>
        <v>169560.54369825643</v>
      </c>
      <c r="H105" s="4">
        <f t="shared" si="89"/>
        <v>24.128547089206087</v>
      </c>
      <c r="I105" s="5">
        <f t="shared" si="93"/>
        <v>8.7346775917662711E-4</v>
      </c>
      <c r="J105" s="4">
        <f t="shared" si="90"/>
        <v>4.9120817469995437</v>
      </c>
      <c r="K105" s="5">
        <f t="shared" si="94"/>
        <v>4.3663855297548793E-4</v>
      </c>
      <c r="L105" s="4">
        <f t="shared" si="95"/>
        <v>3.6840613102496578</v>
      </c>
      <c r="M105" s="5">
        <f t="shared" si="96"/>
        <v>4.3663855297548793E-4</v>
      </c>
    </row>
    <row r="106" spans="1:13" x14ac:dyDescent="0.25">
      <c r="A106">
        <v>102</v>
      </c>
      <c r="B106" s="3">
        <f t="shared" si="57"/>
        <v>144980.13677555014</v>
      </c>
      <c r="C106" s="3">
        <f t="shared" si="58"/>
        <v>3501141.5505443518</v>
      </c>
      <c r="D106" s="5">
        <f t="shared" ref="D106" si="167">C106/C105-1</f>
        <v>5.0894918463583849E-2</v>
      </c>
      <c r="E106" s="3">
        <f t="shared" si="60"/>
        <v>712457.70461725083</v>
      </c>
      <c r="F106" s="5">
        <f t="shared" ref="F106" si="168">E106/E105-1</f>
        <v>5.0447363929655875E-2</v>
      </c>
      <c r="G106" s="3">
        <f t="shared" si="62"/>
        <v>178114.42615431271</v>
      </c>
      <c r="H106" s="4">
        <f t="shared" si="89"/>
        <v>24.149111929481876</v>
      </c>
      <c r="I106" s="5">
        <f t="shared" si="93"/>
        <v>8.5230329865115806E-4</v>
      </c>
      <c r="J106" s="4">
        <f t="shared" si="90"/>
        <v>4.9141745928977612</v>
      </c>
      <c r="K106" s="5">
        <f t="shared" si="94"/>
        <v>4.2606088538654774E-4</v>
      </c>
      <c r="L106" s="4">
        <f t="shared" si="95"/>
        <v>3.6856309446733206</v>
      </c>
      <c r="M106" s="5">
        <f t="shared" si="96"/>
        <v>4.2606088538632569E-4</v>
      </c>
    </row>
    <row r="107" spans="1:13" x14ac:dyDescent="0.25">
      <c r="A107">
        <v>103</v>
      </c>
      <c r="B107" s="3">
        <f t="shared" si="57"/>
        <v>152229.14361432765</v>
      </c>
      <c r="C107" s="3">
        <f t="shared" si="58"/>
        <v>3679255.9766986645</v>
      </c>
      <c r="D107" s="5">
        <f t="shared" ref="D107" si="169">C107/C106-1</f>
        <v>5.0873243364473408E-2</v>
      </c>
      <c r="E107" s="3">
        <f t="shared" si="60"/>
        <v>748391.59967942873</v>
      </c>
      <c r="F107" s="5">
        <f t="shared" ref="F107" si="170">E107/E106-1</f>
        <v>5.0436530939731217E-2</v>
      </c>
      <c r="G107" s="3">
        <f t="shared" si="62"/>
        <v>187097.89991985718</v>
      </c>
      <c r="H107" s="4">
        <f t="shared" si="89"/>
        <v>24.169195788291727</v>
      </c>
      <c r="I107" s="5">
        <f t="shared" si="93"/>
        <v>8.3166034711745773E-4</v>
      </c>
      <c r="J107" s="4">
        <f t="shared" si="90"/>
        <v>4.9162176302816096</v>
      </c>
      <c r="K107" s="5">
        <f t="shared" si="94"/>
        <v>4.1574375212505288E-4</v>
      </c>
      <c r="L107" s="4">
        <f t="shared" si="95"/>
        <v>3.6871632227112072</v>
      </c>
      <c r="M107" s="5">
        <f t="shared" si="96"/>
        <v>4.1574375212505288E-4</v>
      </c>
    </row>
    <row r="108" spans="1:13" x14ac:dyDescent="0.25">
      <c r="A108">
        <v>104</v>
      </c>
      <c r="B108" s="3">
        <f t="shared" si="57"/>
        <v>159840.60079504404</v>
      </c>
      <c r="C108" s="3">
        <f t="shared" si="58"/>
        <v>3866353.8766185218</v>
      </c>
      <c r="D108" s="5">
        <f t="shared" ref="D108" si="171">C108/C107-1</f>
        <v>5.0852101920817461E-2</v>
      </c>
      <c r="E108" s="3">
        <f t="shared" si="60"/>
        <v>786129.96796010272</v>
      </c>
      <c r="F108" s="5">
        <f t="shared" ref="F108" si="172">E108/E107-1</f>
        <v>5.0425964557644809E-2</v>
      </c>
      <c r="G108" s="3">
        <f t="shared" si="62"/>
        <v>196532.49199002568</v>
      </c>
      <c r="H108" s="4">
        <f t="shared" si="89"/>
        <v>24.188809710344884</v>
      </c>
      <c r="I108" s="5">
        <f t="shared" si="93"/>
        <v>8.1152563887365581E-4</v>
      </c>
      <c r="J108" s="4">
        <f t="shared" si="90"/>
        <v>4.9182120440608177</v>
      </c>
      <c r="K108" s="5">
        <f t="shared" si="94"/>
        <v>4.0568053109035773E-4</v>
      </c>
      <c r="L108" s="4">
        <f t="shared" si="95"/>
        <v>3.6886590330456133</v>
      </c>
      <c r="M108" s="5">
        <f t="shared" si="96"/>
        <v>4.0568053109035773E-4</v>
      </c>
    </row>
    <row r="109" spans="1:13" x14ac:dyDescent="0.25">
      <c r="A109">
        <v>105</v>
      </c>
      <c r="B109" s="3">
        <f t="shared" si="57"/>
        <v>167832.63083479626</v>
      </c>
      <c r="C109" s="3">
        <f t="shared" si="58"/>
        <v>4062886.3686085474</v>
      </c>
      <c r="D109" s="5">
        <f t="shared" ref="D109" si="173">C109/C108-1</f>
        <v>5.0831480578780175E-2</v>
      </c>
      <c r="E109" s="3">
        <f t="shared" si="60"/>
        <v>825763.22758185607</v>
      </c>
      <c r="F109" s="5">
        <f t="shared" ref="F109" si="174">E109/E108-1</f>
        <v>5.0415658017205711E-2</v>
      </c>
      <c r="G109" s="3">
        <f t="shared" si="62"/>
        <v>206440.80689546402</v>
      </c>
      <c r="H109" s="4">
        <f t="shared" si="89"/>
        <v>24.207964496533418</v>
      </c>
      <c r="I109" s="5">
        <f t="shared" si="93"/>
        <v>7.9188626550497077E-4</v>
      </c>
      <c r="J109" s="4">
        <f t="shared" si="90"/>
        <v>4.9201589909812276</v>
      </c>
      <c r="K109" s="5">
        <f t="shared" si="94"/>
        <v>3.9586477829089972E-4</v>
      </c>
      <c r="L109" s="4">
        <f t="shared" si="95"/>
        <v>3.6901192432359204</v>
      </c>
      <c r="M109" s="5">
        <f t="shared" si="96"/>
        <v>3.9586477829089972E-4</v>
      </c>
    </row>
    <row r="110" spans="1:13" x14ac:dyDescent="0.25">
      <c r="A110">
        <v>106</v>
      </c>
      <c r="B110" s="3">
        <f t="shared" si="57"/>
        <v>176224.26237653609</v>
      </c>
      <c r="C110" s="3">
        <f t="shared" si="58"/>
        <v>4269327.1755040111</v>
      </c>
      <c r="D110" s="5">
        <f t="shared" ref="D110" si="175">C110/C109-1</f>
        <v>5.0811366148584947E-2</v>
      </c>
      <c r="E110" s="3">
        <f t="shared" si="60"/>
        <v>867386.32243498892</v>
      </c>
      <c r="F110" s="5">
        <f t="shared" ref="F110" si="176">E110/E109-1</f>
        <v>5.0405604733721132E-2</v>
      </c>
      <c r="G110" s="3">
        <f t="shared" si="62"/>
        <v>216846.58060874723</v>
      </c>
      <c r="H110" s="4">
        <f t="shared" si="89"/>
        <v>24.226670708836874</v>
      </c>
      <c r="I110" s="5">
        <f t="shared" si="93"/>
        <v>7.7272966531882759E-4</v>
      </c>
      <c r="J110" s="4">
        <f t="shared" si="90"/>
        <v>4.9220596002930392</v>
      </c>
      <c r="K110" s="5">
        <f t="shared" si="94"/>
        <v>3.8629022259151213E-4</v>
      </c>
      <c r="L110" s="4">
        <f t="shared" si="95"/>
        <v>3.6915447002197794</v>
      </c>
      <c r="M110" s="5">
        <f t="shared" si="96"/>
        <v>3.8629022259151213E-4</v>
      </c>
    </row>
    <row r="111" spans="1:13" x14ac:dyDescent="0.25">
      <c r="A111">
        <v>107</v>
      </c>
      <c r="B111" s="3">
        <f t="shared" si="57"/>
        <v>185035.47549536292</v>
      </c>
      <c r="C111" s="3">
        <f t="shared" si="58"/>
        <v>4486173.7561127581</v>
      </c>
      <c r="D111" s="5">
        <f t="shared" ref="D111" si="177">C111/C110-1</f>
        <v>5.0791745793796528E-2</v>
      </c>
      <c r="E111" s="3">
        <f t="shared" si="60"/>
        <v>911098.94858744205</v>
      </c>
      <c r="F111" s="5">
        <f t="shared" ref="F111" si="178">E111/E110-1</f>
        <v>5.0395798298663363E-2</v>
      </c>
      <c r="G111" s="3">
        <f t="shared" si="62"/>
        <v>227774.73714686051</v>
      </c>
      <c r="H111" s="4">
        <f t="shared" si="89"/>
        <v>24.244938675152504</v>
      </c>
      <c r="I111" s="5">
        <f t="shared" si="93"/>
        <v>7.5404361313946566E-4</v>
      </c>
      <c r="J111" s="4">
        <f t="shared" si="90"/>
        <v>4.9239149744032442</v>
      </c>
      <c r="K111" s="5">
        <f t="shared" si="94"/>
        <v>3.7695076063171129E-4</v>
      </c>
      <c r="L111" s="4">
        <f t="shared" si="95"/>
        <v>3.6929362308024332</v>
      </c>
      <c r="M111" s="5">
        <f t="shared" si="96"/>
        <v>3.7695076063171129E-4</v>
      </c>
    </row>
    <row r="112" spans="1:13" x14ac:dyDescent="0.25">
      <c r="A112">
        <v>108</v>
      </c>
      <c r="B112" s="3">
        <f t="shared" si="57"/>
        <v>194287.24927013108</v>
      </c>
      <c r="C112" s="3">
        <f t="shared" si="58"/>
        <v>4713948.493259619</v>
      </c>
      <c r="D112" s="5">
        <f t="shared" ref="D112" si="179">C112/C111-1</f>
        <v>5.0772607020960869E-2</v>
      </c>
      <c r="E112" s="3">
        <f t="shared" si="60"/>
        <v>957005.7920182565</v>
      </c>
      <c r="F112" s="5">
        <f t="shared" ref="F112" si="180">E112/E111-1</f>
        <v>5.0386232474516568E-2</v>
      </c>
      <c r="G112" s="3">
        <f t="shared" si="62"/>
        <v>239251.44800456412</v>
      </c>
      <c r="H112" s="4">
        <f t="shared" si="89"/>
        <v>24.262778494050778</v>
      </c>
      <c r="I112" s="5">
        <f t="shared" si="93"/>
        <v>7.358162104389443E-4</v>
      </c>
      <c r="J112" s="4">
        <f t="shared" si="90"/>
        <v>4.9257261895126465</v>
      </c>
      <c r="K112" s="5">
        <f t="shared" si="94"/>
        <v>3.6784045192050918E-4</v>
      </c>
      <c r="L112" s="4">
        <f t="shared" si="95"/>
        <v>3.6942946421344849</v>
      </c>
      <c r="M112" s="5">
        <f t="shared" si="96"/>
        <v>3.6784045192050918E-4</v>
      </c>
    </row>
    <row r="113" spans="1:13" x14ac:dyDescent="0.25">
      <c r="A113">
        <v>109</v>
      </c>
      <c r="B113" s="3">
        <f t="shared" si="57"/>
        <v>204001.61173363763</v>
      </c>
      <c r="C113" s="3">
        <f t="shared" si="58"/>
        <v>4953199.9412641833</v>
      </c>
      <c r="D113" s="5">
        <f t="shared" ref="D113" si="181">C113/C112-1</f>
        <v>5.0753937669591576E-2</v>
      </c>
      <c r="E113" s="3">
        <f t="shared" si="60"/>
        <v>1005216.7782408193</v>
      </c>
      <c r="F113" s="5">
        <f t="shared" ref="F113" si="182">E113/E112-1</f>
        <v>5.0376901189792544E-2</v>
      </c>
      <c r="G113" s="3">
        <f t="shared" si="62"/>
        <v>251304.19456020484</v>
      </c>
      <c r="H113" s="4">
        <f t="shared" si="89"/>
        <v>24.280200039456133</v>
      </c>
      <c r="I113" s="5">
        <f t="shared" si="93"/>
        <v>7.1803587580165917E-4</v>
      </c>
      <c r="J113" s="4">
        <f t="shared" si="90"/>
        <v>4.9274942962378079</v>
      </c>
      <c r="K113" s="5">
        <f t="shared" si="94"/>
        <v>3.5895351408821163E-4</v>
      </c>
      <c r="L113" s="4">
        <f t="shared" si="95"/>
        <v>3.6956207221783561</v>
      </c>
      <c r="M113" s="5">
        <f t="shared" si="96"/>
        <v>3.5895351408821163E-4</v>
      </c>
    </row>
    <row r="114" spans="1:13" x14ac:dyDescent="0.25">
      <c r="A114">
        <v>110</v>
      </c>
      <c r="B114" s="3">
        <f t="shared" si="57"/>
        <v>214201.69232031953</v>
      </c>
      <c r="C114" s="3">
        <f t="shared" si="58"/>
        <v>5204504.1358243879</v>
      </c>
      <c r="D114" s="5">
        <f t="shared" ref="D114" si="183">C114/C113-1</f>
        <v>5.0735725902488982E-2</v>
      </c>
      <c r="E114" s="3">
        <f t="shared" si="60"/>
        <v>1055847.3344104658</v>
      </c>
      <c r="F114" s="5">
        <f t="shared" ref="F114" si="184">E114/E113-1</f>
        <v>5.0367798534215247E-2</v>
      </c>
      <c r="G114" s="3">
        <f t="shared" si="62"/>
        <v>263961.83360261645</v>
      </c>
      <c r="H114" s="4">
        <f t="shared" si="89"/>
        <v>24.297212965252935</v>
      </c>
      <c r="I114" s="5">
        <f t="shared" si="93"/>
        <v>7.0069133570371811E-4</v>
      </c>
      <c r="J114" s="4">
        <f t="shared" si="90"/>
        <v>4.9292203202182936</v>
      </c>
      <c r="K114" s="5">
        <f t="shared" si="94"/>
        <v>3.5028431830008699E-4</v>
      </c>
      <c r="L114" s="4">
        <f t="shared" si="95"/>
        <v>3.6969152401637202</v>
      </c>
      <c r="M114" s="5">
        <f t="shared" si="96"/>
        <v>3.5028431830008699E-4</v>
      </c>
    </row>
    <row r="115" spans="1:13" x14ac:dyDescent="0.25">
      <c r="A115">
        <v>111</v>
      </c>
      <c r="B115" s="3">
        <f t="shared" si="57"/>
        <v>224911.77693633552</v>
      </c>
      <c r="C115" s="3">
        <f t="shared" si="58"/>
        <v>5468465.9694270045</v>
      </c>
      <c r="D115" s="5">
        <f t="shared" ref="D115" si="185">C115/C114-1</f>
        <v>5.0717960196376088E-2</v>
      </c>
      <c r="E115" s="3">
        <f t="shared" si="60"/>
        <v>1109018.6645407318</v>
      </c>
      <c r="F115" s="5">
        <f t="shared" ref="F115" si="186">E115/E114-1</f>
        <v>5.0358918754058735E-2</v>
      </c>
      <c r="G115" s="3">
        <f t="shared" si="62"/>
        <v>277254.66613518295</v>
      </c>
      <c r="H115" s="4">
        <f t="shared" si="89"/>
        <v>24.313826709816674</v>
      </c>
      <c r="I115" s="5">
        <f t="shared" si="93"/>
        <v>6.8377161559629585E-4</v>
      </c>
      <c r="J115" s="4">
        <f t="shared" si="90"/>
        <v>4.930905262709544</v>
      </c>
      <c r="K115" s="5">
        <f t="shared" si="94"/>
        <v>3.4182738481769448E-4</v>
      </c>
      <c r="L115" s="4">
        <f t="shared" si="95"/>
        <v>3.698178947032158</v>
      </c>
      <c r="M115" s="5">
        <f t="shared" si="96"/>
        <v>3.4182738481769448E-4</v>
      </c>
    </row>
    <row r="116" spans="1:13" x14ac:dyDescent="0.25">
      <c r="A116">
        <v>112</v>
      </c>
      <c r="B116" s="3">
        <f t="shared" si="57"/>
        <v>236157.36578315232</v>
      </c>
      <c r="C116" s="3">
        <f t="shared" si="58"/>
        <v>5745720.6355621871</v>
      </c>
      <c r="D116" s="5">
        <f t="shared" ref="D116" si="187">C116/C115-1</f>
        <v>5.0700629332842695E-2</v>
      </c>
      <c r="E116" s="3">
        <f t="shared" si="60"/>
        <v>1164858.0384837741</v>
      </c>
      <c r="F116" s="5">
        <f t="shared" ref="F116" si="188">E116/E115-1</f>
        <v>5.0350256247640779E-2</v>
      </c>
      <c r="G116" s="3">
        <f t="shared" si="62"/>
        <v>291214.50962094351</v>
      </c>
      <c r="H116" s="4">
        <f t="shared" si="89"/>
        <v>24.330050500470531</v>
      </c>
      <c r="I116" s="5">
        <f t="shared" si="93"/>
        <v>6.6726603127875705E-4</v>
      </c>
      <c r="J116" s="4">
        <f t="shared" si="90"/>
        <v>4.9325501011617234</v>
      </c>
      <c r="K116" s="5">
        <f t="shared" si="94"/>
        <v>3.3357737870542969E-4</v>
      </c>
      <c r="L116" s="4">
        <f t="shared" si="95"/>
        <v>3.6994125758712926</v>
      </c>
      <c r="M116" s="5">
        <f t="shared" si="96"/>
        <v>3.3357737870542969E-4</v>
      </c>
    </row>
    <row r="117" spans="1:13" x14ac:dyDescent="0.25">
      <c r="A117">
        <v>113</v>
      </c>
      <c r="B117" s="3">
        <f t="shared" si="57"/>
        <v>247965.23407230995</v>
      </c>
      <c r="C117" s="3">
        <f t="shared" si="58"/>
        <v>6036935.1451831302</v>
      </c>
      <c r="D117" s="5">
        <f t="shared" ref="D117" si="189">C117/C116-1</f>
        <v>5.0683722389584851E-2</v>
      </c>
      <c r="E117" s="3">
        <f t="shared" si="60"/>
        <v>1223499.0953632493</v>
      </c>
      <c r="F117" s="5">
        <f t="shared" ref="F117" si="190">E117/E116-1</f>
        <v>5.0341805560963238E-2</v>
      </c>
      <c r="G117" s="3">
        <f t="shared" si="62"/>
        <v>305874.77384081233</v>
      </c>
      <c r="H117" s="4">
        <f t="shared" si="89"/>
        <v>24.345893357867578</v>
      </c>
      <c r="I117" s="5">
        <f t="shared" si="93"/>
        <v>6.5116418055688463E-4</v>
      </c>
      <c r="J117" s="4">
        <f t="shared" si="90"/>
        <v>4.9341557897848727</v>
      </c>
      <c r="K117" s="5">
        <f t="shared" si="94"/>
        <v>3.255291056791787E-4</v>
      </c>
      <c r="L117" s="4">
        <f t="shared" si="95"/>
        <v>3.7006168423386545</v>
      </c>
      <c r="M117" s="5">
        <f t="shared" si="96"/>
        <v>3.255291056791787E-4</v>
      </c>
    </row>
    <row r="118" spans="1:13" x14ac:dyDescent="0.25">
      <c r="A118">
        <v>114</v>
      </c>
      <c r="B118" s="3">
        <f t="shared" si="57"/>
        <v>260363.49577592546</v>
      </c>
      <c r="C118" s="3">
        <f t="shared" si="58"/>
        <v>6342809.9190239422</v>
      </c>
      <c r="D118" s="5">
        <f t="shared" ref="D118" si="191">C118/C117-1</f>
        <v>5.0667228731928526E-2</v>
      </c>
      <c r="E118" s="3">
        <f t="shared" si="60"/>
        <v>1285082.1621823595</v>
      </c>
      <c r="F118" s="5">
        <f t="shared" ref="F118" si="192">E118/E117-1</f>
        <v>5.0333561383489656E-2</v>
      </c>
      <c r="G118" s="3">
        <f t="shared" si="62"/>
        <v>321270.54054558987</v>
      </c>
      <c r="H118" s="4">
        <f t="shared" si="89"/>
        <v>24.36136410029885</v>
      </c>
      <c r="I118" s="5">
        <f t="shared" si="93"/>
        <v>6.3545593517000398E-4</v>
      </c>
      <c r="J118" s="4">
        <f t="shared" si="90"/>
        <v>4.9357232601006764</v>
      </c>
      <c r="K118" s="5">
        <f t="shared" si="94"/>
        <v>3.1767750808531225E-4</v>
      </c>
      <c r="L118" s="4">
        <f t="shared" si="95"/>
        <v>3.7017924450755073</v>
      </c>
      <c r="M118" s="5">
        <f t="shared" si="96"/>
        <v>3.1767750808531225E-4</v>
      </c>
    </row>
    <row r="119" spans="1:13" x14ac:dyDescent="0.25">
      <c r="A119">
        <v>115</v>
      </c>
      <c r="B119" s="3">
        <f t="shared" si="57"/>
        <v>273381.67056472175</v>
      </c>
      <c r="C119" s="3">
        <f t="shared" si="58"/>
        <v>6664080.4595695324</v>
      </c>
      <c r="D119" s="5">
        <f t="shared" ref="D119" si="193">C119/C118-1</f>
        <v>5.0651138004625729E-2</v>
      </c>
      <c r="E119" s="3">
        <f t="shared" si="60"/>
        <v>1349754.5883659138</v>
      </c>
      <c r="F119" s="5">
        <f t="shared" ref="F119" si="194">E119/E118-1</f>
        <v>5.0325518544064085E-2</v>
      </c>
      <c r="G119" s="3">
        <f t="shared" si="62"/>
        <v>337438.64709147846</v>
      </c>
      <c r="H119" s="4">
        <f t="shared" si="89"/>
        <v>24.376471347927637</v>
      </c>
      <c r="I119" s="5">
        <f t="shared" si="93"/>
        <v>6.201314329767893E-4</v>
      </c>
      <c r="J119" s="4">
        <f t="shared" si="90"/>
        <v>4.9372534214811825</v>
      </c>
      <c r="K119" s="5">
        <f t="shared" si="94"/>
        <v>3.1001766101335093E-4</v>
      </c>
      <c r="L119" s="4">
        <f t="shared" si="95"/>
        <v>3.7029400661108869</v>
      </c>
      <c r="M119" s="5">
        <f t="shared" si="96"/>
        <v>3.1001766101335093E-4</v>
      </c>
    </row>
    <row r="120" spans="1:13" x14ac:dyDescent="0.25">
      <c r="A120">
        <v>116</v>
      </c>
      <c r="B120" s="3">
        <f t="shared" ref="B120:B134" si="195">B119*1.05</f>
        <v>287050.75409295782</v>
      </c>
      <c r="C120" s="3">
        <f t="shared" ref="C120:C134" si="196">C119+G119</f>
        <v>7001519.1066610105</v>
      </c>
      <c r="D120" s="5">
        <f t="shared" ref="D120" si="197">C120/C119-1</f>
        <v>5.0635440123913966E-2</v>
      </c>
      <c r="E120" s="3">
        <f t="shared" ref="E120:E134" si="198">SQRT(B120*C120)</f>
        <v>1417671.0970331924</v>
      </c>
      <c r="F120" s="5">
        <f t="shared" ref="F120" si="199">E120/E119-1</f>
        <v>5.0317672006954917E-2</v>
      </c>
      <c r="G120" s="3">
        <f t="shared" ref="G120:G134" si="200">E120*0.25</f>
        <v>354417.7742582981</v>
      </c>
      <c r="H120" s="4">
        <f t="shared" si="89"/>
        <v>24.391223526950412</v>
      </c>
      <c r="I120" s="5">
        <f t="shared" si="93"/>
        <v>6.0518107039420066E-4</v>
      </c>
      <c r="J120" s="4">
        <f t="shared" si="90"/>
        <v>4.9387471616747511</v>
      </c>
      <c r="K120" s="5">
        <f t="shared" si="94"/>
        <v>3.0254476852853429E-4</v>
      </c>
      <c r="L120" s="4">
        <f t="shared" si="95"/>
        <v>3.7040603712560634</v>
      </c>
      <c r="M120" s="5">
        <f t="shared" si="96"/>
        <v>3.0254476852853429E-4</v>
      </c>
    </row>
    <row r="121" spans="1:13" x14ac:dyDescent="0.25">
      <c r="A121">
        <v>117</v>
      </c>
      <c r="B121" s="3">
        <f t="shared" si="195"/>
        <v>301403.29179760575</v>
      </c>
      <c r="C121" s="3">
        <f t="shared" si="196"/>
        <v>7355936.8809193084</v>
      </c>
      <c r="D121" s="5">
        <f t="shared" ref="D121" si="201">C121/C120-1</f>
        <v>5.0620125269831284E-2</v>
      </c>
      <c r="E121" s="3">
        <f t="shared" si="198"/>
        <v>1488994.153838252</v>
      </c>
      <c r="F121" s="5">
        <f t="shared" ref="F121" si="202">E121/E120-1</f>
        <v>5.0310016868030827E-2</v>
      </c>
      <c r="G121" s="3">
        <f t="shared" si="200"/>
        <v>372248.53845956299</v>
      </c>
      <c r="H121" s="4">
        <f t="shared" si="89"/>
        <v>24.405628873684854</v>
      </c>
      <c r="I121" s="5">
        <f t="shared" si="93"/>
        <v>5.9059549507733955E-4</v>
      </c>
      <c r="J121" s="4">
        <f t="shared" si="90"/>
        <v>4.9402053473195675</v>
      </c>
      <c r="K121" s="5">
        <f t="shared" si="94"/>
        <v>2.9525416002917915E-4</v>
      </c>
      <c r="L121" s="4">
        <f t="shared" si="95"/>
        <v>3.7051540104896756</v>
      </c>
      <c r="M121" s="5">
        <f t="shared" si="96"/>
        <v>2.9525416002917915E-4</v>
      </c>
    </row>
    <row r="122" spans="1:13" x14ac:dyDescent="0.25">
      <c r="A122">
        <v>118</v>
      </c>
      <c r="B122" s="3">
        <f t="shared" si="195"/>
        <v>316473.45638748608</v>
      </c>
      <c r="C122" s="3">
        <f t="shared" si="196"/>
        <v>7728185.4193788711</v>
      </c>
      <c r="D122" s="5">
        <f t="shared" ref="D122" si="203">C122/C121-1</f>
        <v>5.0605183878771998E-2</v>
      </c>
      <c r="E122" s="3">
        <f t="shared" si="198"/>
        <v>1563894.3542561324</v>
      </c>
      <c r="F122" s="5">
        <f t="shared" ref="F122" si="204">E122/E121-1</f>
        <v>5.0302548351050635E-2</v>
      </c>
      <c r="G122" s="3">
        <f t="shared" si="200"/>
        <v>390973.5885640331</v>
      </c>
      <c r="H122" s="4">
        <f t="shared" si="89"/>
        <v>24.419695438585467</v>
      </c>
      <c r="I122" s="5">
        <f t="shared" si="93"/>
        <v>5.763655988304528E-4</v>
      </c>
      <c r="J122" s="4">
        <f t="shared" si="90"/>
        <v>4.9416288244449795</v>
      </c>
      <c r="K122" s="5">
        <f t="shared" si="94"/>
        <v>2.8814128671483807E-4</v>
      </c>
      <c r="L122" s="4">
        <f t="shared" si="95"/>
        <v>3.7062216183337346</v>
      </c>
      <c r="M122" s="5">
        <f t="shared" si="96"/>
        <v>2.8814128671483807E-4</v>
      </c>
    </row>
    <row r="123" spans="1:13" x14ac:dyDescent="0.25">
      <c r="A123">
        <v>119</v>
      </c>
      <c r="B123" s="3">
        <f t="shared" si="195"/>
        <v>332297.12920686038</v>
      </c>
      <c r="C123" s="3">
        <f t="shared" si="196"/>
        <v>8119159.0079429038</v>
      </c>
      <c r="D123" s="5">
        <f t="shared" ref="D123" si="205">C123/C122-1</f>
        <v>5.0590606636280233E-2</v>
      </c>
      <c r="E123" s="3">
        <f t="shared" si="198"/>
        <v>1642550.8302373621</v>
      </c>
      <c r="F123" s="5">
        <f t="shared" ref="F123" si="206">E123/E122-1</f>
        <v>5.0295261804076619E-2</v>
      </c>
      <c r="G123" s="3">
        <f t="shared" si="200"/>
        <v>410637.70755934052</v>
      </c>
      <c r="H123" s="4">
        <f t="shared" si="89"/>
        <v>24.433431090187344</v>
      </c>
      <c r="I123" s="5">
        <f t="shared" si="93"/>
        <v>5.6248251074308975E-4</v>
      </c>
      <c r="J123" s="4">
        <f t="shared" si="90"/>
        <v>4.9430184189609641</v>
      </c>
      <c r="K123" s="5">
        <f t="shared" si="94"/>
        <v>2.8120171816836681E-4</v>
      </c>
      <c r="L123" s="4">
        <f t="shared" si="95"/>
        <v>3.707263814220723</v>
      </c>
      <c r="M123" s="5">
        <f t="shared" si="96"/>
        <v>2.8120171816836681E-4</v>
      </c>
    </row>
    <row r="124" spans="1:13" x14ac:dyDescent="0.25">
      <c r="A124">
        <v>120</v>
      </c>
      <c r="B124" s="3">
        <f t="shared" si="195"/>
        <v>348911.98566720344</v>
      </c>
      <c r="C124" s="3">
        <f t="shared" si="196"/>
        <v>8529796.7155022435</v>
      </c>
      <c r="D124" s="5">
        <f t="shared" ref="D124" si="207">C124/C123-1</f>
        <v>5.0576384470068403E-2</v>
      </c>
      <c r="E124" s="3">
        <f t="shared" si="198"/>
        <v>1725151.6771992766</v>
      </c>
      <c r="F124" s="5">
        <f t="shared" ref="F124" si="208">E124/E123-1</f>
        <v>5.0288152695997956E-2</v>
      </c>
      <c r="G124" s="3">
        <f t="shared" si="200"/>
        <v>431287.91929981916</v>
      </c>
      <c r="H124" s="4">
        <f t="shared" si="89"/>
        <v>24.44684351897865</v>
      </c>
      <c r="I124" s="5">
        <f t="shared" si="93"/>
        <v>5.4893759054142066E-4</v>
      </c>
      <c r="J124" s="4">
        <f t="shared" si="90"/>
        <v>4.9443749371360024</v>
      </c>
      <c r="K124" s="5">
        <f t="shared" si="94"/>
        <v>2.7443113904546124E-4</v>
      </c>
      <c r="L124" s="4">
        <f t="shared" si="95"/>
        <v>3.7082812028520018</v>
      </c>
      <c r="M124" s="5">
        <f t="shared" si="96"/>
        <v>2.7443113904546124E-4</v>
      </c>
    </row>
    <row r="125" spans="1:13" x14ac:dyDescent="0.25">
      <c r="A125">
        <v>121</v>
      </c>
      <c r="B125" s="3">
        <f t="shared" si="195"/>
        <v>366357.58495056361</v>
      </c>
      <c r="C125" s="3">
        <f t="shared" si="196"/>
        <v>8961084.6348020621</v>
      </c>
      <c r="D125" s="5">
        <f t="shared" ref="D125" si="209">C125/C124-1</f>
        <v>5.0562508543255946E-2</v>
      </c>
      <c r="E125" s="3">
        <f t="shared" si="198"/>
        <v>1811894.4023710894</v>
      </c>
      <c r="F125" s="5">
        <f t="shared" ref="F125" si="210">E125/E124-1</f>
        <v>5.0281216613159874E-2</v>
      </c>
      <c r="G125" s="3">
        <f t="shared" si="200"/>
        <v>452973.60059277236</v>
      </c>
      <c r="H125" s="4">
        <f t="shared" si="89"/>
        <v>24.459940241202521</v>
      </c>
      <c r="I125" s="5">
        <f t="shared" si="93"/>
        <v>5.3572242214849908E-4</v>
      </c>
      <c r="J125" s="4">
        <f t="shared" si="90"/>
        <v>4.9456991660636342</v>
      </c>
      <c r="K125" s="5">
        <f t="shared" si="94"/>
        <v>2.6782534586655693E-4</v>
      </c>
      <c r="L125" s="4">
        <f t="shared" si="95"/>
        <v>3.7092743745477259</v>
      </c>
      <c r="M125" s="5">
        <f t="shared" si="96"/>
        <v>2.6782534586655693E-4</v>
      </c>
    </row>
    <row r="126" spans="1:13" x14ac:dyDescent="0.25">
      <c r="A126">
        <v>122</v>
      </c>
      <c r="B126" s="3">
        <f t="shared" si="195"/>
        <v>384675.46419809182</v>
      </c>
      <c r="C126" s="3">
        <f t="shared" si="196"/>
        <v>9414058.2353948336</v>
      </c>
      <c r="D126" s="5">
        <f t="shared" ref="D126" si="211">C126/C125-1</f>
        <v>5.0548970247816127E-2</v>
      </c>
      <c r="E126" s="3">
        <f t="shared" si="198"/>
        <v>1902986.3955605088</v>
      </c>
      <c r="F126" s="5">
        <f t="shared" ref="F126" si="212">E126/E125-1</f>
        <v>5.0274449256101361E-2</v>
      </c>
      <c r="G126" s="3">
        <f t="shared" si="200"/>
        <v>475746.59889012721</v>
      </c>
      <c r="H126" s="4">
        <f t="shared" si="89"/>
        <v>24.472728602588976</v>
      </c>
      <c r="I126" s="5">
        <f t="shared" si="93"/>
        <v>5.2282880744392024E-4</v>
      </c>
      <c r="J126" s="4">
        <f t="shared" si="90"/>
        <v>4.9469918741179448</v>
      </c>
      <c r="K126" s="5">
        <f t="shared" si="94"/>
        <v>2.613802439057622E-4</v>
      </c>
      <c r="L126" s="4">
        <f t="shared" si="95"/>
        <v>3.7102439055884586</v>
      </c>
      <c r="M126" s="5">
        <f t="shared" si="96"/>
        <v>2.613802439057622E-4</v>
      </c>
    </row>
    <row r="127" spans="1:13" x14ac:dyDescent="0.25">
      <c r="A127">
        <v>123</v>
      </c>
      <c r="B127" s="3">
        <f t="shared" si="195"/>
        <v>403909.23740799644</v>
      </c>
      <c r="C127" s="3">
        <f t="shared" si="196"/>
        <v>9889804.8342849612</v>
      </c>
      <c r="D127" s="5">
        <f t="shared" ref="D127" si="213">C127/C126-1</f>
        <v>5.0535761198228224E-2</v>
      </c>
      <c r="E127" s="3">
        <f t="shared" si="198"/>
        <v>1998645.4234630901</v>
      </c>
      <c r="F127" s="5">
        <f t="shared" ref="F127" si="214">E127/E126-1</f>
        <v>5.026784643639326E-2</v>
      </c>
      <c r="G127" s="3">
        <f t="shared" si="200"/>
        <v>499661.35586577252</v>
      </c>
      <c r="H127" s="4">
        <f t="shared" si="89"/>
        <v>24.485215782017583</v>
      </c>
      <c r="I127" s="5">
        <f t="shared" si="93"/>
        <v>5.1024876021732446E-4</v>
      </c>
      <c r="J127" s="4">
        <f t="shared" si="90"/>
        <v>4.9482538113982777</v>
      </c>
      <c r="K127" s="5">
        <f t="shared" si="94"/>
        <v>2.5509184418415209E-4</v>
      </c>
      <c r="L127" s="4">
        <f t="shared" si="95"/>
        <v>3.7111903585487083</v>
      </c>
      <c r="M127" s="5">
        <f t="shared" si="96"/>
        <v>2.5509184418415209E-4</v>
      </c>
    </row>
    <row r="128" spans="1:13" x14ac:dyDescent="0.25">
      <c r="A128">
        <v>124</v>
      </c>
      <c r="B128" s="3">
        <f t="shared" si="195"/>
        <v>424104.69927839626</v>
      </c>
      <c r="C128" s="3">
        <f t="shared" si="196"/>
        <v>10389466.190150734</v>
      </c>
      <c r="D128" s="5">
        <f t="shared" ref="D128" si="215">C128/C127-1</f>
        <v>5.0522873225323783E-2</v>
      </c>
      <c r="E128" s="3">
        <f t="shared" si="198"/>
        <v>2099100.1486915629</v>
      </c>
      <c r="F128" s="5">
        <f t="shared" ref="F128" si="216">E128/E127-1</f>
        <v>5.0261404073571603E-2</v>
      </c>
      <c r="G128" s="3">
        <f t="shared" si="200"/>
        <v>524775.03717289073</v>
      </c>
      <c r="H128" s="4">
        <f t="shared" si="89"/>
        <v>24.497408795111575</v>
      </c>
      <c r="I128" s="5">
        <f t="shared" si="93"/>
        <v>4.9797450030841794E-4</v>
      </c>
      <c r="J128" s="4">
        <f t="shared" si="90"/>
        <v>4.9494857101633869</v>
      </c>
      <c r="K128" s="5">
        <f t="shared" si="94"/>
        <v>2.4895626054410869E-4</v>
      </c>
      <c r="L128" s="4">
        <f t="shared" si="95"/>
        <v>3.7121142826225402</v>
      </c>
      <c r="M128" s="5">
        <f t="shared" si="96"/>
        <v>2.4895626054410869E-4</v>
      </c>
    </row>
    <row r="129" spans="1:13" x14ac:dyDescent="0.25">
      <c r="A129">
        <v>125</v>
      </c>
      <c r="B129" s="3">
        <f t="shared" si="195"/>
        <v>445309.93424231611</v>
      </c>
      <c r="C129" s="3">
        <f t="shared" si="196"/>
        <v>10914241.227323625</v>
      </c>
      <c r="D129" s="5">
        <f t="shared" ref="D129" si="217">C129/C128-1</f>
        <v>5.0510298370322504E-2</v>
      </c>
      <c r="E129" s="3">
        <f t="shared" si="198"/>
        <v>2204590.6747612488</v>
      </c>
      <c r="F129" s="5">
        <f t="shared" ref="F129" si="218">E129/E128-1</f>
        <v>5.0255118192165105E-2</v>
      </c>
      <c r="G129" s="3">
        <f t="shared" si="200"/>
        <v>551147.66869031219</v>
      </c>
      <c r="H129" s="4">
        <f t="shared" si="89"/>
        <v>24.509314497764208</v>
      </c>
      <c r="I129" s="5">
        <f t="shared" si="93"/>
        <v>4.8599844792596159E-4</v>
      </c>
      <c r="J129" s="4">
        <f t="shared" si="90"/>
        <v>4.950688285255314</v>
      </c>
      <c r="K129" s="5">
        <f t="shared" si="94"/>
        <v>2.4296970682380348E-4</v>
      </c>
      <c r="L129" s="4">
        <f t="shared" si="95"/>
        <v>3.7130162139414855</v>
      </c>
      <c r="M129" s="5">
        <f t="shared" si="96"/>
        <v>2.4296970682380348E-4</v>
      </c>
    </row>
    <row r="130" spans="1:13" x14ac:dyDescent="0.25">
      <c r="A130">
        <v>126</v>
      </c>
      <c r="B130" s="3">
        <f t="shared" si="195"/>
        <v>467575.43095443194</v>
      </c>
      <c r="C130" s="3">
        <f t="shared" si="196"/>
        <v>11465388.896013938</v>
      </c>
      <c r="D130" s="5">
        <f t="shared" ref="D130" si="219">C130/C129-1</f>
        <v>5.0498028879050638E-2</v>
      </c>
      <c r="E130" s="3">
        <f t="shared" si="198"/>
        <v>2315369.1183294891</v>
      </c>
      <c r="F130" s="5">
        <f t="shared" ref="F130" si="220">E130/E129-1</f>
        <v>5.0248984918815909E-2</v>
      </c>
      <c r="G130" s="3">
        <f t="shared" si="200"/>
        <v>578842.27958237228</v>
      </c>
      <c r="H130" s="4">
        <f t="shared" si="89"/>
        <v>24.520939589598132</v>
      </c>
      <c r="I130" s="5">
        <f t="shared" si="93"/>
        <v>4.7431321814350724E-4</v>
      </c>
      <c r="J130" s="4">
        <f t="shared" si="90"/>
        <v>4.9518622345132073</v>
      </c>
      <c r="K130" s="5">
        <f t="shared" si="94"/>
        <v>2.3712849411050563E-4</v>
      </c>
      <c r="L130" s="4">
        <f t="shared" si="95"/>
        <v>3.7138966758849055</v>
      </c>
      <c r="M130" s="5">
        <f t="shared" si="96"/>
        <v>2.3712849411050563E-4</v>
      </c>
    </row>
    <row r="131" spans="1:13" x14ac:dyDescent="0.25">
      <c r="A131">
        <v>127</v>
      </c>
      <c r="B131" s="3">
        <f t="shared" si="195"/>
        <v>490954.20250215358</v>
      </c>
      <c r="C131" s="3">
        <f t="shared" si="196"/>
        <v>12044231.17559631</v>
      </c>
      <c r="D131" s="5">
        <f t="shared" ref="D131" si="221">C131/C130-1</f>
        <v>5.0486057196333922E-2</v>
      </c>
      <c r="E131" s="3">
        <f t="shared" si="198"/>
        <v>2431700.2100519016</v>
      </c>
      <c r="F131" s="5">
        <f t="shared" ref="F131" si="222">E131/E130-1</f>
        <v>5.0243000479484712E-2</v>
      </c>
      <c r="G131" s="3">
        <f t="shared" si="200"/>
        <v>607925.05251297541</v>
      </c>
      <c r="H131" s="4">
        <f t="shared" si="89"/>
        <v>24.532290617358505</v>
      </c>
      <c r="I131" s="5">
        <f t="shared" si="93"/>
        <v>4.6291161555611637E-4</v>
      </c>
      <c r="J131" s="4">
        <f t="shared" si="90"/>
        <v>4.9530082391773291</v>
      </c>
      <c r="K131" s="5">
        <f t="shared" si="94"/>
        <v>2.314290280804876E-4</v>
      </c>
      <c r="L131" s="4">
        <f t="shared" si="95"/>
        <v>3.7147561793829968</v>
      </c>
      <c r="M131" s="5">
        <f t="shared" si="96"/>
        <v>2.314290280804876E-4</v>
      </c>
    </row>
    <row r="132" spans="1:13" x14ac:dyDescent="0.25">
      <c r="A132">
        <v>128</v>
      </c>
      <c r="B132" s="3">
        <f t="shared" si="195"/>
        <v>515501.91262726131</v>
      </c>
      <c r="C132" s="3">
        <f t="shared" si="196"/>
        <v>12652156.228109285</v>
      </c>
      <c r="D132" s="5">
        <f t="shared" ref="D132" si="223">C132/C131-1</f>
        <v>5.0474375960562368E-2</v>
      </c>
      <c r="E132" s="3">
        <f t="shared" si="198"/>
        <v>2553861.9254864296</v>
      </c>
      <c r="F132" s="5">
        <f t="shared" ref="F132" si="224">E132/E131-1</f>
        <v>5.0237161196741598E-2</v>
      </c>
      <c r="G132" s="3">
        <f t="shared" si="200"/>
        <v>638465.4813716074</v>
      </c>
      <c r="H132" s="4">
        <f t="shared" si="89"/>
        <v>24.543373978240794</v>
      </c>
      <c r="I132" s="5">
        <f t="shared" si="93"/>
        <v>4.5178662910694278E-4</v>
      </c>
      <c r="J132" s="4">
        <f t="shared" si="90"/>
        <v>4.9541269642834953</v>
      </c>
      <c r="K132" s="5">
        <f t="shared" si="94"/>
        <v>2.2586780642064319E-4</v>
      </c>
      <c r="L132" s="4">
        <f t="shared" si="95"/>
        <v>3.7155952232126213</v>
      </c>
      <c r="M132" s="5">
        <f t="shared" si="96"/>
        <v>2.2586780642064319E-4</v>
      </c>
    </row>
    <row r="133" spans="1:13" x14ac:dyDescent="0.25">
      <c r="A133">
        <v>129</v>
      </c>
      <c r="B133" s="3">
        <f t="shared" si="195"/>
        <v>541277.00825862435</v>
      </c>
      <c r="C133" s="3">
        <f t="shared" si="196"/>
        <v>13290621.709480893</v>
      </c>
      <c r="D133" s="5">
        <f t="shared" ref="D133" si="225">C133/C132-1</f>
        <v>5.0462977998416481E-2</v>
      </c>
      <c r="E133" s="3">
        <f t="shared" si="198"/>
        <v>2682146.1475476949</v>
      </c>
      <c r="F133" s="5">
        <f t="shared" ref="F133" si="226">E133/E132-1</f>
        <v>5.0231463487138583E-2</v>
      </c>
      <c r="G133" s="3">
        <f t="shared" si="200"/>
        <v>670536.53688692371</v>
      </c>
      <c r="H133" s="4">
        <f t="shared" ref="H133:H154" si="227">C133/B133</f>
        <v>24.554195923153973</v>
      </c>
      <c r="I133" s="5">
        <f t="shared" si="93"/>
        <v>4.4093142706347344E-4</v>
      </c>
      <c r="J133" s="4">
        <f t="shared" ref="J133:J196" si="228">E133/B133</f>
        <v>4.9552190590481437</v>
      </c>
      <c r="K133" s="5">
        <f t="shared" si="94"/>
        <v>2.2044141632249215E-4</v>
      </c>
      <c r="L133" s="4">
        <f t="shared" si="95"/>
        <v>3.7164142942861078</v>
      </c>
      <c r="M133" s="5">
        <f t="shared" si="96"/>
        <v>2.2044141632271419E-4</v>
      </c>
    </row>
    <row r="134" spans="1:13" x14ac:dyDescent="0.25">
      <c r="A134">
        <v>130</v>
      </c>
      <c r="B134" s="3">
        <f t="shared" si="195"/>
        <v>568340.85867155564</v>
      </c>
      <c r="C134" s="3">
        <f t="shared" si="196"/>
        <v>13961158.246367816</v>
      </c>
      <c r="D134" s="5">
        <f t="shared" ref="D134" si="229">C134/C133-1</f>
        <v>5.045185631975313E-2</v>
      </c>
      <c r="E134" s="3">
        <f t="shared" si="198"/>
        <v>2816859.3620893029</v>
      </c>
      <c r="F134" s="5">
        <f t="shared" ref="F134" si="230">E134/E133-1</f>
        <v>5.022590385866077E-2</v>
      </c>
      <c r="G134" s="3">
        <f t="shared" si="200"/>
        <v>704214.84052232571</v>
      </c>
      <c r="H134" s="4">
        <f t="shared" si="227"/>
        <v>24.564762559920002</v>
      </c>
      <c r="I134" s="5">
        <f t="shared" ref="I134:I197" si="231">H134/H133-1</f>
        <v>4.3033935214564778E-4</v>
      </c>
      <c r="J134" s="4">
        <f t="shared" si="228"/>
        <v>4.9562851572442845</v>
      </c>
      <c r="K134" s="5">
        <f t="shared" ref="K134:K197" si="232">J134/J133-1</f>
        <v>2.1514653205767509E-4</v>
      </c>
      <c r="L134" s="4">
        <f t="shared" ref="L134:L197" si="233">J134*0.75</f>
        <v>3.7172138679332134</v>
      </c>
      <c r="M134" s="5">
        <f t="shared" ref="M134:M197" si="234">L134/L133-1</f>
        <v>2.1514653205767509E-4</v>
      </c>
    </row>
    <row r="135" spans="1:13" x14ac:dyDescent="0.25">
      <c r="A135">
        <v>131</v>
      </c>
      <c r="B135" s="3">
        <f t="shared" ref="B135:B154" si="235">B134*1.05</f>
        <v>596757.90160513343</v>
      </c>
      <c r="C135" s="3">
        <f t="shared" ref="C135:C154" si="236">C134+G134</f>
        <v>14665373.086890142</v>
      </c>
      <c r="D135" s="5">
        <f t="shared" ref="D135" si="237">C135/C134-1</f>
        <v>5.0441004112645071E-2</v>
      </c>
      <c r="E135" s="3">
        <f t="shared" ref="E135:E154" si="238">SQRT(B135*C135)</f>
        <v>2958323.3882706198</v>
      </c>
      <c r="F135" s="5">
        <f t="shared" ref="F135" si="239">E135/E134-1</f>
        <v>5.0220478908251653E-2</v>
      </c>
      <c r="G135" s="3">
        <f t="shared" ref="G135:G154" si="240">E135*0.25</f>
        <v>739580.84706765495</v>
      </c>
      <c r="H135" s="4">
        <f t="shared" si="227"/>
        <v>24.575079856410547</v>
      </c>
      <c r="I135" s="5">
        <f t="shared" si="231"/>
        <v>4.2000391680474536E-4</v>
      </c>
      <c r="J135" s="4">
        <f t="shared" si="228"/>
        <v>4.9573258775685254</v>
      </c>
      <c r="K135" s="5">
        <f t="shared" si="232"/>
        <v>2.0997991262050597E-4</v>
      </c>
      <c r="L135" s="4">
        <f t="shared" si="233"/>
        <v>3.717994408176394</v>
      </c>
      <c r="M135" s="5">
        <f t="shared" si="234"/>
        <v>2.0997991262050597E-4</v>
      </c>
    </row>
    <row r="136" spans="1:13" x14ac:dyDescent="0.25">
      <c r="A136">
        <v>132</v>
      </c>
      <c r="B136" s="3">
        <f t="shared" si="235"/>
        <v>626595.79668539017</v>
      </c>
      <c r="C136" s="3">
        <f t="shared" si="236"/>
        <v>15404953.933957797</v>
      </c>
      <c r="D136" s="5">
        <f t="shared" ref="D136" si="241">C136/C135-1</f>
        <v>5.0430414738564577E-2</v>
      </c>
      <c r="E136" s="3">
        <f t="shared" si="238"/>
        <v>3106876.1454473883</v>
      </c>
      <c r="F136" s="5">
        <f t="shared" ref="F136" si="242">E136/E135-1</f>
        <v>5.0215185319414823E-2</v>
      </c>
      <c r="G136" s="3">
        <f t="shared" si="240"/>
        <v>776719.03636184707</v>
      </c>
      <c r="H136" s="4">
        <f t="shared" si="227"/>
        <v>24.585153643621595</v>
      </c>
      <c r="I136" s="5">
        <f t="shared" si="231"/>
        <v>4.0991879863305769E-4</v>
      </c>
      <c r="J136" s="4">
        <f t="shared" si="228"/>
        <v>4.9583418239993895</v>
      </c>
      <c r="K136" s="5">
        <f t="shared" si="232"/>
        <v>2.0493839944246695E-4</v>
      </c>
      <c r="L136" s="4">
        <f t="shared" si="233"/>
        <v>3.7187563679995419</v>
      </c>
      <c r="M136" s="5">
        <f t="shared" si="234"/>
        <v>2.0493839944246695E-4</v>
      </c>
    </row>
    <row r="137" spans="1:13" x14ac:dyDescent="0.25">
      <c r="A137">
        <v>133</v>
      </c>
      <c r="B137" s="3">
        <f t="shared" si="235"/>
        <v>657925.58651965973</v>
      </c>
      <c r="C137" s="3">
        <f t="shared" si="236"/>
        <v>16181672.970319644</v>
      </c>
      <c r="D137" s="5">
        <f t="shared" ref="D137" si="243">C137/C136-1</f>
        <v>5.0420081727715615E-2</v>
      </c>
      <c r="E137" s="3">
        <f t="shared" si="238"/>
        <v>3262872.4584125066</v>
      </c>
      <c r="F137" s="5">
        <f t="shared" ref="F137" si="244">E137/E136-1</f>
        <v>5.0210019859885602E-2</v>
      </c>
      <c r="G137" s="3">
        <f t="shared" si="240"/>
        <v>815718.11460312665</v>
      </c>
      <c r="H137" s="4">
        <f t="shared" si="227"/>
        <v>24.594989618687087</v>
      </c>
      <c r="I137" s="5">
        <f t="shared" si="231"/>
        <v>4.000778359196655E-4</v>
      </c>
      <c r="J137" s="4">
        <f t="shared" si="228"/>
        <v>4.9593335861471433</v>
      </c>
      <c r="K137" s="5">
        <f t="shared" si="232"/>
        <v>2.0001891417686934E-4</v>
      </c>
      <c r="L137" s="4">
        <f t="shared" si="233"/>
        <v>3.7195001896103577</v>
      </c>
      <c r="M137" s="5">
        <f t="shared" si="234"/>
        <v>2.0001891417686934E-4</v>
      </c>
    </row>
    <row r="138" spans="1:13" x14ac:dyDescent="0.25">
      <c r="A138">
        <v>134</v>
      </c>
      <c r="B138" s="3">
        <f t="shared" si="235"/>
        <v>690821.86584564275</v>
      </c>
      <c r="C138" s="3">
        <f t="shared" si="236"/>
        <v>16997391.084922772</v>
      </c>
      <c r="D138" s="5">
        <f t="shared" ref="D138" si="245">C138/C137-1</f>
        <v>5.0409998774497256E-2</v>
      </c>
      <c r="E138" s="3">
        <f t="shared" si="238"/>
        <v>3426684.9029046199</v>
      </c>
      <c r="F138" s="5">
        <f t="shared" ref="F138" si="246">E138/E137-1</f>
        <v>5.0204979379369741E-2</v>
      </c>
      <c r="G138" s="3">
        <f t="shared" si="240"/>
        <v>856671.22572615498</v>
      </c>
      <c r="H138" s="4">
        <f t="shared" si="227"/>
        <v>24.60459334783226</v>
      </c>
      <c r="I138" s="5">
        <f t="shared" si="231"/>
        <v>3.9047502333056094E-4</v>
      </c>
      <c r="J138" s="4">
        <f t="shared" si="228"/>
        <v>4.9603017395953106</v>
      </c>
      <c r="K138" s="5">
        <f t="shared" si="232"/>
        <v>1.9521845654257852E-4</v>
      </c>
      <c r="L138" s="4">
        <f t="shared" si="233"/>
        <v>3.720226304696483</v>
      </c>
      <c r="M138" s="5">
        <f t="shared" si="234"/>
        <v>1.9521845654257852E-4</v>
      </c>
    </row>
    <row r="139" spans="1:13" x14ac:dyDescent="0.25">
      <c r="A139">
        <v>135</v>
      </c>
      <c r="B139" s="3">
        <f t="shared" si="235"/>
        <v>725362.95913792495</v>
      </c>
      <c r="C139" s="3">
        <f t="shared" si="236"/>
        <v>17854062.310648926</v>
      </c>
      <c r="D139" s="5">
        <f t="shared" ref="D139" si="247">C139/C138-1</f>
        <v>5.0400159733104521E-2</v>
      </c>
      <c r="E139" s="3">
        <f t="shared" si="238"/>
        <v>3598704.693398057</v>
      </c>
      <c r="F139" s="5">
        <f t="shared" ref="F139" si="248">E139/E138-1</f>
        <v>5.0200060807349178E-2</v>
      </c>
      <c r="G139" s="3">
        <f t="shared" si="240"/>
        <v>899676.17334951425</v>
      </c>
      <c r="H139" s="4">
        <f t="shared" si="227"/>
        <v>24.6139702692677</v>
      </c>
      <c r="I139" s="5">
        <f t="shared" si="231"/>
        <v>3.8110450771844384E-4</v>
      </c>
      <c r="J139" s="4">
        <f t="shared" si="228"/>
        <v>4.96124684623409</v>
      </c>
      <c r="K139" s="5">
        <f t="shared" si="232"/>
        <v>1.9053410223723866E-4</v>
      </c>
      <c r="L139" s="4">
        <f t="shared" si="233"/>
        <v>3.7209351346755675</v>
      </c>
      <c r="M139" s="5">
        <f t="shared" si="234"/>
        <v>1.9053410223723866E-4</v>
      </c>
    </row>
    <row r="140" spans="1:13" x14ac:dyDescent="0.25">
      <c r="A140">
        <v>136</v>
      </c>
      <c r="B140" s="3">
        <f t="shared" si="235"/>
        <v>761631.10709482117</v>
      </c>
      <c r="C140" s="3">
        <f t="shared" si="236"/>
        <v>18753738.48399844</v>
      </c>
      <c r="D140" s="5">
        <f t="shared" ref="D140" si="249">C140/C139-1</f>
        <v>5.039055861325803E-2</v>
      </c>
      <c r="E140" s="3">
        <f t="shared" si="238"/>
        <v>3779342.6152883368</v>
      </c>
      <c r="F140" s="5">
        <f t="shared" ref="F140" si="250">E140/E139-1</f>
        <v>5.0195261150954185E-2</v>
      </c>
      <c r="G140" s="3">
        <f t="shared" si="240"/>
        <v>944835.65382208419</v>
      </c>
      <c r="H140" s="4">
        <f t="shared" si="227"/>
        <v>24.623125696024974</v>
      </c>
      <c r="I140" s="5">
        <f t="shared" si="231"/>
        <v>3.7196058405530863E-4</v>
      </c>
      <c r="J140" s="4">
        <f t="shared" si="228"/>
        <v>4.9621694545858643</v>
      </c>
      <c r="K140" s="5">
        <f t="shared" si="232"/>
        <v>1.8596300090867324E-4</v>
      </c>
      <c r="L140" s="4">
        <f t="shared" si="233"/>
        <v>3.721627090939398</v>
      </c>
      <c r="M140" s="5">
        <f t="shared" si="234"/>
        <v>1.8596300090867324E-4</v>
      </c>
    </row>
    <row r="141" spans="1:13" x14ac:dyDescent="0.25">
      <c r="A141">
        <v>137</v>
      </c>
      <c r="B141" s="3">
        <f t="shared" si="235"/>
        <v>799712.66244956222</v>
      </c>
      <c r="C141" s="3">
        <f t="shared" si="236"/>
        <v>19698574.137820523</v>
      </c>
      <c r="D141" s="5">
        <f t="shared" ref="D141" si="251">C141/C140-1</f>
        <v>5.0381189576054863E-2</v>
      </c>
      <c r="E141" s="3">
        <f t="shared" si="238"/>
        <v>3969030.003693162</v>
      </c>
      <c r="F141" s="5">
        <f t="shared" ref="F141" si="252">E141/E140-1</f>
        <v>5.0190577492893906E-2</v>
      </c>
      <c r="G141" s="3">
        <f t="shared" si="240"/>
        <v>992257.5009232905</v>
      </c>
      <c r="H141" s="4">
        <f t="shared" si="227"/>
        <v>24.632064818734705</v>
      </c>
      <c r="I141" s="5">
        <f t="shared" si="231"/>
        <v>3.6303769148093856E-4</v>
      </c>
      <c r="J141" s="4">
        <f t="shared" si="228"/>
        <v>4.9630701001229776</v>
      </c>
      <c r="K141" s="5">
        <f t="shared" si="232"/>
        <v>1.8150237418446125E-4</v>
      </c>
      <c r="L141" s="4">
        <f t="shared" si="233"/>
        <v>3.7223025750922334</v>
      </c>
      <c r="M141" s="5">
        <f t="shared" si="234"/>
        <v>1.8150237418468329E-4</v>
      </c>
    </row>
    <row r="142" spans="1:13" x14ac:dyDescent="0.25">
      <c r="A142">
        <v>138</v>
      </c>
      <c r="B142" s="3">
        <f t="shared" si="235"/>
        <v>839698.29557204037</v>
      </c>
      <c r="C142" s="3">
        <f t="shared" si="236"/>
        <v>20690831.638743814</v>
      </c>
      <c r="D142" s="5">
        <f t="shared" ref="D142" si="253">C142/C141-1</f>
        <v>5.037204692994468E-2</v>
      </c>
      <c r="E142" s="3">
        <f t="shared" si="238"/>
        <v>4168219.7711998378</v>
      </c>
      <c r="F142" s="5">
        <f t="shared" ref="F142" si="254">E142/E141-1</f>
        <v>5.0186006989448417E-2</v>
      </c>
      <c r="G142" s="3">
        <f t="shared" si="240"/>
        <v>1042054.9427999594</v>
      </c>
      <c r="H142" s="4">
        <f t="shared" si="227"/>
        <v>24.640792708348044</v>
      </c>
      <c r="I142" s="5">
        <f t="shared" si="231"/>
        <v>3.5433040947108196E-4</v>
      </c>
      <c r="J142" s="4">
        <f t="shared" si="228"/>
        <v>4.963949305577974</v>
      </c>
      <c r="K142" s="5">
        <f t="shared" si="232"/>
        <v>1.7714951376057719E-4</v>
      </c>
      <c r="L142" s="4">
        <f t="shared" si="233"/>
        <v>3.7229619791834807</v>
      </c>
      <c r="M142" s="5">
        <f t="shared" si="234"/>
        <v>1.7714951376057719E-4</v>
      </c>
    </row>
    <row r="143" spans="1:13" x14ac:dyDescent="0.25">
      <c r="A143">
        <v>139</v>
      </c>
      <c r="B143" s="3">
        <f t="shared" si="235"/>
        <v>881683.21035064245</v>
      </c>
      <c r="C143" s="3">
        <f t="shared" si="236"/>
        <v>21732886.581543773</v>
      </c>
      <c r="D143" s="5">
        <f t="shared" ref="D143" si="255">C143/C142-1</f>
        <v>5.0363125126817065E-2</v>
      </c>
      <c r="E143" s="3">
        <f t="shared" si="238"/>
        <v>4377387.4870065954</v>
      </c>
      <c r="F143" s="5">
        <f t="shared" ref="F143" si="256">E143/E142-1</f>
        <v>5.0181546868520277E-2</v>
      </c>
      <c r="G143" s="3">
        <f t="shared" si="240"/>
        <v>1094346.8717516488</v>
      </c>
      <c r="H143" s="4">
        <f t="shared" si="227"/>
        <v>24.649314318802418</v>
      </c>
      <c r="I143" s="5">
        <f t="shared" si="231"/>
        <v>3.4583345411154376E-4</v>
      </c>
      <c r="J143" s="4">
        <f t="shared" si="228"/>
        <v>4.9648075812464691</v>
      </c>
      <c r="K143" s="5">
        <f t="shared" si="232"/>
        <v>1.7290177954287778E-4</v>
      </c>
      <c r="L143" s="4">
        <f t="shared" si="233"/>
        <v>3.7236056859348521</v>
      </c>
      <c r="M143" s="5">
        <f t="shared" si="234"/>
        <v>1.7290177954287778E-4</v>
      </c>
    </row>
    <row r="144" spans="1:13" x14ac:dyDescent="0.25">
      <c r="A144">
        <v>140</v>
      </c>
      <c r="B144" s="3">
        <f t="shared" si="235"/>
        <v>925767.37086817459</v>
      </c>
      <c r="C144" s="3">
        <f t="shared" si="236"/>
        <v>22827233.453295421</v>
      </c>
      <c r="D144" s="5">
        <f t="shared" ref="D144" si="257">C144/C143-1</f>
        <v>5.0354418758205899E-2</v>
      </c>
      <c r="E144" s="3">
        <f t="shared" si="238"/>
        <v>4597032.510027675</v>
      </c>
      <c r="F144" s="5">
        <f t="shared" ref="F144" si="258">E144/E143-1</f>
        <v>5.0177194427738492E-2</v>
      </c>
      <c r="G144" s="3">
        <f t="shared" si="240"/>
        <v>1149258.1275069187</v>
      </c>
      <c r="H144" s="4">
        <f t="shared" si="227"/>
        <v>24.657634489632411</v>
      </c>
      <c r="I144" s="5">
        <f t="shared" si="231"/>
        <v>3.3754167448174499E-4</v>
      </c>
      <c r="J144" s="4">
        <f t="shared" si="228"/>
        <v>4.9656454252828413</v>
      </c>
      <c r="K144" s="5">
        <f t="shared" si="232"/>
        <v>1.6875659784609809E-4</v>
      </c>
      <c r="L144" s="4">
        <f t="shared" si="233"/>
        <v>3.7242340689621312</v>
      </c>
      <c r="M144" s="5">
        <f t="shared" si="234"/>
        <v>1.6875659784609809E-4</v>
      </c>
    </row>
    <row r="145" spans="1:13" x14ac:dyDescent="0.25">
      <c r="A145">
        <v>141</v>
      </c>
      <c r="B145" s="3">
        <f t="shared" si="235"/>
        <v>972055.7394115834</v>
      </c>
      <c r="C145" s="3">
        <f t="shared" si="236"/>
        <v>23976491.58080234</v>
      </c>
      <c r="D145" s="5">
        <f t="shared" ref="D145" si="259">C145/C144-1</f>
        <v>5.0345922551600752E-2</v>
      </c>
      <c r="E145" s="3">
        <f t="shared" si="238"/>
        <v>4827679.1786605315</v>
      </c>
      <c r="F145" s="5">
        <f t="shared" ref="F145" si="260">E145/E144-1</f>
        <v>5.0172947032621318E-2</v>
      </c>
      <c r="G145" s="3">
        <f t="shared" si="240"/>
        <v>1206919.7946651329</v>
      </c>
      <c r="H145" s="4">
        <f t="shared" si="227"/>
        <v>24.665757948526782</v>
      </c>
      <c r="I145" s="5">
        <f t="shared" si="231"/>
        <v>3.2945004914353149E-4</v>
      </c>
      <c r="J145" s="4">
        <f t="shared" si="228"/>
        <v>4.9664633239888909</v>
      </c>
      <c r="K145" s="5">
        <f t="shared" si="232"/>
        <v>1.6471145963925515E-4</v>
      </c>
      <c r="L145" s="4">
        <f t="shared" si="233"/>
        <v>3.7248474929916684</v>
      </c>
      <c r="M145" s="5">
        <f t="shared" si="234"/>
        <v>1.6471145963925515E-4</v>
      </c>
    </row>
    <row r="146" spans="1:13" x14ac:dyDescent="0.25">
      <c r="A146">
        <v>142</v>
      </c>
      <c r="B146" s="3">
        <f t="shared" si="235"/>
        <v>1020658.5263821626</v>
      </c>
      <c r="C146" s="3">
        <f t="shared" si="236"/>
        <v>25183411.375467472</v>
      </c>
      <c r="D146" s="5">
        <f t="shared" ref="D146" si="261">C146/C145-1</f>
        <v>5.0337631366863311E-2</v>
      </c>
      <c r="E146" s="3">
        <f t="shared" si="238"/>
        <v>5069878.0600484284</v>
      </c>
      <c r="F146" s="5">
        <f t="shared" ref="F146" si="262">E146/E145-1</f>
        <v>5.0168802114786804E-2</v>
      </c>
      <c r="G146" s="3">
        <f t="shared" si="240"/>
        <v>1267469.5150121071</v>
      </c>
      <c r="H146" s="4">
        <f t="shared" si="227"/>
        <v>24.673689313832384</v>
      </c>
      <c r="I146" s="5">
        <f t="shared" si="231"/>
        <v>3.2155368272701601E-4</v>
      </c>
      <c r="J146" s="4">
        <f t="shared" si="228"/>
        <v>4.967261752095653</v>
      </c>
      <c r="K146" s="5">
        <f t="shared" si="232"/>
        <v>1.607639188445642E-4</v>
      </c>
      <c r="L146" s="4">
        <f t="shared" si="233"/>
        <v>3.72544631407174</v>
      </c>
      <c r="M146" s="5">
        <f t="shared" si="234"/>
        <v>1.607639188445642E-4</v>
      </c>
    </row>
    <row r="147" spans="1:13" x14ac:dyDescent="0.25">
      <c r="A147">
        <v>143</v>
      </c>
      <c r="B147" s="3">
        <f t="shared" si="235"/>
        <v>1071691.4527012708</v>
      </c>
      <c r="C147" s="3">
        <f t="shared" si="236"/>
        <v>26450880.89047958</v>
      </c>
      <c r="D147" s="5">
        <f t="shared" ref="D147" si="263">C147/C146-1</f>
        <v>5.0329540192748379E-2</v>
      </c>
      <c r="E147" s="3">
        <f t="shared" si="238"/>
        <v>5324207.2618133817</v>
      </c>
      <c r="F147" s="5">
        <f t="shared" ref="F147" si="264">E147/E146-1</f>
        <v>5.0164757170219509E-2</v>
      </c>
      <c r="G147" s="3">
        <f t="shared" si="240"/>
        <v>1331051.8154533454</v>
      </c>
      <c r="H147" s="4">
        <f t="shared" si="227"/>
        <v>24.681433097005993</v>
      </c>
      <c r="I147" s="5">
        <f t="shared" si="231"/>
        <v>3.1384780261722867E-4</v>
      </c>
      <c r="J147" s="4">
        <f t="shared" si="228"/>
        <v>4.9680411730385243</v>
      </c>
      <c r="K147" s="5">
        <f t="shared" si="232"/>
        <v>1.5691159068520477E-4</v>
      </c>
      <c r="L147" s="4">
        <f t="shared" si="233"/>
        <v>3.726030879778893</v>
      </c>
      <c r="M147" s="5">
        <f t="shared" si="234"/>
        <v>1.5691159068520477E-4</v>
      </c>
    </row>
    <row r="148" spans="1:13" x14ac:dyDescent="0.25">
      <c r="A148">
        <v>144</v>
      </c>
      <c r="B148" s="3">
        <f t="shared" si="235"/>
        <v>1125276.0253363345</v>
      </c>
      <c r="C148" s="3">
        <f t="shared" si="236"/>
        <v>27781932.705932926</v>
      </c>
      <c r="D148" s="5">
        <f t="shared" ref="D148" si="265">C148/C147-1</f>
        <v>5.0321644143519917E-2</v>
      </c>
      <c r="E148" s="3">
        <f t="shared" si="238"/>
        <v>5591273.8093831278</v>
      </c>
      <c r="F148" s="5">
        <f t="shared" ref="F148" si="266">E148/E147-1</f>
        <v>5.0160809757579861E-2</v>
      </c>
      <c r="G148" s="3">
        <f t="shared" si="240"/>
        <v>1397818.452345782</v>
      </c>
      <c r="H148" s="4">
        <f t="shared" si="227"/>
        <v>24.68899370501488</v>
      </c>
      <c r="I148" s="5">
        <f t="shared" si="231"/>
        <v>3.0632775573335991E-4</v>
      </c>
      <c r="J148" s="4">
        <f t="shared" si="228"/>
        <v>4.9688020392258405</v>
      </c>
      <c r="K148" s="5">
        <f t="shared" si="232"/>
        <v>1.5315215007594141E-4</v>
      </c>
      <c r="L148" s="4">
        <f t="shared" si="233"/>
        <v>3.7266015294193804</v>
      </c>
      <c r="M148" s="5">
        <f t="shared" si="234"/>
        <v>1.5315215007594141E-4</v>
      </c>
    </row>
    <row r="149" spans="1:13" x14ac:dyDescent="0.25">
      <c r="A149">
        <v>145</v>
      </c>
      <c r="B149" s="3">
        <f t="shared" si="235"/>
        <v>1181539.8266031512</v>
      </c>
      <c r="C149" s="3">
        <f t="shared" si="236"/>
        <v>29179751.158278707</v>
      </c>
      <c r="D149" s="5">
        <f t="shared" ref="D149" si="267">C149/C148-1</f>
        <v>5.0313938455666563E-2</v>
      </c>
      <c r="E149" s="3">
        <f t="shared" si="238"/>
        <v>5871715.0921920352</v>
      </c>
      <c r="F149" s="5">
        <f t="shared" ref="F149" si="268">E149/E148-1</f>
        <v>5.0156957496568788E-2</v>
      </c>
      <c r="G149" s="3">
        <f t="shared" si="240"/>
        <v>1467928.7730480088</v>
      </c>
      <c r="H149" s="4">
        <f t="shared" si="227"/>
        <v>24.696375442686989</v>
      </c>
      <c r="I149" s="5">
        <f t="shared" si="231"/>
        <v>2.9898900539682138E-4</v>
      </c>
      <c r="J149" s="4">
        <f t="shared" si="228"/>
        <v>4.9695447923011002</v>
      </c>
      <c r="K149" s="5">
        <f t="shared" si="232"/>
        <v>1.4948333006548076E-4</v>
      </c>
      <c r="L149" s="4">
        <f t="shared" si="233"/>
        <v>3.7271585942258252</v>
      </c>
      <c r="M149" s="5">
        <f t="shared" si="234"/>
        <v>1.4948333006548076E-4</v>
      </c>
    </row>
    <row r="150" spans="1:13" x14ac:dyDescent="0.25">
      <c r="A150">
        <v>146</v>
      </c>
      <c r="B150" s="3">
        <f t="shared" si="235"/>
        <v>1240616.8179333087</v>
      </c>
      <c r="C150" s="3">
        <f t="shared" si="236"/>
        <v>30647679.931326717</v>
      </c>
      <c r="D150" s="5">
        <f t="shared" ref="D150" si="269">C150/C149-1</f>
        <v>5.030641848470796E-2</v>
      </c>
      <c r="E150" s="3">
        <f t="shared" si="238"/>
        <v>6166200.3821998099</v>
      </c>
      <c r="F150" s="5">
        <f t="shared" ref="F150" si="270">E150/E149-1</f>
        <v>5.015319806633145E-2</v>
      </c>
      <c r="G150" s="3">
        <f t="shared" si="240"/>
        <v>1541550.0955499525</v>
      </c>
      <c r="H150" s="4">
        <f t="shared" si="227"/>
        <v>24.703582515011682</v>
      </c>
      <c r="I150" s="5">
        <f t="shared" si="231"/>
        <v>2.9182712829323165E-4</v>
      </c>
      <c r="J150" s="4">
        <f t="shared" si="228"/>
        <v>4.9702698633989373</v>
      </c>
      <c r="K150" s="5">
        <f t="shared" si="232"/>
        <v>1.4590292031591012E-4</v>
      </c>
      <c r="L150" s="4">
        <f t="shared" si="233"/>
        <v>3.7277023975492032</v>
      </c>
      <c r="M150" s="5">
        <f t="shared" si="234"/>
        <v>1.4590292031591012E-4</v>
      </c>
    </row>
    <row r="151" spans="1:13" x14ac:dyDescent="0.25">
      <c r="A151">
        <v>147</v>
      </c>
      <c r="B151" s="3">
        <f t="shared" si="235"/>
        <v>1302647.6588299742</v>
      </c>
      <c r="C151" s="3">
        <f t="shared" si="236"/>
        <v>32189230.026876669</v>
      </c>
      <c r="D151" s="5">
        <f t="shared" ref="D151" si="271">C151/C150-1</f>
        <v>5.0299079702090133E-2</v>
      </c>
      <c r="E151" s="3">
        <f t="shared" si="238"/>
        <v>6475432.4283441026</v>
      </c>
      <c r="F151" s="5">
        <f t="shared" ref="F151" si="272">E151/E150-1</f>
        <v>5.014952920391047E-2</v>
      </c>
      <c r="G151" s="3">
        <f t="shared" si="240"/>
        <v>1618858.1070860256</v>
      </c>
      <c r="H151" s="4">
        <f t="shared" si="227"/>
        <v>24.710619029391822</v>
      </c>
      <c r="I151" s="5">
        <f t="shared" si="231"/>
        <v>2.8483781151433796E-4</v>
      </c>
      <c r="J151" s="4">
        <f t="shared" si="228"/>
        <v>4.9709776733950255</v>
      </c>
      <c r="K151" s="5">
        <f t="shared" si="232"/>
        <v>1.4240876562876537E-4</v>
      </c>
      <c r="L151" s="4">
        <f t="shared" si="233"/>
        <v>3.7282332550462689</v>
      </c>
      <c r="M151" s="5">
        <f t="shared" si="234"/>
        <v>1.4240876562854332E-4</v>
      </c>
    </row>
    <row r="152" spans="1:13" x14ac:dyDescent="0.25">
      <c r="A152">
        <v>148</v>
      </c>
      <c r="B152" s="3">
        <f t="shared" si="235"/>
        <v>1367780.0417714729</v>
      </c>
      <c r="C152" s="3">
        <f t="shared" si="236"/>
        <v>33808088.133962698</v>
      </c>
      <c r="D152" s="5">
        <f t="shared" ref="D152" si="273">C152/C151-1</f>
        <v>5.0291917692170562E-2</v>
      </c>
      <c r="E152" s="3">
        <f t="shared" si="238"/>
        <v>6800149.1307239085</v>
      </c>
      <c r="F152" s="5">
        <f t="shared" ref="F152" si="274">E152/E151-1</f>
        <v>5.0145948702740473E-2</v>
      </c>
      <c r="G152" s="3">
        <f t="shared" si="240"/>
        <v>1700037.2826809771</v>
      </c>
      <c r="H152" s="4">
        <f t="shared" si="227"/>
        <v>24.717488997848175</v>
      </c>
      <c r="I152" s="5">
        <f t="shared" si="231"/>
        <v>2.7801684968653539E-4</v>
      </c>
      <c r="J152" s="4">
        <f t="shared" si="228"/>
        <v>4.9716686331500588</v>
      </c>
      <c r="K152" s="5">
        <f t="shared" si="232"/>
        <v>1.3899876451484161E-4</v>
      </c>
      <c r="L152" s="4">
        <f t="shared" si="233"/>
        <v>3.7287514748625439</v>
      </c>
      <c r="M152" s="5">
        <f t="shared" si="234"/>
        <v>1.3899876451484161E-4</v>
      </c>
    </row>
    <row r="153" spans="1:13" x14ac:dyDescent="0.25">
      <c r="A153">
        <v>149</v>
      </c>
      <c r="B153" s="3">
        <f t="shared" si="235"/>
        <v>1436169.0438600467</v>
      </c>
      <c r="C153" s="3">
        <f t="shared" si="236"/>
        <v>35508125.416643679</v>
      </c>
      <c r="D153" s="5">
        <f t="shared" ref="D153" si="275">C153/C152-1</f>
        <v>5.0284928149284092E-2</v>
      </c>
      <c r="E153" s="3">
        <f t="shared" si="238"/>
        <v>7141125.2985004941</v>
      </c>
      <c r="F153" s="5">
        <f t="shared" ref="F153" si="276">E153/E152-1</f>
        <v>5.0142454411185478E-2</v>
      </c>
      <c r="G153" s="3">
        <f t="shared" si="240"/>
        <v>1785281.3246251235</v>
      </c>
      <c r="H153" s="4">
        <f t="shared" si="227"/>
        <v>24.724196339176849</v>
      </c>
      <c r="I153" s="5">
        <f t="shared" si="231"/>
        <v>2.7136014217532534E-4</v>
      </c>
      <c r="J153" s="4">
        <f t="shared" si="228"/>
        <v>4.97234314374791</v>
      </c>
      <c r="K153" s="5">
        <f t="shared" si="232"/>
        <v>1.3567086779553428E-4</v>
      </c>
      <c r="L153" s="4">
        <f t="shared" si="233"/>
        <v>3.7292573578109325</v>
      </c>
      <c r="M153" s="5">
        <f t="shared" si="234"/>
        <v>1.3567086779553428E-4</v>
      </c>
    </row>
    <row r="154" spans="1:13" x14ac:dyDescent="0.25">
      <c r="A154">
        <v>150</v>
      </c>
      <c r="B154" s="3">
        <f t="shared" si="235"/>
        <v>1507977.4960530491</v>
      </c>
      <c r="C154" s="3">
        <f t="shared" si="236"/>
        <v>37293406.741268806</v>
      </c>
      <c r="D154" s="5">
        <f t="shared" ref="D154" si="277">C154/C153-1</f>
        <v>5.0278106874893425E-2</v>
      </c>
      <c r="E154" s="3">
        <f t="shared" si="238"/>
        <v>7499174.4957019398</v>
      </c>
      <c r="F154" s="5">
        <f t="shared" ref="F154" si="278">E154/E153-1</f>
        <v>5.013904423111426E-2</v>
      </c>
      <c r="G154" s="3">
        <f t="shared" si="240"/>
        <v>1874793.6239254849</v>
      </c>
      <c r="H154" s="4">
        <f t="shared" si="227"/>
        <v>24.730744881060787</v>
      </c>
      <c r="I154" s="5">
        <f t="shared" si="231"/>
        <v>2.6486369037437285E-4</v>
      </c>
      <c r="J154" s="4">
        <f t="shared" si="228"/>
        <v>4.9730015967281558</v>
      </c>
      <c r="K154" s="5">
        <f t="shared" si="232"/>
        <v>1.3242307725147562E-4</v>
      </c>
      <c r="L154" s="4">
        <f t="shared" si="233"/>
        <v>3.7297511975461166</v>
      </c>
      <c r="M154" s="5">
        <f t="shared" si="234"/>
        <v>1.3242307725147562E-4</v>
      </c>
    </row>
    <row r="155" spans="1:13" x14ac:dyDescent="0.25">
      <c r="A155">
        <v>151</v>
      </c>
      <c r="B155" s="3">
        <f t="shared" ref="B155:B204" si="279">B154*1.05</f>
        <v>1583376.3708557016</v>
      </c>
      <c r="C155" s="3">
        <f t="shared" ref="C155:C204" si="280">C154+G154</f>
        <v>39168200.365194291</v>
      </c>
      <c r="D155" s="5">
        <f t="shared" ref="D155" si="281">C155/C154-1</f>
        <v>5.0271449774816235E-2</v>
      </c>
      <c r="E155" s="3">
        <f t="shared" ref="E155:E204" si="282">SQRT(B155*C155)</f>
        <v>7875150.9793267017</v>
      </c>
      <c r="F155" s="5">
        <f t="shared" ref="F155" si="283">E155/E154-1</f>
        <v>5.0135716116520346E-2</v>
      </c>
      <c r="G155" s="3">
        <f t="shared" ref="G155:G204" si="284">E155*0.25</f>
        <v>1968787.7448316754</v>
      </c>
      <c r="H155" s="4">
        <f t="shared" ref="H155:H204" si="285">C155/B155</f>
        <v>24.737138362136022</v>
      </c>
      <c r="I155" s="5">
        <f t="shared" si="231"/>
        <v>2.5852359506295386E-4</v>
      </c>
      <c r="J155" s="4">
        <f t="shared" si="228"/>
        <v>4.9736443743130678</v>
      </c>
      <c r="K155" s="5">
        <f t="shared" si="232"/>
        <v>1.2925344430514407E-4</v>
      </c>
      <c r="L155" s="4">
        <f t="shared" si="233"/>
        <v>3.7302332807348009</v>
      </c>
      <c r="M155" s="5">
        <f t="shared" si="234"/>
        <v>1.2925344430514407E-4</v>
      </c>
    </row>
    <row r="156" spans="1:13" x14ac:dyDescent="0.25">
      <c r="A156">
        <v>152</v>
      </c>
      <c r="B156" s="3">
        <f t="shared" si="279"/>
        <v>1662545.1893984869</v>
      </c>
      <c r="C156" s="3">
        <f t="shared" si="280"/>
        <v>41136988.110025965</v>
      </c>
      <c r="D156" s="5">
        <f t="shared" ref="D156" si="286">C156/C155-1</f>
        <v>5.0264952856531542E-2</v>
      </c>
      <c r="E156" s="3">
        <f t="shared" si="282"/>
        <v>8269951.7343613571</v>
      </c>
      <c r="F156" s="5">
        <f t="shared" ref="F156" si="287">E156/E155-1</f>
        <v>5.0132468072175307E-2</v>
      </c>
      <c r="G156" s="3">
        <f t="shared" si="284"/>
        <v>2067487.9335903393</v>
      </c>
      <c r="H156" s="4">
        <f t="shared" si="285"/>
        <v>24.743380434013606</v>
      </c>
      <c r="I156" s="5">
        <f t="shared" si="231"/>
        <v>2.5233605383956359E-4</v>
      </c>
      <c r="J156" s="4">
        <f t="shared" si="228"/>
        <v>4.9742718496292104</v>
      </c>
      <c r="K156" s="5">
        <f t="shared" si="232"/>
        <v>1.2616006873811259E-4</v>
      </c>
      <c r="L156" s="4">
        <f t="shared" si="233"/>
        <v>3.7307038872219076</v>
      </c>
      <c r="M156" s="5">
        <f t="shared" si="234"/>
        <v>1.2616006873811259E-4</v>
      </c>
    </row>
    <row r="157" spans="1:13" x14ac:dyDescent="0.25">
      <c r="A157">
        <v>153</v>
      </c>
      <c r="B157" s="3">
        <f t="shared" si="279"/>
        <v>1745672.4488684114</v>
      </c>
      <c r="C157" s="3">
        <f t="shared" si="280"/>
        <v>43204476.043616302</v>
      </c>
      <c r="D157" s="5">
        <f t="shared" ref="D157" si="288">C157/C156-1</f>
        <v>5.0258612226558474E-2</v>
      </c>
      <c r="E157" s="3">
        <f t="shared" si="282"/>
        <v>8684518.6105584614</v>
      </c>
      <c r="F157" s="5">
        <f t="shared" ref="F157" si="289">E157/E156-1</f>
        <v>5.0129298152320922E-2</v>
      </c>
      <c r="G157" s="3">
        <f t="shared" si="284"/>
        <v>2171129.6526396153</v>
      </c>
      <c r="H157" s="4">
        <f t="shared" si="285"/>
        <v>24.749474663258006</v>
      </c>
      <c r="I157" s="5">
        <f t="shared" si="231"/>
        <v>2.462973586270234E-4</v>
      </c>
      <c r="J157" s="4">
        <f t="shared" si="228"/>
        <v>4.9748843869237804</v>
      </c>
      <c r="K157" s="5">
        <f t="shared" si="232"/>
        <v>1.23141097448487E-4</v>
      </c>
      <c r="L157" s="4">
        <f t="shared" si="233"/>
        <v>3.7311632901928355</v>
      </c>
      <c r="M157" s="5">
        <f t="shared" si="234"/>
        <v>1.23141097448487E-4</v>
      </c>
    </row>
    <row r="158" spans="1:13" x14ac:dyDescent="0.25">
      <c r="A158">
        <v>154</v>
      </c>
      <c r="B158" s="3">
        <f t="shared" si="279"/>
        <v>1832956.0713118319</v>
      </c>
      <c r="C158" s="3">
        <f t="shared" si="280"/>
        <v>45375605.696255915</v>
      </c>
      <c r="D158" s="5">
        <f t="shared" ref="D158" si="290">C158/C157-1</f>
        <v>5.0252424087906755E-2</v>
      </c>
      <c r="E158" s="3">
        <f t="shared" si="282"/>
        <v>9119840.5660627652</v>
      </c>
      <c r="F158" s="5">
        <f t="shared" ref="F158" si="291">E158/E157-1</f>
        <v>5.0126204459398416E-2</v>
      </c>
      <c r="G158" s="3">
        <f t="shared" si="284"/>
        <v>2279960.1415156913</v>
      </c>
      <c r="H158" s="4">
        <f t="shared" si="285"/>
        <v>24.75542453332281</v>
      </c>
      <c r="I158" s="5">
        <f t="shared" si="231"/>
        <v>2.4040389324442302E-4</v>
      </c>
      <c r="J158" s="4">
        <f t="shared" si="228"/>
        <v>4.975482341775801</v>
      </c>
      <c r="K158" s="5">
        <f t="shared" si="232"/>
        <v>1.2019472323654412E-4</v>
      </c>
      <c r="L158" s="4">
        <f t="shared" si="233"/>
        <v>3.7316117563318505</v>
      </c>
      <c r="M158" s="5">
        <f t="shared" si="234"/>
        <v>1.2019472323654412E-4</v>
      </c>
    </row>
    <row r="159" spans="1:13" x14ac:dyDescent="0.25">
      <c r="A159">
        <v>155</v>
      </c>
      <c r="B159" s="3">
        <f t="shared" si="279"/>
        <v>1924603.8748774235</v>
      </c>
      <c r="C159" s="3">
        <f t="shared" si="280"/>
        <v>47655565.837771609</v>
      </c>
      <c r="D159" s="5">
        <f t="shared" ref="D159" si="292">C159/C158-1</f>
        <v>5.0246384737599792E-2</v>
      </c>
      <c r="E159" s="3">
        <f t="shared" si="282"/>
        <v>9576956.0232284348</v>
      </c>
      <c r="F159" s="5">
        <f t="shared" ref="F159" si="293">E159/E158-1</f>
        <v>5.0123185142809668E-2</v>
      </c>
      <c r="G159" s="3">
        <f t="shared" si="284"/>
        <v>2394239.0058071087</v>
      </c>
      <c r="H159" s="4">
        <f t="shared" si="285"/>
        <v>24.761233446444535</v>
      </c>
      <c r="I159" s="5">
        <f t="shared" si="231"/>
        <v>2.3465213104723048E-4</v>
      </c>
      <c r="J159" s="4">
        <f t="shared" si="228"/>
        <v>4.9760660613022942</v>
      </c>
      <c r="K159" s="5">
        <f t="shared" si="232"/>
        <v>1.1731918362811733E-4</v>
      </c>
      <c r="L159" s="4">
        <f t="shared" si="233"/>
        <v>3.7320495459767207</v>
      </c>
      <c r="M159" s="5">
        <f t="shared" si="234"/>
        <v>1.1731918362811733E-4</v>
      </c>
    </row>
    <row r="160" spans="1:13" x14ac:dyDescent="0.25">
      <c r="A160">
        <v>156</v>
      </c>
      <c r="B160" s="3">
        <f t="shared" si="279"/>
        <v>2020834.0686212948</v>
      </c>
      <c r="C160" s="3">
        <f t="shared" si="280"/>
        <v>50049804.843578719</v>
      </c>
      <c r="D160" s="5">
        <f t="shared" ref="D160" si="294">C160/C159-1</f>
        <v>5.0240490564261497E-2</v>
      </c>
      <c r="E160" s="3">
        <f t="shared" si="282"/>
        <v>10056955.342237081</v>
      </c>
      <c r="F160" s="5">
        <f t="shared" ref="F160" si="295">E160/E159-1</f>
        <v>5.0120238397715511E-2</v>
      </c>
      <c r="G160" s="3">
        <f t="shared" si="284"/>
        <v>2514238.8355592703</v>
      </c>
      <c r="H160" s="4">
        <f t="shared" si="285"/>
        <v>24.766904725495341</v>
      </c>
      <c r="I160" s="5">
        <f t="shared" si="231"/>
        <v>2.2903863263001867E-4</v>
      </c>
      <c r="J160" s="4">
        <f t="shared" si="228"/>
        <v>4.9766358843595677</v>
      </c>
      <c r="K160" s="5">
        <f t="shared" si="232"/>
        <v>1.1451275972906849E-4</v>
      </c>
      <c r="L160" s="4">
        <f t="shared" si="233"/>
        <v>3.732476913269676</v>
      </c>
      <c r="M160" s="5">
        <f t="shared" si="234"/>
        <v>1.1451275972906849E-4</v>
      </c>
    </row>
    <row r="161" spans="1:13" x14ac:dyDescent="0.25">
      <c r="A161">
        <v>157</v>
      </c>
      <c r="B161" s="3">
        <f t="shared" si="279"/>
        <v>2121875.7720523598</v>
      </c>
      <c r="C161" s="3">
        <f t="shared" si="280"/>
        <v>52564043.67913799</v>
      </c>
      <c r="D161" s="5">
        <f t="shared" ref="D161" si="296">C161/C160-1</f>
        <v>5.0234738045773719E-2</v>
      </c>
      <c r="E161" s="3">
        <f t="shared" si="282"/>
        <v>10560983.418406872</v>
      </c>
      <c r="F161" s="5">
        <f t="shared" ref="F161" si="297">E161/E160-1</f>
        <v>5.0117362463864223E-2</v>
      </c>
      <c r="G161" s="3">
        <f t="shared" si="284"/>
        <v>2640245.854601718</v>
      </c>
      <c r="H161" s="4">
        <f t="shared" si="285"/>
        <v>24.772441615795454</v>
      </c>
      <c r="I161" s="5">
        <f t="shared" si="231"/>
        <v>2.2356004359380677E-4</v>
      </c>
      <c r="J161" s="4">
        <f t="shared" si="228"/>
        <v>4.977192141739704</v>
      </c>
      <c r="K161" s="5">
        <f t="shared" si="232"/>
        <v>1.1177377510862563E-4</v>
      </c>
      <c r="L161" s="4">
        <f t="shared" si="233"/>
        <v>3.7328941063047782</v>
      </c>
      <c r="M161" s="5">
        <f t="shared" si="234"/>
        <v>1.1177377510862563E-4</v>
      </c>
    </row>
    <row r="162" spans="1:13" x14ac:dyDescent="0.25">
      <c r="A162">
        <v>158</v>
      </c>
      <c r="B162" s="3">
        <f t="shared" si="279"/>
        <v>2227969.5606549778</v>
      </c>
      <c r="C162" s="3">
        <f t="shared" si="280"/>
        <v>55204289.533739708</v>
      </c>
      <c r="D162" s="5">
        <f t="shared" ref="D162" si="298">C162/C161-1</f>
        <v>5.0229123746992066E-2</v>
      </c>
      <c r="E162" s="3">
        <f t="shared" si="282"/>
        <v>11090242.409377545</v>
      </c>
      <c r="F162" s="5">
        <f t="shared" ref="F162" si="299">E162/E161-1</f>
        <v>5.0114555624452661E-2</v>
      </c>
      <c r="G162" s="3">
        <f t="shared" si="284"/>
        <v>2772560.6023443863</v>
      </c>
      <c r="H162" s="4">
        <f t="shared" si="285"/>
        <v>24.777847286886079</v>
      </c>
      <c r="I162" s="5">
        <f t="shared" si="231"/>
        <v>2.1821309237357589E-4</v>
      </c>
      <c r="J162" s="4">
        <f t="shared" si="228"/>
        <v>4.9777351563623871</v>
      </c>
      <c r="K162" s="5">
        <f t="shared" si="232"/>
        <v>1.0910059471669342E-4</v>
      </c>
      <c r="L162" s="4">
        <f t="shared" si="233"/>
        <v>3.7333013672717903</v>
      </c>
      <c r="M162" s="5">
        <f t="shared" si="234"/>
        <v>1.0910059471669342E-4</v>
      </c>
    </row>
    <row r="163" spans="1:13" x14ac:dyDescent="0.25">
      <c r="A163">
        <v>159</v>
      </c>
      <c r="B163" s="3">
        <f t="shared" si="279"/>
        <v>2339368.0386877269</v>
      </c>
      <c r="C163" s="3">
        <f t="shared" si="280"/>
        <v>57976850.136084095</v>
      </c>
      <c r="D163" s="5">
        <f t="shared" ref="D163" si="300">C163/C162-1</f>
        <v>5.0223644317528127E-2</v>
      </c>
      <c r="E163" s="3">
        <f t="shared" si="282"/>
        <v>11645994.598665385</v>
      </c>
      <c r="F163" s="5">
        <f t="shared" ref="F163" si="301">E163/E162-1</f>
        <v>5.0111816205019366E-2</v>
      </c>
      <c r="G163" s="3">
        <f t="shared" si="284"/>
        <v>2911498.6496663461</v>
      </c>
      <c r="H163" s="4">
        <f t="shared" si="285"/>
        <v>24.783124834263496</v>
      </c>
      <c r="I163" s="5">
        <f t="shared" si="231"/>
        <v>2.1299458812196193E-4</v>
      </c>
      <c r="J163" s="4">
        <f t="shared" si="228"/>
        <v>4.9782652434621735</v>
      </c>
      <c r="K163" s="5">
        <f t="shared" si="232"/>
        <v>1.0649162382803112E-4</v>
      </c>
      <c r="L163" s="4">
        <f t="shared" si="233"/>
        <v>3.7336989325966301</v>
      </c>
      <c r="M163" s="5">
        <f t="shared" si="234"/>
        <v>1.0649162382803112E-4</v>
      </c>
    </row>
    <row r="164" spans="1:13" x14ac:dyDescent="0.25">
      <c r="A164">
        <v>160</v>
      </c>
      <c r="B164" s="3">
        <f t="shared" si="279"/>
        <v>2456336.4406221132</v>
      </c>
      <c r="C164" s="3">
        <f t="shared" si="280"/>
        <v>60888348.785750441</v>
      </c>
      <c r="D164" s="5">
        <f t="shared" ref="D164" si="302">C164/C163-1</f>
        <v>5.0218296489589198E-2</v>
      </c>
      <c r="E164" s="3">
        <f t="shared" si="282"/>
        <v>12229565.402406907</v>
      </c>
      <c r="F164" s="5">
        <f t="shared" ref="F164" si="303">E164/E163-1</f>
        <v>5.0109142572365428E-2</v>
      </c>
      <c r="G164" s="3">
        <f t="shared" si="284"/>
        <v>3057391.3506017267</v>
      </c>
      <c r="H164" s="4">
        <f t="shared" si="285"/>
        <v>24.788277281075278</v>
      </c>
      <c r="I164" s="5">
        <f t="shared" si="231"/>
        <v>2.0790141865645317E-4</v>
      </c>
      <c r="J164" s="4">
        <f t="shared" si="228"/>
        <v>4.9787827107713065</v>
      </c>
      <c r="K164" s="5">
        <f t="shared" si="232"/>
        <v>1.0394530701485216E-4</v>
      </c>
      <c r="L164" s="4">
        <f t="shared" si="233"/>
        <v>3.7340870330784801</v>
      </c>
      <c r="M164" s="5">
        <f t="shared" si="234"/>
        <v>1.0394530701485216E-4</v>
      </c>
    </row>
    <row r="165" spans="1:13" x14ac:dyDescent="0.25">
      <c r="A165">
        <v>161</v>
      </c>
      <c r="B165" s="3">
        <f t="shared" si="279"/>
        <v>2579153.262653219</v>
      </c>
      <c r="C165" s="3">
        <f t="shared" si="280"/>
        <v>63945740.136352167</v>
      </c>
      <c r="D165" s="5">
        <f t="shared" ref="D165" si="304">C165/C164-1</f>
        <v>5.0213077075876189E-2</v>
      </c>
      <c r="E165" s="3">
        <f t="shared" si="282"/>
        <v>12842346.526450982</v>
      </c>
      <c r="F165" s="5">
        <f t="shared" ref="F165" si="305">E165/E164-1</f>
        <v>5.0106533133505549E-2</v>
      </c>
      <c r="G165" s="3">
        <f t="shared" si="284"/>
        <v>3210586.6316127456</v>
      </c>
      <c r="H165" s="4">
        <f t="shared" si="285"/>
        <v>24.793307579779146</v>
      </c>
      <c r="I165" s="5">
        <f t="shared" si="231"/>
        <v>2.0293054845366143E-4</v>
      </c>
      <c r="J165" s="4">
        <f t="shared" si="228"/>
        <v>4.9792878586981839</v>
      </c>
      <c r="K165" s="5">
        <f t="shared" si="232"/>
        <v>1.0146012714806751E-4</v>
      </c>
      <c r="L165" s="4">
        <f t="shared" si="233"/>
        <v>3.7344658940236379</v>
      </c>
      <c r="M165" s="5">
        <f t="shared" si="234"/>
        <v>1.0146012714806751E-4</v>
      </c>
    </row>
    <row r="166" spans="1:13" x14ac:dyDescent="0.25">
      <c r="A166">
        <v>162</v>
      </c>
      <c r="B166" s="3">
        <f t="shared" si="279"/>
        <v>2708110.9257858801</v>
      </c>
      <c r="C166" s="3">
        <f t="shared" si="280"/>
        <v>67156326.767964914</v>
      </c>
      <c r="D166" s="5">
        <f t="shared" ref="D166" si="306">C166/C165-1</f>
        <v>5.0207982967540588E-2</v>
      </c>
      <c r="E166" s="3">
        <f t="shared" si="282"/>
        <v>13485799.281317089</v>
      </c>
      <c r="F166" s="5">
        <f t="shared" ref="F166" si="307">E166/E165-1</f>
        <v>5.0103986334647299E-2</v>
      </c>
      <c r="G166" s="3">
        <f t="shared" si="284"/>
        <v>3371449.8203292722</v>
      </c>
      <c r="H166" s="4">
        <f t="shared" si="285"/>
        <v>24.798218613765421</v>
      </c>
      <c r="I166" s="5">
        <f t="shared" si="231"/>
        <v>1.9807901670532146E-4</v>
      </c>
      <c r="J166" s="4">
        <f t="shared" si="228"/>
        <v>4.9797809805015936</v>
      </c>
      <c r="K166" s="5">
        <f t="shared" si="232"/>
        <v>9.90346044260626E-5</v>
      </c>
      <c r="L166" s="4">
        <f t="shared" si="233"/>
        <v>3.734835735376195</v>
      </c>
      <c r="M166" s="5">
        <f t="shared" si="234"/>
        <v>9.90346044260626E-5</v>
      </c>
    </row>
    <row r="167" spans="1:13" x14ac:dyDescent="0.25">
      <c r="A167">
        <v>163</v>
      </c>
      <c r="B167" s="3">
        <f t="shared" si="279"/>
        <v>2843516.4720751741</v>
      </c>
      <c r="C167" s="3">
        <f t="shared" si="280"/>
        <v>70527776.588294193</v>
      </c>
      <c r="D167" s="5">
        <f t="shared" ref="D167" si="308">C167/C166-1</f>
        <v>5.0203011132192277E-2</v>
      </c>
      <c r="E167" s="3">
        <f t="shared" si="282"/>
        <v>14161458.06291331</v>
      </c>
      <c r="F167" s="5">
        <f t="shared" ref="F167" si="309">E167/E166-1</f>
        <v>5.0101500660199028E-2</v>
      </c>
      <c r="G167" s="3">
        <f t="shared" si="284"/>
        <v>3540364.5157283274</v>
      </c>
      <c r="H167" s="4">
        <f t="shared" si="285"/>
        <v>24.803013198943638</v>
      </c>
      <c r="I167" s="5">
        <f t="shared" si="231"/>
        <v>1.9334393542114192E-4</v>
      </c>
      <c r="J167" s="4">
        <f t="shared" si="228"/>
        <v>4.9802623624608016</v>
      </c>
      <c r="K167" s="5">
        <f t="shared" si="232"/>
        <v>9.6667295427899091E-5</v>
      </c>
      <c r="L167" s="4">
        <f t="shared" si="233"/>
        <v>3.7351967718456009</v>
      </c>
      <c r="M167" s="5">
        <f t="shared" si="234"/>
        <v>9.6667295427899091E-5</v>
      </c>
    </row>
    <row r="168" spans="1:13" x14ac:dyDescent="0.25">
      <c r="A168">
        <v>164</v>
      </c>
      <c r="B168" s="3">
        <f t="shared" si="279"/>
        <v>2985692.2956789332</v>
      </c>
      <c r="C168" s="3">
        <f t="shared" si="280"/>
        <v>74068141.104022518</v>
      </c>
      <c r="D168" s="5">
        <f t="shared" ref="D168" si="310">C168/C167-1</f>
        <v>5.0198158611963528E-2</v>
      </c>
      <c r="E168" s="3">
        <f t="shared" si="282"/>
        <v>14870934.007302305</v>
      </c>
      <c r="F168" s="5">
        <f t="shared" ref="F168" si="311">E168/E167-1</f>
        <v>5.0099074631799745E-2</v>
      </c>
      <c r="G168" s="3">
        <f t="shared" si="284"/>
        <v>3717733.5018255762</v>
      </c>
      <c r="H168" s="4">
        <f t="shared" si="285"/>
        <v>24.807694085294127</v>
      </c>
      <c r="I168" s="5">
        <f t="shared" si="231"/>
        <v>1.8872248758428078E-4</v>
      </c>
      <c r="J168" s="4">
        <f t="shared" si="228"/>
        <v>4.9807322840415882</v>
      </c>
      <c r="K168" s="5">
        <f t="shared" si="232"/>
        <v>9.435679219005344E-5</v>
      </c>
      <c r="L168" s="4">
        <f t="shared" si="233"/>
        <v>3.7355492130311911</v>
      </c>
      <c r="M168" s="5">
        <f t="shared" si="234"/>
        <v>9.435679219005344E-5</v>
      </c>
    </row>
    <row r="169" spans="1:13" x14ac:dyDescent="0.25">
      <c r="A169">
        <v>165</v>
      </c>
      <c r="B169" s="3">
        <f t="shared" si="279"/>
        <v>3134976.91046288</v>
      </c>
      <c r="C169" s="3">
        <f t="shared" si="280"/>
        <v>77785874.605848089</v>
      </c>
      <c r="D169" s="5">
        <f t="shared" ref="D169" si="312">C169/C168-1</f>
        <v>5.0193422521625397E-2</v>
      </c>
      <c r="E169" s="3">
        <f t="shared" si="282"/>
        <v>15615918.828218037</v>
      </c>
      <c r="F169" s="5">
        <f t="shared" ref="F169" si="313">E169/E168-1</f>
        <v>5.0096706807380764E-2</v>
      </c>
      <c r="G169" s="3">
        <f t="shared" si="284"/>
        <v>3903979.7070545093</v>
      </c>
      <c r="H169" s="4">
        <f t="shared" si="285"/>
        <v>24.812263958385259</v>
      </c>
      <c r="I169" s="5">
        <f t="shared" si="231"/>
        <v>1.8421192535744702E-4</v>
      </c>
      <c r="J169" s="4">
        <f t="shared" si="228"/>
        <v>4.9811910180583574</v>
      </c>
      <c r="K169" s="5">
        <f t="shared" si="232"/>
        <v>9.2101721314907792E-5</v>
      </c>
      <c r="L169" s="4">
        <f t="shared" si="233"/>
        <v>3.7358932635437681</v>
      </c>
      <c r="M169" s="5">
        <f t="shared" si="234"/>
        <v>9.2101721314907792E-5</v>
      </c>
    </row>
    <row r="170" spans="1:13" x14ac:dyDescent="0.25">
      <c r="A170">
        <v>166</v>
      </c>
      <c r="B170" s="3">
        <f t="shared" si="279"/>
        <v>3291725.7559860242</v>
      </c>
      <c r="C170" s="3">
        <f t="shared" si="280"/>
        <v>81689854.3129026</v>
      </c>
      <c r="D170" s="5">
        <f t="shared" ref="D170" si="314">C170/C169-1</f>
        <v>5.0188800046750526E-2</v>
      </c>
      <c r="E170" s="3">
        <f t="shared" si="282"/>
        <v>16398188.846471049</v>
      </c>
      <c r="F170" s="5">
        <f t="shared" ref="F170" si="315">E170/E169-1</f>
        <v>5.009439578024999E-2</v>
      </c>
      <c r="G170" s="3">
        <f t="shared" si="284"/>
        <v>4099547.2116177622</v>
      </c>
      <c r="H170" s="4">
        <f t="shared" si="285"/>
        <v>24.816725440856999</v>
      </c>
      <c r="I170" s="5">
        <f t="shared" si="231"/>
        <v>1.7980956833363315E-4</v>
      </c>
      <c r="J170" s="4">
        <f t="shared" si="228"/>
        <v>4.98163883083238</v>
      </c>
      <c r="K170" s="5">
        <f t="shared" si="232"/>
        <v>8.9900743095228108E-5</v>
      </c>
      <c r="L170" s="4">
        <f t="shared" si="233"/>
        <v>3.7362291231242848</v>
      </c>
      <c r="M170" s="5">
        <f t="shared" si="234"/>
        <v>8.9900743095228108E-5</v>
      </c>
    </row>
    <row r="171" spans="1:13" x14ac:dyDescent="0.25">
      <c r="A171">
        <v>167</v>
      </c>
      <c r="B171" s="3">
        <f t="shared" si="279"/>
        <v>3456312.0437853257</v>
      </c>
      <c r="C171" s="3">
        <f t="shared" si="280"/>
        <v>85789401.524520367</v>
      </c>
      <c r="D171" s="5">
        <f t="shared" ref="D171" si="316">C171/C170-1</f>
        <v>5.0184288441927905E-2</v>
      </c>
      <c r="E171" s="3">
        <f t="shared" si="282"/>
        <v>17219609.220837008</v>
      </c>
      <c r="F171" s="5">
        <f t="shared" ref="F171" si="317">E171/E170-1</f>
        <v>5.0092140178196187E-2</v>
      </c>
      <c r="G171" s="3">
        <f t="shared" si="284"/>
        <v>4304902.3052092521</v>
      </c>
      <c r="H171" s="4">
        <f t="shared" si="285"/>
        <v>24.821081093871516</v>
      </c>
      <c r="I171" s="5">
        <f t="shared" si="231"/>
        <v>1.7551280183591977E-4</v>
      </c>
      <c r="J171" s="4">
        <f t="shared" si="228"/>
        <v>4.9820759823462666</v>
      </c>
      <c r="K171" s="5">
        <f t="shared" si="232"/>
        <v>8.7752550662845152E-5</v>
      </c>
      <c r="L171" s="4">
        <f t="shared" si="233"/>
        <v>3.7365569867596999</v>
      </c>
      <c r="M171" s="5">
        <f t="shared" si="234"/>
        <v>8.7752550662845152E-5</v>
      </c>
    </row>
    <row r="172" spans="1:13" x14ac:dyDescent="0.25">
      <c r="A172">
        <v>168</v>
      </c>
      <c r="B172" s="3">
        <f t="shared" si="279"/>
        <v>3629127.6459745923</v>
      </c>
      <c r="C172" s="3">
        <f t="shared" si="280"/>
        <v>90094303.829729617</v>
      </c>
      <c r="D172" s="5">
        <f t="shared" ref="D172" si="318">C172/C171-1</f>
        <v>5.0179885029024485E-2</v>
      </c>
      <c r="E172" s="3">
        <f t="shared" si="282"/>
        <v>18082138.390503109</v>
      </c>
      <c r="F172" s="5">
        <f t="shared" ref="F172" si="319">E172/E171-1</f>
        <v>5.0089938662625233E-2</v>
      </c>
      <c r="G172" s="3">
        <f t="shared" si="284"/>
        <v>4520534.5976257771</v>
      </c>
      <c r="H172" s="4">
        <f t="shared" si="285"/>
        <v>24.825333418531503</v>
      </c>
      <c r="I172" s="5">
        <f t="shared" si="231"/>
        <v>1.7131907526124479E-4</v>
      </c>
      <c r="J172" s="4">
        <f t="shared" si="228"/>
        <v>4.982502726394789</v>
      </c>
      <c r="K172" s="5">
        <f t="shared" si="232"/>
        <v>8.565586916664536E-5</v>
      </c>
      <c r="L172" s="4">
        <f t="shared" si="233"/>
        <v>3.736877044796092</v>
      </c>
      <c r="M172" s="5">
        <f t="shared" si="234"/>
        <v>8.565586916664536E-5</v>
      </c>
    </row>
    <row r="173" spans="1:13" x14ac:dyDescent="0.25">
      <c r="A173">
        <v>169</v>
      </c>
      <c r="B173" s="3">
        <f t="shared" si="279"/>
        <v>3810584.0282733222</v>
      </c>
      <c r="C173" s="3">
        <f t="shared" si="280"/>
        <v>94614838.427355394</v>
      </c>
      <c r="D173" s="5">
        <f t="shared" ref="D173" si="320">C173/C172-1</f>
        <v>5.017558719549231E-2</v>
      </c>
      <c r="E173" s="3">
        <f t="shared" si="282"/>
        <v>18987832.739650447</v>
      </c>
      <c r="F173" s="5">
        <f t="shared" ref="F173" si="321">E173/E172-1</f>
        <v>5.0087789927712123E-2</v>
      </c>
      <c r="G173" s="3">
        <f t="shared" si="284"/>
        <v>4746958.1849126117</v>
      </c>
      <c r="H173" s="4">
        <f t="shared" si="285"/>
        <v>24.829484857266856</v>
      </c>
      <c r="I173" s="5">
        <f t="shared" si="231"/>
        <v>1.672259004688037E-4</v>
      </c>
      <c r="J173" s="4">
        <f t="shared" si="228"/>
        <v>4.9829193107320986</v>
      </c>
      <c r="K173" s="5">
        <f t="shared" si="232"/>
        <v>8.3609454963884389E-5</v>
      </c>
      <c r="L173" s="4">
        <f t="shared" si="233"/>
        <v>3.7371894830490739</v>
      </c>
      <c r="M173" s="5">
        <f t="shared" si="234"/>
        <v>8.3609454963662344E-5</v>
      </c>
    </row>
    <row r="174" spans="1:13" x14ac:dyDescent="0.25">
      <c r="A174">
        <v>170</v>
      </c>
      <c r="B174" s="3">
        <f t="shared" si="279"/>
        <v>4001113.2296869885</v>
      </c>
      <c r="C174" s="3">
        <f t="shared" si="280"/>
        <v>99361796.612268001</v>
      </c>
      <c r="D174" s="5">
        <f t="shared" ref="D174" si="322">C174/C173-1</f>
        <v>5.0171392392719616E-2</v>
      </c>
      <c r="E174" s="3">
        <f t="shared" si="282"/>
        <v>19938851.495279595</v>
      </c>
      <c r="F174" s="5">
        <f t="shared" ref="F174" si="323">E174/E173-1</f>
        <v>5.0085692699579631E-2</v>
      </c>
      <c r="G174" s="3">
        <f t="shared" si="284"/>
        <v>4984712.8738198988</v>
      </c>
      <c r="H174" s="4">
        <f t="shared" si="285"/>
        <v>24.83353779519036</v>
      </c>
      <c r="I174" s="5">
        <f t="shared" si="231"/>
        <v>1.6323085020908401E-4</v>
      </c>
      <c r="J174" s="4">
        <f t="shared" si="228"/>
        <v>4.9833259772154541</v>
      </c>
      <c r="K174" s="5">
        <f t="shared" si="232"/>
        <v>8.1612094837479887E-5</v>
      </c>
      <c r="L174" s="4">
        <f t="shared" si="233"/>
        <v>3.7374944829115906</v>
      </c>
      <c r="M174" s="5">
        <f t="shared" si="234"/>
        <v>8.1612094837479887E-5</v>
      </c>
    </row>
    <row r="175" spans="1:13" x14ac:dyDescent="0.25">
      <c r="A175">
        <v>171</v>
      </c>
      <c r="B175" s="3">
        <f t="shared" si="279"/>
        <v>4201168.891171338</v>
      </c>
      <c r="C175" s="3">
        <f t="shared" si="280"/>
        <v>104346509.4860879</v>
      </c>
      <c r="D175" s="5">
        <f t="shared" ref="D175" si="324">C175/C174-1</f>
        <v>5.0167298134426552E-2</v>
      </c>
      <c r="E175" s="3">
        <f t="shared" si="282"/>
        <v>20937461.869941816</v>
      </c>
      <c r="F175" s="5">
        <f t="shared" ref="F175" si="325">E175/E174-1</f>
        <v>5.0083645735494731E-2</v>
      </c>
      <c r="G175" s="3">
        <f t="shared" si="284"/>
        <v>5234365.4674854539</v>
      </c>
      <c r="H175" s="4">
        <f t="shared" si="285"/>
        <v>24.837494561423071</v>
      </c>
      <c r="I175" s="5">
        <f t="shared" si="231"/>
        <v>1.5933155659664244E-4</v>
      </c>
      <c r="J175" s="4">
        <f t="shared" si="228"/>
        <v>4.9837229619455243</v>
      </c>
      <c r="K175" s="5">
        <f t="shared" si="232"/>
        <v>7.966260523306623E-5</v>
      </c>
      <c r="L175" s="4">
        <f t="shared" si="233"/>
        <v>3.7377922214591432</v>
      </c>
      <c r="M175" s="5">
        <f t="shared" si="234"/>
        <v>7.966260523306623E-5</v>
      </c>
    </row>
    <row r="176" spans="1:13" x14ac:dyDescent="0.25">
      <c r="A176">
        <v>172</v>
      </c>
      <c r="B176" s="3">
        <f t="shared" si="279"/>
        <v>4411227.3357299054</v>
      </c>
      <c r="C176" s="3">
        <f t="shared" si="280"/>
        <v>109580874.95357336</v>
      </c>
      <c r="D176" s="5">
        <f t="shared" ref="D176" si="326">C176/C175-1</f>
        <v>5.0163301995102438E-2</v>
      </c>
      <c r="E176" s="3">
        <f t="shared" si="282"/>
        <v>21986044.461621635</v>
      </c>
      <c r="F176" s="5">
        <f t="shared" ref="F176" si="327">E176/E175-1</f>
        <v>5.0081647823090769E-2</v>
      </c>
      <c r="G176" s="3">
        <f t="shared" si="284"/>
        <v>5496511.1154054087</v>
      </c>
      <c r="H176" s="4">
        <f t="shared" si="285"/>
        <v>24.841357430389952</v>
      </c>
      <c r="I176" s="5">
        <f t="shared" si="231"/>
        <v>1.5552570962129586E-4</v>
      </c>
      <c r="J176" s="4">
        <f t="shared" si="228"/>
        <v>4.984110495403363</v>
      </c>
      <c r="K176" s="5">
        <f t="shared" si="232"/>
        <v>7.7759831515145095E-5</v>
      </c>
      <c r="L176" s="4">
        <f t="shared" si="233"/>
        <v>3.7380828715525221</v>
      </c>
      <c r="M176" s="5">
        <f t="shared" si="234"/>
        <v>7.775983151492305E-5</v>
      </c>
    </row>
    <row r="177" spans="1:13" x14ac:dyDescent="0.25">
      <c r="A177">
        <v>173</v>
      </c>
      <c r="B177" s="3">
        <f t="shared" si="279"/>
        <v>4631788.7025164012</v>
      </c>
      <c r="C177" s="3">
        <f t="shared" si="280"/>
        <v>115077386.06897877</v>
      </c>
      <c r="D177" s="5">
        <f t="shared" ref="D177" si="328">C177/C176-1</f>
        <v>5.0159401608484533E-2</v>
      </c>
      <c r="E177" s="3">
        <f t="shared" si="282"/>
        <v>23087098.923628628</v>
      </c>
      <c r="F177" s="5">
        <f t="shared" ref="F177" si="329">E177/E176-1</f>
        <v>5.007969777960608E-2</v>
      </c>
      <c r="G177" s="3">
        <f t="shared" si="284"/>
        <v>5771774.7309071571</v>
      </c>
      <c r="H177" s="4">
        <f t="shared" si="285"/>
        <v>24.845128623086467</v>
      </c>
      <c r="I177" s="5">
        <f t="shared" si="231"/>
        <v>1.5181105569950226E-4</v>
      </c>
      <c r="J177" s="4">
        <f t="shared" si="228"/>
        <v>4.984488802584119</v>
      </c>
      <c r="K177" s="5">
        <f t="shared" si="232"/>
        <v>7.5902647243664134E-5</v>
      </c>
      <c r="L177" s="4">
        <f t="shared" si="233"/>
        <v>3.7383666019380892</v>
      </c>
      <c r="M177" s="5">
        <f t="shared" si="234"/>
        <v>7.5902647243664134E-5</v>
      </c>
    </row>
    <row r="178" spans="1:13" x14ac:dyDescent="0.25">
      <c r="A178">
        <v>174</v>
      </c>
      <c r="B178" s="3">
        <f t="shared" si="279"/>
        <v>4863378.1376422215</v>
      </c>
      <c r="C178" s="3">
        <f t="shared" si="280"/>
        <v>120849160.79988593</v>
      </c>
      <c r="D178" s="5">
        <f t="shared" ref="D178" si="330">C178/C177-1</f>
        <v>5.0155594666075221E-2</v>
      </c>
      <c r="E178" s="3">
        <f t="shared" si="282"/>
        <v>24243249.917999331</v>
      </c>
      <c r="F178" s="5">
        <f t="shared" ref="F178" si="331">E178/E177-1</f>
        <v>5.0077794451143909E-2</v>
      </c>
      <c r="G178" s="3">
        <f t="shared" si="284"/>
        <v>6060812.4794998327</v>
      </c>
      <c r="H178" s="4">
        <f t="shared" si="285"/>
        <v>24.848810308316661</v>
      </c>
      <c r="I178" s="5">
        <f t="shared" si="231"/>
        <v>1.481853962621571E-4</v>
      </c>
      <c r="J178" s="4">
        <f t="shared" si="228"/>
        <v>4.9848581031275767</v>
      </c>
      <c r="K178" s="5">
        <f t="shared" si="232"/>
        <v>7.4089953470579673E-5</v>
      </c>
      <c r="L178" s="4">
        <f t="shared" si="233"/>
        <v>3.7386435773456825</v>
      </c>
      <c r="M178" s="5">
        <f t="shared" si="234"/>
        <v>7.4089953470579673E-5</v>
      </c>
    </row>
    <row r="179" spans="1:13" x14ac:dyDescent="0.25">
      <c r="A179">
        <v>175</v>
      </c>
      <c r="B179" s="3">
        <f t="shared" si="279"/>
        <v>5106547.0445243325</v>
      </c>
      <c r="C179" s="3">
        <f t="shared" si="280"/>
        <v>126909973.27938576</v>
      </c>
      <c r="D179" s="5">
        <f t="shared" ref="D179" si="332">C179/C178-1</f>
        <v>5.0151878915700054E-2</v>
      </c>
      <c r="E179" s="3">
        <f t="shared" si="282"/>
        <v>25457253.366585121</v>
      </c>
      <c r="F179" s="5">
        <f t="shared" ref="F179" si="333">E179/E178-1</f>
        <v>5.0075936711952762E-2</v>
      </c>
      <c r="G179" s="3">
        <f t="shared" si="284"/>
        <v>6364313.3416462801</v>
      </c>
      <c r="H179" s="4">
        <f t="shared" si="285"/>
        <v>24.852404603903388</v>
      </c>
      <c r="I179" s="5">
        <f t="shared" si="231"/>
        <v>1.4464658638102534E-4</v>
      </c>
      <c r="J179" s="4">
        <f t="shared" si="228"/>
        <v>4.9852186114455792</v>
      </c>
      <c r="K179" s="5">
        <f t="shared" si="232"/>
        <v>7.232067805018616E-5</v>
      </c>
      <c r="L179" s="4">
        <f t="shared" si="233"/>
        <v>3.7389139585841846</v>
      </c>
      <c r="M179" s="5">
        <f t="shared" si="234"/>
        <v>7.2320678050408205E-5</v>
      </c>
    </row>
    <row r="180" spans="1:13" x14ac:dyDescent="0.25">
      <c r="A180">
        <v>176</v>
      </c>
      <c r="B180" s="3">
        <f t="shared" si="279"/>
        <v>5361874.3967505498</v>
      </c>
      <c r="C180" s="3">
        <f t="shared" si="280"/>
        <v>133274286.62103204</v>
      </c>
      <c r="D180" s="5">
        <f t="shared" ref="D180" si="334">C180/C179-1</f>
        <v>5.0148252160100659E-2</v>
      </c>
      <c r="E180" s="3">
        <f t="shared" si="282"/>
        <v>26732003.014710777</v>
      </c>
      <c r="F180" s="5">
        <f t="shared" ref="F180" si="335">E180/E179-1</f>
        <v>5.0074123463722753E-2</v>
      </c>
      <c r="G180" s="3">
        <f t="shared" si="284"/>
        <v>6683000.7536776941</v>
      </c>
      <c r="H180" s="4">
        <f t="shared" si="285"/>
        <v>24.85591357787122</v>
      </c>
      <c r="I180" s="5">
        <f t="shared" si="231"/>
        <v>1.4119253342914639E-4</v>
      </c>
      <c r="J180" s="4">
        <f t="shared" si="228"/>
        <v>4.9855705368464323</v>
      </c>
      <c r="K180" s="5">
        <f t="shared" si="232"/>
        <v>7.0593774974092582E-5</v>
      </c>
      <c r="L180" s="4">
        <f t="shared" si="233"/>
        <v>3.7391779026348244</v>
      </c>
      <c r="M180" s="5">
        <f t="shared" si="234"/>
        <v>7.0593774974092582E-5</v>
      </c>
    </row>
    <row r="181" spans="1:13" x14ac:dyDescent="0.25">
      <c r="A181">
        <v>177</v>
      </c>
      <c r="B181" s="3">
        <f t="shared" si="279"/>
        <v>5629968.1165880775</v>
      </c>
      <c r="C181" s="3">
        <f t="shared" si="280"/>
        <v>139957287.37470973</v>
      </c>
      <c r="D181" s="5">
        <f t="shared" ref="D181" si="336">C181/C180-1</f>
        <v>5.0144712255567603E-2</v>
      </c>
      <c r="E181" s="3">
        <f t="shared" si="282"/>
        <v>28070537.323032685</v>
      </c>
      <c r="F181" s="5">
        <f t="shared" ref="F181" si="337">E181/E180-1</f>
        <v>5.0072353634903699E-2</v>
      </c>
      <c r="G181" s="3">
        <f t="shared" si="284"/>
        <v>7017634.3307581712</v>
      </c>
      <c r="H181" s="4">
        <f t="shared" si="285"/>
        <v>24.859339249602691</v>
      </c>
      <c r="I181" s="5">
        <f t="shared" si="231"/>
        <v>1.3782119577854246E-4</v>
      </c>
      <c r="J181" s="4">
        <f t="shared" si="228"/>
        <v>4.9859140836563451</v>
      </c>
      <c r="K181" s="5">
        <f t="shared" si="232"/>
        <v>6.8908223717523143E-5</v>
      </c>
      <c r="L181" s="4">
        <f t="shared" si="233"/>
        <v>3.7394355627422589</v>
      </c>
      <c r="M181" s="5">
        <f t="shared" si="234"/>
        <v>6.8908223717523143E-5</v>
      </c>
    </row>
    <row r="182" spans="1:13" x14ac:dyDescent="0.25">
      <c r="A182">
        <v>178</v>
      </c>
      <c r="B182" s="3">
        <f t="shared" si="279"/>
        <v>5911466.522417482</v>
      </c>
      <c r="C182" s="3">
        <f t="shared" si="280"/>
        <v>146974921.70546791</v>
      </c>
      <c r="D182" s="5">
        <f t="shared" ref="D182" si="338">C182/C181-1</f>
        <v>5.0141257110605242E-2</v>
      </c>
      <c r="E182" s="3">
        <f t="shared" si="282"/>
        <v>29476046.704007037</v>
      </c>
      <c r="F182" s="5">
        <f t="shared" ref="F182" si="339">E182/E181-1</f>
        <v>5.0070626180037214E-2</v>
      </c>
      <c r="G182" s="3">
        <f t="shared" si="284"/>
        <v>7369011.6760017592</v>
      </c>
      <c r="H182" s="4">
        <f t="shared" si="285"/>
        <v>24.862683590968359</v>
      </c>
      <c r="I182" s="5">
        <f t="shared" si="231"/>
        <v>1.3453058152879116E-4</v>
      </c>
      <c r="J182" s="4">
        <f t="shared" si="228"/>
        <v>4.9862494513379856</v>
      </c>
      <c r="K182" s="5">
        <f t="shared" si="232"/>
        <v>6.7263028606934228E-5</v>
      </c>
      <c r="L182" s="4">
        <f t="shared" si="233"/>
        <v>3.739687088503489</v>
      </c>
      <c r="M182" s="5">
        <f t="shared" si="234"/>
        <v>6.7263028606934228E-5</v>
      </c>
    </row>
    <row r="183" spans="1:13" x14ac:dyDescent="0.25">
      <c r="A183">
        <v>179</v>
      </c>
      <c r="B183" s="3">
        <f t="shared" si="279"/>
        <v>6207039.8485383559</v>
      </c>
      <c r="C183" s="3">
        <f t="shared" si="280"/>
        <v>154343933.38146967</v>
      </c>
      <c r="D183" s="5">
        <f t="shared" ref="D183" si="340">C183/C182-1</f>
        <v>5.0137884684633205E-2</v>
      </c>
      <c r="E183" s="3">
        <f t="shared" si="282"/>
        <v>30951881.120199006</v>
      </c>
      <c r="F183" s="5">
        <f t="shared" ref="F183" si="341">E183/E182-1</f>
        <v>5.0068940079109669E-2</v>
      </c>
      <c r="G183" s="3">
        <f t="shared" si="284"/>
        <v>7737970.2800497515</v>
      </c>
      <c r="H183" s="4">
        <f t="shared" si="285"/>
        <v>24.865948527431289</v>
      </c>
      <c r="I183" s="5">
        <f t="shared" si="231"/>
        <v>1.3131874726979298E-4</v>
      </c>
      <c r="J183" s="4">
        <f t="shared" si="228"/>
        <v>4.9865768346062103</v>
      </c>
      <c r="K183" s="5">
        <f t="shared" si="232"/>
        <v>6.5657218199621781E-5</v>
      </c>
      <c r="L183" s="4">
        <f t="shared" si="233"/>
        <v>3.7399326259546575</v>
      </c>
      <c r="M183" s="5">
        <f t="shared" si="234"/>
        <v>6.5657218199621781E-5</v>
      </c>
    </row>
    <row r="184" spans="1:13" x14ac:dyDescent="0.25">
      <c r="A184">
        <v>180</v>
      </c>
      <c r="B184" s="3">
        <f t="shared" si="279"/>
        <v>6517391.8409652738</v>
      </c>
      <c r="C184" s="3">
        <f t="shared" si="280"/>
        <v>162081903.66151941</v>
      </c>
      <c r="D184" s="5">
        <f t="shared" ref="D184" si="342">C184/C183-1</f>
        <v>5.0134592986722071E-2</v>
      </c>
      <c r="E184" s="3">
        <f t="shared" si="282"/>
        <v>32501558.062525343</v>
      </c>
      <c r="F184" s="5">
        <f t="shared" ref="F184" si="343">E184/E183-1</f>
        <v>5.0067294336919144E-2</v>
      </c>
      <c r="G184" s="3">
        <f t="shared" si="284"/>
        <v>8125389.5156313358</v>
      </c>
      <c r="H184" s="4">
        <f t="shared" si="285"/>
        <v>24.869135939126515</v>
      </c>
      <c r="I184" s="5">
        <f t="shared" si="231"/>
        <v>1.2818379687828951E-4</v>
      </c>
      <c r="J184" s="4">
        <f t="shared" si="228"/>
        <v>4.98689642354105</v>
      </c>
      <c r="K184" s="5">
        <f t="shared" si="232"/>
        <v>6.4089844685089048E-5</v>
      </c>
      <c r="L184" s="4">
        <f t="shared" si="233"/>
        <v>3.7401723176557873</v>
      </c>
      <c r="M184" s="5">
        <f t="shared" si="234"/>
        <v>6.4089844685089048E-5</v>
      </c>
    </row>
    <row r="185" spans="1:13" x14ac:dyDescent="0.25">
      <c r="A185">
        <v>181</v>
      </c>
      <c r="B185" s="3">
        <f t="shared" si="279"/>
        <v>6843261.4330135379</v>
      </c>
      <c r="C185" s="3">
        <f t="shared" si="280"/>
        <v>170207293.17715076</v>
      </c>
      <c r="D185" s="5">
        <f t="shared" ref="D185" si="344">C185/C184-1</f>
        <v>5.0131380074359466E-2</v>
      </c>
      <c r="E185" s="3">
        <f t="shared" si="282"/>
        <v>34128770.927427553</v>
      </c>
      <c r="F185" s="5">
        <f t="shared" ref="F185" si="345">E185/E184-1</f>
        <v>5.0065687982460361E-2</v>
      </c>
      <c r="G185" s="3">
        <f t="shared" si="284"/>
        <v>8532192.7318568882</v>
      </c>
      <c r="H185" s="4">
        <f t="shared" si="285"/>
        <v>24.872247661915978</v>
      </c>
      <c r="I185" s="5">
        <f t="shared" si="231"/>
        <v>1.2512388034235933E-4</v>
      </c>
      <c r="J185" s="4">
        <f t="shared" si="228"/>
        <v>4.9872084036980029</v>
      </c>
      <c r="K185" s="5">
        <f t="shared" si="232"/>
        <v>6.2559983295518151E-5</v>
      </c>
      <c r="L185" s="4">
        <f t="shared" si="233"/>
        <v>3.7404063027735024</v>
      </c>
      <c r="M185" s="5">
        <f t="shared" si="234"/>
        <v>6.2559983295518151E-5</v>
      </c>
    </row>
    <row r="186" spans="1:13" x14ac:dyDescent="0.25">
      <c r="A186">
        <v>182</v>
      </c>
      <c r="B186" s="3">
        <f t="shared" si="279"/>
        <v>7185424.5046642153</v>
      </c>
      <c r="C186" s="3">
        <f t="shared" si="280"/>
        <v>178739485.90900764</v>
      </c>
      <c r="D186" s="5">
        <f t="shared" ref="D186" si="346">C186/C185-1</f>
        <v>5.0128244052248805E-2</v>
      </c>
      <c r="E186" s="3">
        <f t="shared" si="282"/>
        <v>35837397.812922575</v>
      </c>
      <c r="F186" s="5">
        <f t="shared" ref="F186" si="347">E186/E185-1</f>
        <v>5.0064120068322948E-2</v>
      </c>
      <c r="G186" s="3">
        <f t="shared" si="284"/>
        <v>8959349.4532306436</v>
      </c>
      <c r="H186" s="4">
        <f t="shared" si="285"/>
        <v>24.8752854884195</v>
      </c>
      <c r="I186" s="5">
        <f t="shared" si="231"/>
        <v>1.2213719261788825E-4</v>
      </c>
      <c r="J186" s="4">
        <f t="shared" si="228"/>
        <v>4.9875129562157028</v>
      </c>
      <c r="K186" s="5">
        <f t="shared" si="232"/>
        <v>6.1066731736003632E-5</v>
      </c>
      <c r="L186" s="4">
        <f t="shared" si="233"/>
        <v>3.7406347171617771</v>
      </c>
      <c r="M186" s="5">
        <f t="shared" si="234"/>
        <v>6.1066731735781588E-5</v>
      </c>
    </row>
    <row r="187" spans="1:13" x14ac:dyDescent="0.25">
      <c r="A187">
        <v>183</v>
      </c>
      <c r="B187" s="3">
        <f t="shared" si="279"/>
        <v>7544695.7298974264</v>
      </c>
      <c r="C187" s="3">
        <f t="shared" si="280"/>
        <v>187698835.36223829</v>
      </c>
      <c r="D187" s="5">
        <f t="shared" ref="D187" si="348">C187/C186-1</f>
        <v>5.0125183071141111E-2</v>
      </c>
      <c r="E187" s="3">
        <f t="shared" si="282"/>
        <v>37631510.754475422</v>
      </c>
      <c r="F187" s="5">
        <f t="shared" ref="F187" si="349">E187/E186-1</f>
        <v>5.0062589670110125E-2</v>
      </c>
      <c r="G187" s="3">
        <f t="shared" si="284"/>
        <v>9407877.6886188556</v>
      </c>
      <c r="H187" s="4">
        <f t="shared" si="285"/>
        <v>24.87825116902231</v>
      </c>
      <c r="I187" s="5">
        <f t="shared" si="231"/>
        <v>1.192219725152377E-4</v>
      </c>
      <c r="J187" s="4">
        <f t="shared" si="228"/>
        <v>4.9878102579210362</v>
      </c>
      <c r="K187" s="5">
        <f t="shared" si="232"/>
        <v>5.9609209628774806E-5</v>
      </c>
      <c r="L187" s="4">
        <f t="shared" si="233"/>
        <v>3.7408576934407769</v>
      </c>
      <c r="M187" s="5">
        <f t="shared" si="234"/>
        <v>5.9609209628774806E-5</v>
      </c>
    </row>
    <row r="188" spans="1:13" x14ac:dyDescent="0.25">
      <c r="A188">
        <v>184</v>
      </c>
      <c r="B188" s="3">
        <f t="shared" si="279"/>
        <v>7921930.516392298</v>
      </c>
      <c r="C188" s="3">
        <f t="shared" si="280"/>
        <v>197106713.05085716</v>
      </c>
      <c r="D188" s="5">
        <f t="shared" ref="D188" si="350">C188/C187-1</f>
        <v>5.012219532669282E-2</v>
      </c>
      <c r="E188" s="3">
        <f t="shared" si="282"/>
        <v>39515385.422685243</v>
      </c>
      <c r="F188" s="5">
        <f t="shared" ref="F188" si="351">E188/E187-1</f>
        <v>5.0061095885866713E-2</v>
      </c>
      <c r="G188" s="3">
        <f t="shared" si="284"/>
        <v>9878846.3556713108</v>
      </c>
      <c r="H188" s="4">
        <f t="shared" si="285"/>
        <v>24.881146412859593</v>
      </c>
      <c r="I188" s="5">
        <f t="shared" si="231"/>
        <v>1.1637650161233637E-4</v>
      </c>
      <c r="J188" s="4">
        <f t="shared" si="228"/>
        <v>4.9881004814317436</v>
      </c>
      <c r="K188" s="5">
        <f t="shared" si="232"/>
        <v>5.8186557968298303E-5</v>
      </c>
      <c r="L188" s="4">
        <f t="shared" si="233"/>
        <v>3.7410753610738077</v>
      </c>
      <c r="M188" s="5">
        <f t="shared" si="234"/>
        <v>5.8186557968298303E-5</v>
      </c>
    </row>
    <row r="189" spans="1:13" x14ac:dyDescent="0.25">
      <c r="A189">
        <v>185</v>
      </c>
      <c r="B189" s="3">
        <f t="shared" si="279"/>
        <v>8318027.0422119135</v>
      </c>
      <c r="C189" s="3">
        <f t="shared" si="280"/>
        <v>206985559.40652847</v>
      </c>
      <c r="D189" s="5">
        <f t="shared" ref="D189" si="352">C189/C188-1</f>
        <v>5.0119279058356447E-2</v>
      </c>
      <c r="E189" s="3">
        <f t="shared" si="282"/>
        <v>41493511.305876061</v>
      </c>
      <c r="F189" s="5">
        <f t="shared" ref="F189" si="353">E189/E188-1</f>
        <v>5.0059637835525361E-2</v>
      </c>
      <c r="G189" s="3">
        <f t="shared" si="284"/>
        <v>10373377.826469015</v>
      </c>
      <c r="H189" s="4">
        <f t="shared" si="285"/>
        <v>24.883972888778597</v>
      </c>
      <c r="I189" s="5">
        <f t="shared" si="231"/>
        <v>1.1359910319663769E-4</v>
      </c>
      <c r="J189" s="4">
        <f t="shared" si="228"/>
        <v>4.9883837952565955</v>
      </c>
      <c r="K189" s="5">
        <f t="shared" si="232"/>
        <v>5.6797938595476438E-5</v>
      </c>
      <c r="L189" s="4">
        <f t="shared" si="233"/>
        <v>3.7412878464424466</v>
      </c>
      <c r="M189" s="5">
        <f t="shared" si="234"/>
        <v>5.6797938595476438E-5</v>
      </c>
    </row>
    <row r="190" spans="1:13" x14ac:dyDescent="0.25">
      <c r="A190">
        <v>186</v>
      </c>
      <c r="B190" s="3">
        <f t="shared" si="279"/>
        <v>8733928.3943225089</v>
      </c>
      <c r="C190" s="3">
        <f t="shared" si="280"/>
        <v>217358937.23299748</v>
      </c>
      <c r="D190" s="5">
        <f t="shared" ref="D190" si="354">C190/C189-1</f>
        <v>5.0116432548297896E-2</v>
      </c>
      <c r="E190" s="3">
        <f t="shared" si="282"/>
        <v>43570602.401837878</v>
      </c>
      <c r="F190" s="5">
        <f t="shared" ref="F190" si="355">E190/E189-1</f>
        <v>5.0058214660364753E-2</v>
      </c>
      <c r="G190" s="3">
        <f t="shared" si="284"/>
        <v>10892650.600459469</v>
      </c>
      <c r="H190" s="4">
        <f t="shared" si="285"/>
        <v>24.886732226278806</v>
      </c>
      <c r="I190" s="5">
        <f t="shared" si="231"/>
        <v>1.1088814123616508E-4</v>
      </c>
      <c r="J190" s="4">
        <f t="shared" si="228"/>
        <v>4.9886603638931772</v>
      </c>
      <c r="K190" s="5">
        <f t="shared" si="232"/>
        <v>5.5442533680949424E-5</v>
      </c>
      <c r="L190" s="4">
        <f t="shared" si="233"/>
        <v>3.7414952729198827</v>
      </c>
      <c r="M190" s="5">
        <f t="shared" si="234"/>
        <v>5.5442533680949424E-5</v>
      </c>
    </row>
    <row r="191" spans="1:13" x14ac:dyDescent="0.25">
      <c r="A191">
        <v>187</v>
      </c>
      <c r="B191" s="3">
        <f t="shared" si="279"/>
        <v>9170624.8140386343</v>
      </c>
      <c r="C191" s="3">
        <f t="shared" si="280"/>
        <v>228251587.83345693</v>
      </c>
      <c r="D191" s="5">
        <f t="shared" ref="D191" si="356">C191/C190-1</f>
        <v>5.0113654120341522E-2</v>
      </c>
      <c r="E191" s="3">
        <f t="shared" si="282"/>
        <v>45751608.444176242</v>
      </c>
      <c r="F191" s="5">
        <f t="shared" ref="F191" si="357">E191/E190-1</f>
        <v>5.0056825522484916E-2</v>
      </c>
      <c r="G191" s="3">
        <f t="shared" si="284"/>
        <v>11437902.11104406</v>
      </c>
      <c r="H191" s="4">
        <f t="shared" si="285"/>
        <v>24.889426016430569</v>
      </c>
      <c r="I191" s="5">
        <f t="shared" si="231"/>
        <v>1.0824201937276179E-4</v>
      </c>
      <c r="J191" s="4">
        <f t="shared" si="228"/>
        <v>4.9889303479233469</v>
      </c>
      <c r="K191" s="5">
        <f t="shared" si="232"/>
        <v>5.4119545223718646E-5</v>
      </c>
      <c r="L191" s="4">
        <f t="shared" si="233"/>
        <v>3.7416977609425102</v>
      </c>
      <c r="M191" s="5">
        <f t="shared" si="234"/>
        <v>5.4119545223718646E-5</v>
      </c>
    </row>
    <row r="192" spans="1:13" x14ac:dyDescent="0.25">
      <c r="A192">
        <v>188</v>
      </c>
      <c r="B192" s="3">
        <f t="shared" si="279"/>
        <v>9629156.0547405668</v>
      </c>
      <c r="C192" s="3">
        <f t="shared" si="280"/>
        <v>239689489.94450098</v>
      </c>
      <c r="D192" s="5">
        <f t="shared" ref="D192" si="358">C192/C191-1</f>
        <v>5.0110942138942294E-2</v>
      </c>
      <c r="E192" s="3">
        <f t="shared" si="282"/>
        <v>48041726.69000116</v>
      </c>
      <c r="F192" s="5">
        <f t="shared" ref="F192" si="359">E192/E191-1</f>
        <v>5.0055469604291636E-2</v>
      </c>
      <c r="G192" s="3">
        <f t="shared" si="284"/>
        <v>12010431.67250029</v>
      </c>
      <c r="H192" s="4">
        <f t="shared" si="285"/>
        <v>24.892055812772764</v>
      </c>
      <c r="I192" s="5">
        <f t="shared" si="231"/>
        <v>1.0565917994487251E-4</v>
      </c>
      <c r="J192" s="4">
        <f t="shared" si="228"/>
        <v>4.9891939041064299</v>
      </c>
      <c r="K192" s="5">
        <f t="shared" si="232"/>
        <v>5.2828194563314668E-5</v>
      </c>
      <c r="L192" s="4">
        <f t="shared" si="233"/>
        <v>3.7418954280798227</v>
      </c>
      <c r="M192" s="5">
        <f t="shared" si="234"/>
        <v>5.2828194563314668E-5</v>
      </c>
    </row>
    <row r="193" spans="1:13" x14ac:dyDescent="0.25">
      <c r="A193">
        <v>189</v>
      </c>
      <c r="B193" s="3">
        <f t="shared" si="279"/>
        <v>10110613.857477596</v>
      </c>
      <c r="C193" s="3">
        <f t="shared" si="280"/>
        <v>251699921.61700127</v>
      </c>
      <c r="D193" s="5">
        <f t="shared" ref="D193" si="360">C193/C192-1</f>
        <v>5.0108295008184367E-2</v>
      </c>
      <c r="E193" s="3">
        <f t="shared" si="282"/>
        <v>50446414.297022909</v>
      </c>
      <c r="F193" s="5">
        <f t="shared" ref="F193" si="361">E193/E192-1</f>
        <v>5.0054146107996411E-2</v>
      </c>
      <c r="G193" s="3">
        <f t="shared" si="284"/>
        <v>12611603.574255727</v>
      </c>
      <c r="H193" s="4">
        <f t="shared" si="285"/>
        <v>24.894623132189874</v>
      </c>
      <c r="I193" s="5">
        <f t="shared" si="231"/>
        <v>1.0313810303252957E-4</v>
      </c>
      <c r="J193" s="4">
        <f t="shared" si="228"/>
        <v>4.9894511854701884</v>
      </c>
      <c r="K193" s="5">
        <f t="shared" si="232"/>
        <v>5.1567721901291108E-5</v>
      </c>
      <c r="L193" s="4">
        <f t="shared" si="233"/>
        <v>3.7420883891026415</v>
      </c>
      <c r="M193" s="5">
        <f t="shared" si="234"/>
        <v>5.1567721901291108E-5</v>
      </c>
    </row>
    <row r="194" spans="1:13" x14ac:dyDescent="0.25">
      <c r="A194">
        <v>190</v>
      </c>
      <c r="B194" s="3">
        <f t="shared" si="279"/>
        <v>10616144.550351476</v>
      </c>
      <c r="C194" s="3">
        <f t="shared" si="280"/>
        <v>264311525.191257</v>
      </c>
      <c r="D194" s="5">
        <f t="shared" ref="D194" si="362">C194/C193-1</f>
        <v>5.0105711170804978E-2</v>
      </c>
      <c r="E194" s="3">
        <f t="shared" si="282"/>
        <v>52971401.319525711</v>
      </c>
      <c r="F194" s="5">
        <f t="shared" ref="F194" si="363">E194/E193-1</f>
        <v>5.0052854255130175E-2</v>
      </c>
      <c r="G194" s="3">
        <f t="shared" si="284"/>
        <v>13242850.329881428</v>
      </c>
      <c r="H194" s="4">
        <f t="shared" si="285"/>
        <v>24.897129455768972</v>
      </c>
      <c r="I194" s="5">
        <f t="shared" si="231"/>
        <v>1.0067730552854037E-4</v>
      </c>
      <c r="J194" s="4">
        <f t="shared" si="228"/>
        <v>4.9897023413996324</v>
      </c>
      <c r="K194" s="5">
        <f t="shared" si="232"/>
        <v>5.0337385838261639E-5</v>
      </c>
      <c r="L194" s="4">
        <f t="shared" si="233"/>
        <v>3.7422767560497245</v>
      </c>
      <c r="M194" s="5">
        <f t="shared" si="234"/>
        <v>5.0337385838261639E-5</v>
      </c>
    </row>
    <row r="195" spans="1:13" x14ac:dyDescent="0.25">
      <c r="A195">
        <v>191</v>
      </c>
      <c r="B195" s="3">
        <f t="shared" si="279"/>
        <v>11146951.777869051</v>
      </c>
      <c r="C195" s="3">
        <f t="shared" si="280"/>
        <v>277554375.52113843</v>
      </c>
      <c r="D195" s="5">
        <f t="shared" ref="D195" si="364">C195/C194-1</f>
        <v>5.0103189107243207E-2</v>
      </c>
      <c r="E195" s="3">
        <f t="shared" si="282"/>
        <v>55622704.354163587</v>
      </c>
      <c r="F195" s="5">
        <f t="shared" ref="F195" si="365">E195/E194-1</f>
        <v>5.0051593286065899E-2</v>
      </c>
      <c r="G195" s="3">
        <f t="shared" si="284"/>
        <v>13905676.088540897</v>
      </c>
      <c r="H195" s="4">
        <f t="shared" si="285"/>
        <v>24.899576229637027</v>
      </c>
      <c r="I195" s="5">
        <f t="shared" si="231"/>
        <v>9.8275340231657182E-5</v>
      </c>
      <c r="J195" s="4">
        <f t="shared" si="228"/>
        <v>4.9899475177237118</v>
      </c>
      <c r="K195" s="5">
        <f t="shared" si="232"/>
        <v>4.9136462919818769E-5</v>
      </c>
      <c r="L195" s="4">
        <f t="shared" si="233"/>
        <v>3.7424606382927839</v>
      </c>
      <c r="M195" s="5">
        <f t="shared" si="234"/>
        <v>4.9136462919818769E-5</v>
      </c>
    </row>
    <row r="196" spans="1:13" x14ac:dyDescent="0.25">
      <c r="A196">
        <v>192</v>
      </c>
      <c r="B196" s="3">
        <f t="shared" si="279"/>
        <v>11704299.366762504</v>
      </c>
      <c r="C196" s="3">
        <f t="shared" si="280"/>
        <v>291460051.60967934</v>
      </c>
      <c r="D196" s="5">
        <f t="shared" ref="D196" si="366">C196/C195-1</f>
        <v>5.0100727334712269E-2</v>
      </c>
      <c r="E196" s="3">
        <f t="shared" si="282"/>
        <v>58406640.868070275</v>
      </c>
      <c r="F196" s="5">
        <f t="shared" ref="F196" si="367">E196/E195-1</f>
        <v>5.0050362459557407E-2</v>
      </c>
      <c r="G196" s="3">
        <f t="shared" si="284"/>
        <v>14601660.217017569</v>
      </c>
      <c r="H196" s="4">
        <f t="shared" si="285"/>
        <v>24.901964865779007</v>
      </c>
      <c r="I196" s="5">
        <f t="shared" si="231"/>
        <v>9.5930794964171895E-5</v>
      </c>
      <c r="J196" s="4">
        <f t="shared" si="228"/>
        <v>4.9901868567999541</v>
      </c>
      <c r="K196" s="5">
        <f t="shared" si="232"/>
        <v>4.7964247197329613E-5</v>
      </c>
      <c r="L196" s="4">
        <f t="shared" si="233"/>
        <v>3.7426401425999654</v>
      </c>
      <c r="M196" s="5">
        <f t="shared" si="234"/>
        <v>4.7964247197329613E-5</v>
      </c>
    </row>
    <row r="197" spans="1:13" x14ac:dyDescent="0.25">
      <c r="A197">
        <v>193</v>
      </c>
      <c r="B197" s="3">
        <f t="shared" si="279"/>
        <v>12289514.33510063</v>
      </c>
      <c r="C197" s="3">
        <f t="shared" si="280"/>
        <v>306061711.82669693</v>
      </c>
      <c r="D197" s="5">
        <f t="shared" ref="D197" si="368">C197/C196-1</f>
        <v>5.0098324406296246E-2</v>
      </c>
      <c r="E197" s="3">
        <f t="shared" si="282"/>
        <v>61329844.243399397</v>
      </c>
      <c r="F197" s="5">
        <f t="shared" ref="F197" si="369">E197/E196-1</f>
        <v>5.004916105228685E-2</v>
      </c>
      <c r="G197" s="3">
        <f t="shared" si="284"/>
        <v>15332461.060849849</v>
      </c>
      <c r="H197" s="4">
        <f t="shared" si="285"/>
        <v>24.904296742837136</v>
      </c>
      <c r="I197" s="5">
        <f t="shared" si="231"/>
        <v>9.3642291710605008E-5</v>
      </c>
      <c r="J197" s="4">
        <f t="shared" ref="J197:J204" si="370">E197/B197</f>
        <v>4.9904204975970847</v>
      </c>
      <c r="K197" s="5">
        <f t="shared" si="232"/>
        <v>4.6820049796725272E-5</v>
      </c>
      <c r="L197" s="4">
        <f t="shared" si="233"/>
        <v>3.7428153731978133</v>
      </c>
      <c r="M197" s="5">
        <f t="shared" si="234"/>
        <v>4.6820049796725272E-5</v>
      </c>
    </row>
    <row r="198" spans="1:13" x14ac:dyDescent="0.25">
      <c r="A198">
        <v>194</v>
      </c>
      <c r="B198" s="3">
        <f t="shared" si="279"/>
        <v>12903990.051855663</v>
      </c>
      <c r="C198" s="3">
        <f t="shared" si="280"/>
        <v>321394172.88754678</v>
      </c>
      <c r="D198" s="5">
        <f t="shared" ref="D198" si="371">C198/C197-1</f>
        <v>5.0095978910069006E-2</v>
      </c>
      <c r="E198" s="3">
        <f t="shared" si="282"/>
        <v>64399279.574116997</v>
      </c>
      <c r="F198" s="5">
        <f t="shared" ref="F198" si="372">E198/E197-1</f>
        <v>5.0047988358423945E-2</v>
      </c>
      <c r="G198" s="3">
        <f t="shared" si="284"/>
        <v>16099819.893529249</v>
      </c>
      <c r="H198" s="4">
        <f t="shared" si="285"/>
        <v>24.906573206891814</v>
      </c>
      <c r="I198" s="5">
        <f t="shared" ref="I198:I261" si="373">H198/H197-1</f>
        <v>9.1408485779931326E-5</v>
      </c>
      <c r="J198" s="4">
        <f t="shared" si="370"/>
        <v>4.9906485757756789</v>
      </c>
      <c r="K198" s="5">
        <f t="shared" ref="K198:K261" si="374">J198/J197-1</f>
        <v>4.5703198498836528E-5</v>
      </c>
      <c r="L198" s="4">
        <f t="shared" ref="L198:L204" si="375">J198*0.75</f>
        <v>3.7429864318317589</v>
      </c>
      <c r="M198" s="5">
        <f t="shared" ref="M198:M261" si="376">L198/L197-1</f>
        <v>4.5703198498836528E-5</v>
      </c>
    </row>
    <row r="199" spans="1:13" x14ac:dyDescent="0.25">
      <c r="A199">
        <v>195</v>
      </c>
      <c r="B199" s="3">
        <f t="shared" si="279"/>
        <v>13549189.554448446</v>
      </c>
      <c r="C199" s="3">
        <f t="shared" si="280"/>
        <v>337493992.78107601</v>
      </c>
      <c r="D199" s="5">
        <f t="shared" ref="D199" si="377">C199/C198-1</f>
        <v>5.009368946823578E-2</v>
      </c>
      <c r="E199" s="3">
        <f t="shared" si="282"/>
        <v>67622260.252659798</v>
      </c>
      <c r="F199" s="5">
        <f t="shared" ref="F199" si="378">E199/E198-1</f>
        <v>5.0046843689198095E-2</v>
      </c>
      <c r="G199" s="3">
        <f t="shared" si="284"/>
        <v>16905565.063164949</v>
      </c>
      <c r="H199" s="4">
        <f t="shared" si="285"/>
        <v>24.908795572224509</v>
      </c>
      <c r="I199" s="5">
        <f t="shared" si="373"/>
        <v>8.9228064986457412E-5</v>
      </c>
      <c r="J199" s="4">
        <f t="shared" si="370"/>
        <v>4.9908712237668986</v>
      </c>
      <c r="K199" s="5">
        <f t="shared" si="374"/>
        <v>4.4613037331497907E-5</v>
      </c>
      <c r="L199" s="4">
        <f t="shared" si="375"/>
        <v>3.743153417825174</v>
      </c>
      <c r="M199" s="5">
        <f t="shared" si="376"/>
        <v>4.4613037331719951E-5</v>
      </c>
    </row>
    <row r="200" spans="1:13" x14ac:dyDescent="0.25">
      <c r="A200">
        <v>196</v>
      </c>
      <c r="B200" s="3">
        <f t="shared" si="279"/>
        <v>14226649.032170869</v>
      </c>
      <c r="C200" s="3">
        <f t="shared" si="280"/>
        <v>354399557.84424096</v>
      </c>
      <c r="D200" s="5">
        <f t="shared" ref="D200" si="379">C200/C199-1</f>
        <v>5.0091454736295615E-2</v>
      </c>
      <c r="E200" s="3">
        <f t="shared" si="282"/>
        <v>71006465.385953099</v>
      </c>
      <c r="F200" s="5">
        <f t="shared" ref="F200" si="380">E200/E199-1</f>
        <v>5.0045726372480948E-2</v>
      </c>
      <c r="G200" s="3">
        <f t="shared" si="284"/>
        <v>17751616.346488275</v>
      </c>
      <c r="H200" s="4">
        <f t="shared" si="285"/>
        <v>24.910965122063079</v>
      </c>
      <c r="I200" s="5">
        <f t="shared" si="373"/>
        <v>8.7099748852903502E-5</v>
      </c>
      <c r="J200" s="4">
        <f t="shared" si="370"/>
        <v>4.9910885708493575</v>
      </c>
      <c r="K200" s="5">
        <f t="shared" si="374"/>
        <v>4.3548926172309876E-5</v>
      </c>
      <c r="L200" s="4">
        <f t="shared" si="375"/>
        <v>3.7433164281370184</v>
      </c>
      <c r="M200" s="5">
        <f t="shared" si="376"/>
        <v>4.3548926172309876E-5</v>
      </c>
    </row>
    <row r="201" spans="1:13" x14ac:dyDescent="0.25">
      <c r="A201">
        <v>197</v>
      </c>
      <c r="B201" s="3">
        <f t="shared" si="279"/>
        <v>14937981.483779414</v>
      </c>
      <c r="C201" s="3">
        <f t="shared" si="280"/>
        <v>372151174.19072926</v>
      </c>
      <c r="D201" s="5">
        <f t="shared" ref="D201" si="381">C201/C200-1</f>
        <v>5.0089273402226242E-2</v>
      </c>
      <c r="E201" s="3">
        <f t="shared" si="282"/>
        <v>74559958.082256734</v>
      </c>
      <c r="F201" s="5">
        <f t="shared" ref="F201" si="382">E201/E200-1</f>
        <v>5.0044635752374944E-2</v>
      </c>
      <c r="G201" s="3">
        <f t="shared" si="284"/>
        <v>18639989.520564184</v>
      </c>
      <c r="H201" s="4">
        <f t="shared" si="285"/>
        <v>24.91308310930992</v>
      </c>
      <c r="I201" s="5">
        <f t="shared" si="373"/>
        <v>8.5022287834357613E-5</v>
      </c>
      <c r="J201" s="4">
        <f t="shared" si="370"/>
        <v>4.991300743224147</v>
      </c>
      <c r="K201" s="5">
        <f t="shared" si="374"/>
        <v>4.2510240356952167E-5</v>
      </c>
      <c r="L201" s="4">
        <f t="shared" si="375"/>
        <v>3.74347555741811</v>
      </c>
      <c r="M201" s="5">
        <f t="shared" si="376"/>
        <v>4.2510240356730122E-5</v>
      </c>
    </row>
    <row r="202" spans="1:13" x14ac:dyDescent="0.25">
      <c r="A202">
        <v>198</v>
      </c>
      <c r="B202" s="3">
        <f t="shared" si="279"/>
        <v>15684880.557968386</v>
      </c>
      <c r="C202" s="3">
        <f t="shared" si="280"/>
        <v>390791163.71129346</v>
      </c>
      <c r="D202" s="5">
        <f t="shared" ref="D202" si="383">C202/C201-1</f>
        <v>5.0087144185688048E-2</v>
      </c>
      <c r="E202" s="3">
        <f t="shared" si="282"/>
        <v>78291204.652381659</v>
      </c>
      <c r="F202" s="5">
        <f t="shared" ref="F202" si="384">E202/E201-1</f>
        <v>5.0043571188820968E-2</v>
      </c>
      <c r="G202" s="3">
        <f t="shared" si="284"/>
        <v>19572801.163095415</v>
      </c>
      <c r="H202" s="4">
        <f t="shared" si="285"/>
        <v>24.915150757253294</v>
      </c>
      <c r="I202" s="5">
        <f t="shared" si="373"/>
        <v>8.2994462560215254E-5</v>
      </c>
      <c r="J202" s="4">
        <f t="shared" si="370"/>
        <v>4.9915078640880948</v>
      </c>
      <c r="K202" s="5">
        <f t="shared" si="374"/>
        <v>4.1496370305704744E-5</v>
      </c>
      <c r="L202" s="4">
        <f t="shared" si="375"/>
        <v>3.7436308980660709</v>
      </c>
      <c r="M202" s="5">
        <f t="shared" si="376"/>
        <v>4.1496370305704744E-5</v>
      </c>
    </row>
    <row r="203" spans="1:13" x14ac:dyDescent="0.25">
      <c r="A203">
        <v>199</v>
      </c>
      <c r="B203" s="3">
        <f t="shared" si="279"/>
        <v>16469124.585866805</v>
      </c>
      <c r="C203" s="3">
        <f t="shared" si="280"/>
        <v>410363964.87438887</v>
      </c>
      <c r="D203" s="5">
        <f t="shared" ref="D203" si="385">C203/C202-1</f>
        <v>5.0085065837249365E-2</v>
      </c>
      <c r="E203" s="3">
        <f t="shared" si="282"/>
        <v>82209094.77099587</v>
      </c>
      <c r="F203" s="5">
        <f t="shared" ref="F203" si="386">E203/E202-1</f>
        <v>5.0042532057207545E-2</v>
      </c>
      <c r="G203" s="3">
        <f t="shared" si="284"/>
        <v>20552273.692748968</v>
      </c>
      <c r="H203" s="4">
        <f t="shared" si="285"/>
        <v>24.917169260262206</v>
      </c>
      <c r="I203" s="5">
        <f t="shared" si="373"/>
        <v>8.1015083094548856E-5</v>
      </c>
      <c r="J203" s="4">
        <f t="shared" si="370"/>
        <v>4.9917100537052637</v>
      </c>
      <c r="K203" s="5">
        <f t="shared" si="374"/>
        <v>4.0506721149968783E-5</v>
      </c>
      <c r="L203" s="4">
        <f t="shared" si="375"/>
        <v>3.7437825402789477</v>
      </c>
      <c r="M203" s="5">
        <f t="shared" si="376"/>
        <v>4.0506721150190828E-5</v>
      </c>
    </row>
    <row r="204" spans="1:13" x14ac:dyDescent="0.25">
      <c r="A204">
        <v>200</v>
      </c>
      <c r="B204" s="3">
        <f t="shared" si="279"/>
        <v>17292580.815160148</v>
      </c>
      <c r="C204" s="3">
        <f t="shared" si="280"/>
        <v>430916238.56713784</v>
      </c>
      <c r="D204" s="5">
        <f t="shared" ref="D204" si="387">C204/C203-1</f>
        <v>5.0083037137629738E-2</v>
      </c>
      <c r="E204" s="3">
        <f t="shared" si="282"/>
        <v>86322962.646025196</v>
      </c>
      <c r="F204" s="5">
        <f t="shared" ref="F204" si="388">E204/E203-1</f>
        <v>5.0041517747994257E-2</v>
      </c>
      <c r="G204" s="3">
        <f t="shared" si="284"/>
        <v>21580740.661506299</v>
      </c>
      <c r="H204" s="4">
        <f t="shared" si="285"/>
        <v>24.919139784465255</v>
      </c>
      <c r="I204" s="5">
        <f t="shared" si="373"/>
        <v>7.9082988218459604E-5</v>
      </c>
      <c r="J204" s="4">
        <f t="shared" si="370"/>
        <v>4.9919074294767585</v>
      </c>
      <c r="K204" s="5">
        <f t="shared" si="374"/>
        <v>3.9540712375440989E-5</v>
      </c>
      <c r="L204" s="4">
        <f t="shared" si="375"/>
        <v>3.7439305721075691</v>
      </c>
      <c r="M204" s="5">
        <f t="shared" si="376"/>
        <v>3.9540712375440989E-5</v>
      </c>
    </row>
    <row r="205" spans="1:13" x14ac:dyDescent="0.25">
      <c r="A205">
        <v>201</v>
      </c>
      <c r="B205" s="3">
        <f t="shared" ref="B205:B268" si="389">B204*1.05</f>
        <v>18157209.855918158</v>
      </c>
      <c r="C205" s="3">
        <f t="shared" ref="C205:C268" si="390">C204+G204</f>
        <v>452496979.22864413</v>
      </c>
      <c r="D205" s="5">
        <f t="shared" ref="D205" si="391">C205/C204-1</f>
        <v>5.0081056896963405E-2</v>
      </c>
      <c r="E205" s="3">
        <f t="shared" ref="E205:E268" si="392">SQRT(B205*C205)</f>
        <v>90642609.2465543</v>
      </c>
      <c r="F205" s="5">
        <f t="shared" ref="F205" si="393">E205/E204-1</f>
        <v>5.0040527666342927E-2</v>
      </c>
      <c r="G205" s="3">
        <f t="shared" ref="G205:G268" si="394">E205*0.25</f>
        <v>22660652.311638575</v>
      </c>
      <c r="H205" s="4">
        <f t="shared" ref="H205:H268" si="395">C205/B205</f>
        <v>24.921063468413752</v>
      </c>
      <c r="I205" s="5">
        <f t="shared" si="373"/>
        <v>7.7197044726862174E-5</v>
      </c>
      <c r="J205" s="4">
        <f t="shared" ref="J205:J268" si="396">E205/B205</f>
        <v>4.9921001060088681</v>
      </c>
      <c r="K205" s="5">
        <f t="shared" si="374"/>
        <v>3.8597777469062677E-5</v>
      </c>
      <c r="L205" s="4">
        <f t="shared" ref="L205:L268" si="397">J205*0.75</f>
        <v>3.7440750795066511</v>
      </c>
      <c r="M205" s="5">
        <f t="shared" si="376"/>
        <v>3.8597777469062677E-5</v>
      </c>
    </row>
    <row r="206" spans="1:13" x14ac:dyDescent="0.25">
      <c r="A206">
        <v>202</v>
      </c>
      <c r="B206" s="3">
        <f t="shared" si="389"/>
        <v>19065070.348714065</v>
      </c>
      <c r="C206" s="3">
        <f t="shared" si="390"/>
        <v>475157631.54028273</v>
      </c>
      <c r="D206" s="5">
        <f t="shared" ref="D206" si="398">C206/C205-1</f>
        <v>5.0079123954081206E-2</v>
      </c>
      <c r="E206" s="3">
        <f t="shared" si="392"/>
        <v>95178325.64215368</v>
      </c>
      <c r="F206" s="5">
        <f t="shared" ref="F206" si="399">E206/E205-1</f>
        <v>5.0039561231759233E-2</v>
      </c>
      <c r="G206" s="3">
        <f t="shared" si="394"/>
        <v>23794581.41053842</v>
      </c>
      <c r="H206" s="4">
        <f t="shared" si="395"/>
        <v>24.922941423729498</v>
      </c>
      <c r="I206" s="5">
        <f t="shared" si="373"/>
        <v>7.535614674414326E-5</v>
      </c>
      <c r="J206" s="4">
        <f t="shared" si="396"/>
        <v>4.992288195179591</v>
      </c>
      <c r="K206" s="5">
        <f t="shared" si="374"/>
        <v>3.7677363580179701E-5</v>
      </c>
      <c r="L206" s="4">
        <f t="shared" si="397"/>
        <v>3.7442161463846935</v>
      </c>
      <c r="M206" s="5">
        <f t="shared" si="376"/>
        <v>3.7677363580179701E-5</v>
      </c>
    </row>
    <row r="207" spans="1:13" x14ac:dyDescent="0.25">
      <c r="A207">
        <v>203</v>
      </c>
      <c r="B207" s="3">
        <f t="shared" si="389"/>
        <v>20018323.866149768</v>
      </c>
      <c r="C207" s="3">
        <f t="shared" si="390"/>
        <v>498952212.95082116</v>
      </c>
      <c r="D207" s="5">
        <f t="shared" ref="D207" si="400">C207/C206-1</f>
        <v>5.0077237175809142E-2</v>
      </c>
      <c r="E207" s="3">
        <f t="shared" si="392"/>
        <v>99940917.50920473</v>
      </c>
      <c r="F207" s="5">
        <f t="shared" ref="F207" si="401">E207/E206-1</f>
        <v>5.0038617877742331E-2</v>
      </c>
      <c r="G207" s="3">
        <f t="shared" si="394"/>
        <v>24985229.377301183</v>
      </c>
      <c r="H207" s="4">
        <f t="shared" si="395"/>
        <v>24.924774735737518</v>
      </c>
      <c r="I207" s="5">
        <f t="shared" si="373"/>
        <v>7.3559215056251404E-5</v>
      </c>
      <c r="J207" s="4">
        <f t="shared" si="396"/>
        <v>4.992471806203568</v>
      </c>
      <c r="K207" s="5">
        <f t="shared" si="374"/>
        <v>3.6778931183256702E-5</v>
      </c>
      <c r="L207" s="4">
        <f t="shared" si="397"/>
        <v>3.744353854652676</v>
      </c>
      <c r="M207" s="5">
        <f t="shared" si="376"/>
        <v>3.6778931183034658E-5</v>
      </c>
    </row>
    <row r="208" spans="1:13" x14ac:dyDescent="0.25">
      <c r="A208">
        <v>204</v>
      </c>
      <c r="B208" s="3">
        <f t="shared" si="389"/>
        <v>21019240.059457257</v>
      </c>
      <c r="C208" s="3">
        <f t="shared" si="390"/>
        <v>523937442.32812232</v>
      </c>
      <c r="D208" s="5">
        <f t="shared" ref="D208" si="402">C208/C207-1</f>
        <v>5.0075395456285587E-2</v>
      </c>
      <c r="E208" s="3">
        <f t="shared" si="392"/>
        <v>104941730.86257367</v>
      </c>
      <c r="F208" s="5">
        <f t="shared" ref="F208" si="403">E208/E207-1</f>
        <v>5.0037697051444008E-2</v>
      </c>
      <c r="G208" s="3">
        <f t="shared" si="394"/>
        <v>26235432.715643417</v>
      </c>
      <c r="H208" s="4">
        <f t="shared" si="395"/>
        <v>24.926564464084198</v>
      </c>
      <c r="I208" s="5">
        <f t="shared" si="373"/>
        <v>7.1805196462326748E-5</v>
      </c>
      <c r="J208" s="4">
        <f t="shared" si="396"/>
        <v>4.9926510456954833</v>
      </c>
      <c r="K208" s="5">
        <f t="shared" si="374"/>
        <v>3.5901953756134475E-5</v>
      </c>
      <c r="L208" s="4">
        <f t="shared" si="397"/>
        <v>3.7444882842716125</v>
      </c>
      <c r="M208" s="5">
        <f t="shared" si="376"/>
        <v>3.5901953756134475E-5</v>
      </c>
    </row>
    <row r="209" spans="1:13" x14ac:dyDescent="0.25">
      <c r="A209">
        <v>205</v>
      </c>
      <c r="B209" s="3">
        <f t="shared" si="389"/>
        <v>22070202.062430121</v>
      </c>
      <c r="C209" s="3">
        <f t="shared" si="390"/>
        <v>550172875.04376578</v>
      </c>
      <c r="D209" s="5">
        <f t="shared" ref="D209" si="404">C209/C208-1</f>
        <v>5.0073597716296048E-2</v>
      </c>
      <c r="E209" s="3">
        <f t="shared" si="392"/>
        <v>110192679.07390231</v>
      </c>
      <c r="F209" s="5">
        <f t="shared" ref="F209" si="405">E209/E208-1</f>
        <v>5.0036798213334288E-2</v>
      </c>
      <c r="G209" s="3">
        <f t="shared" si="394"/>
        <v>27548169.768475577</v>
      </c>
      <c r="H209" s="4">
        <f t="shared" si="395"/>
        <v>24.928311643341019</v>
      </c>
      <c r="I209" s="5">
        <f t="shared" si="373"/>
        <v>7.0093063138987333E-5</v>
      </c>
      <c r="J209" s="4">
        <f t="shared" si="396"/>
        <v>4.9928260177319439</v>
      </c>
      <c r="K209" s="5">
        <f t="shared" si="374"/>
        <v>3.5045917461395959E-5</v>
      </c>
      <c r="L209" s="4">
        <f t="shared" si="397"/>
        <v>3.7446195132989581</v>
      </c>
      <c r="M209" s="5">
        <f t="shared" si="376"/>
        <v>3.5045917461395959E-5</v>
      </c>
    </row>
    <row r="210" spans="1:13" x14ac:dyDescent="0.25">
      <c r="A210">
        <v>206</v>
      </c>
      <c r="B210" s="3">
        <f t="shared" si="389"/>
        <v>23173712.165551629</v>
      </c>
      <c r="C210" s="3">
        <f t="shared" si="390"/>
        <v>577721044.81224132</v>
      </c>
      <c r="D210" s="5">
        <f t="shared" ref="D210" si="406">C210/C209-1</f>
        <v>5.0071842902622343E-2</v>
      </c>
      <c r="E210" s="3">
        <f t="shared" si="392"/>
        <v>115706271.24084777</v>
      </c>
      <c r="F210" s="5">
        <f t="shared" ref="F210" si="407">E210/E209-1</f>
        <v>5.0035920836879688E-2</v>
      </c>
      <c r="G210" s="3">
        <f t="shared" si="394"/>
        <v>28926567.810211942</v>
      </c>
      <c r="H210" s="4">
        <f t="shared" si="395"/>
        <v>24.930017283594289</v>
      </c>
      <c r="I210" s="5">
        <f t="shared" si="373"/>
        <v>6.8421812021268735E-5</v>
      </c>
      <c r="J210" s="4">
        <f t="shared" si="396"/>
        <v>4.9929968239118967</v>
      </c>
      <c r="K210" s="5">
        <f t="shared" si="374"/>
        <v>3.4210320837502195E-5</v>
      </c>
      <c r="L210" s="4">
        <f t="shared" si="397"/>
        <v>3.7447476179339225</v>
      </c>
      <c r="M210" s="5">
        <f t="shared" si="376"/>
        <v>3.4210320837502195E-5</v>
      </c>
    </row>
    <row r="211" spans="1:13" x14ac:dyDescent="0.25">
      <c r="A211">
        <v>207</v>
      </c>
      <c r="B211" s="3">
        <f t="shared" si="389"/>
        <v>24332397.773829211</v>
      </c>
      <c r="C211" s="3">
        <f t="shared" si="390"/>
        <v>606647612.62245321</v>
      </c>
      <c r="D211" s="5">
        <f t="shared" ref="D211" si="408">C211/C210-1</f>
        <v>5.0070129987411116E-2</v>
      </c>
      <c r="E211" s="3">
        <f t="shared" si="392"/>
        <v>121495641.97481894</v>
      </c>
      <c r="F211" s="5">
        <f t="shared" ref="F211" si="409">E211/E210-1</f>
        <v>5.0035064408223251E-2</v>
      </c>
      <c r="G211" s="3">
        <f t="shared" si="394"/>
        <v>30373910.493704736</v>
      </c>
      <c r="H211" s="4">
        <f t="shared" si="395"/>
        <v>24.9316823710212</v>
      </c>
      <c r="I211" s="5">
        <f t="shared" si="373"/>
        <v>6.6790464201105237E-5</v>
      </c>
      <c r="J211" s="4">
        <f t="shared" si="396"/>
        <v>4.9931635634156031</v>
      </c>
      <c r="K211" s="5">
        <f t="shared" si="374"/>
        <v>3.3394674498365973E-5</v>
      </c>
      <c r="L211" s="4">
        <f t="shared" si="397"/>
        <v>3.7448726725617023</v>
      </c>
      <c r="M211" s="5">
        <f t="shared" si="376"/>
        <v>3.3394674498365973E-5</v>
      </c>
    </row>
    <row r="212" spans="1:13" x14ac:dyDescent="0.25">
      <c r="A212">
        <v>208</v>
      </c>
      <c r="B212" s="3">
        <f t="shared" si="389"/>
        <v>25549017.662520673</v>
      </c>
      <c r="C212" s="3">
        <f t="shared" si="390"/>
        <v>637021523.11615801</v>
      </c>
      <c r="D212" s="5">
        <f t="shared" ref="D212" si="410">C212/C211-1</f>
        <v>5.0068457967554769E-2</v>
      </c>
      <c r="E212" s="3">
        <f t="shared" si="392"/>
        <v>127574582.67813593</v>
      </c>
      <c r="F212" s="5">
        <f t="shared" ref="F212" si="411">E212/E211-1</f>
        <v>5.0034228425879679E-2</v>
      </c>
      <c r="G212" s="3">
        <f t="shared" si="394"/>
        <v>31893645.669533983</v>
      </c>
      <c r="H212" s="4">
        <f t="shared" si="395"/>
        <v>24.933307868452477</v>
      </c>
      <c r="I212" s="5">
        <f t="shared" si="373"/>
        <v>6.5198064337801398E-5</v>
      </c>
      <c r="J212" s="4">
        <f t="shared" si="396"/>
        <v>4.9933263330622077</v>
      </c>
      <c r="K212" s="5">
        <f t="shared" si="374"/>
        <v>3.2598500837588418E-5</v>
      </c>
      <c r="L212" s="4">
        <f t="shared" si="397"/>
        <v>3.744994749796656</v>
      </c>
      <c r="M212" s="5">
        <f t="shared" si="376"/>
        <v>3.2598500837810462E-5</v>
      </c>
    </row>
    <row r="213" spans="1:13" x14ac:dyDescent="0.25">
      <c r="A213">
        <v>209</v>
      </c>
      <c r="B213" s="3">
        <f t="shared" si="389"/>
        <v>26826468.545646708</v>
      </c>
      <c r="C213" s="3">
        <f t="shared" si="390"/>
        <v>668915168.78569198</v>
      </c>
      <c r="D213" s="5">
        <f t="shared" ref="D213" si="412">C213/C212-1</f>
        <v>5.0066825864089948E-2</v>
      </c>
      <c r="E213" s="3">
        <f t="shared" si="392"/>
        <v>133957574.38508405</v>
      </c>
      <c r="F213" s="5">
        <f t="shared" ref="F213" si="413">E213/E212-1</f>
        <v>5.0033412400431576E-2</v>
      </c>
      <c r="G213" s="3">
        <f t="shared" si="394"/>
        <v>33489393.596271012</v>
      </c>
      <c r="H213" s="4">
        <f t="shared" si="395"/>
        <v>24.934894715921931</v>
      </c>
      <c r="I213" s="5">
        <f t="shared" si="373"/>
        <v>6.3643680085601062E-5</v>
      </c>
      <c r="J213" s="4">
        <f t="shared" si="396"/>
        <v>4.9934852273659462</v>
      </c>
      <c r="K213" s="5">
        <f t="shared" si="374"/>
        <v>3.1821333744241898E-5</v>
      </c>
      <c r="L213" s="4">
        <f t="shared" si="397"/>
        <v>3.7451139205244597</v>
      </c>
      <c r="M213" s="5">
        <f t="shared" si="376"/>
        <v>3.1821333744241898E-5</v>
      </c>
    </row>
    <row r="214" spans="1:13" x14ac:dyDescent="0.25">
      <c r="A214">
        <v>210</v>
      </c>
      <c r="B214" s="3">
        <f t="shared" si="389"/>
        <v>28167791.972929046</v>
      </c>
      <c r="C214" s="3">
        <f t="shared" si="390"/>
        <v>702404562.38196301</v>
      </c>
      <c r="D214" s="5">
        <f t="shared" ref="D214" si="414">C214/C213-1</f>
        <v>5.0065232721610453E-2</v>
      </c>
      <c r="E214" s="3">
        <f t="shared" si="392"/>
        <v>140659822.2450583</v>
      </c>
      <c r="F214" s="5">
        <f t="shared" ref="F214" si="415">E214/E213-1</f>
        <v>5.0032615854236795E-2</v>
      </c>
      <c r="G214" s="3">
        <f t="shared" si="394"/>
        <v>35164955.561264575</v>
      </c>
      <c r="H214" s="4">
        <f t="shared" si="395"/>
        <v>24.936443831203253</v>
      </c>
      <c r="I214" s="5">
        <f t="shared" si="373"/>
        <v>6.2126401533690867E-5</v>
      </c>
      <c r="J214" s="4">
        <f t="shared" si="396"/>
        <v>4.9936403385910015</v>
      </c>
      <c r="K214" s="5">
        <f t="shared" si="374"/>
        <v>3.1062718320429283E-5</v>
      </c>
      <c r="L214" s="4">
        <f t="shared" si="397"/>
        <v>3.7452302539432512</v>
      </c>
      <c r="M214" s="5">
        <f t="shared" si="376"/>
        <v>3.1062718320429283E-5</v>
      </c>
    </row>
    <row r="215" spans="1:13" x14ac:dyDescent="0.25">
      <c r="A215">
        <v>211</v>
      </c>
      <c r="B215" s="3">
        <f t="shared" si="389"/>
        <v>29576181.5715755</v>
      </c>
      <c r="C215" s="3">
        <f t="shared" si="390"/>
        <v>737569517.94322753</v>
      </c>
      <c r="D215" s="5">
        <f t="shared" ref="D215" si="416">C215/C214-1</f>
        <v>5.0063677607694812E-2</v>
      </c>
      <c r="E215" s="3">
        <f t="shared" si="392"/>
        <v>147697291.72990382</v>
      </c>
      <c r="F215" s="5">
        <f t="shared" ref="F215" si="417">E215/E214-1</f>
        <v>5.0031838321143329E-2</v>
      </c>
      <c r="G215" s="3">
        <f t="shared" si="394"/>
        <v>36924322.932475954</v>
      </c>
      <c r="H215" s="4">
        <f t="shared" si="395"/>
        <v>24.937956110334284</v>
      </c>
      <c r="I215" s="5">
        <f t="shared" si="373"/>
        <v>6.0645340661524827E-5</v>
      </c>
      <c r="J215" s="4">
        <f t="shared" si="396"/>
        <v>4.9937917568050718</v>
      </c>
      <c r="K215" s="5">
        <f t="shared" si="374"/>
        <v>3.0322210612609979E-5</v>
      </c>
      <c r="L215" s="4">
        <f t="shared" si="397"/>
        <v>3.7453438176038039</v>
      </c>
      <c r="M215" s="5">
        <f t="shared" si="376"/>
        <v>3.0322210612609979E-5</v>
      </c>
    </row>
    <row r="216" spans="1:13" x14ac:dyDescent="0.25">
      <c r="A216">
        <v>212</v>
      </c>
      <c r="B216" s="3">
        <f t="shared" si="389"/>
        <v>31054990.650154278</v>
      </c>
      <c r="C216" s="3">
        <f t="shared" si="390"/>
        <v>774493840.87570345</v>
      </c>
      <c r="D216" s="5">
        <f t="shared" ref="D216" si="418">C216/C215-1</f>
        <v>5.006215961234739E-2</v>
      </c>
      <c r="E216" s="3">
        <f t="shared" si="392"/>
        <v>155086746.6516628</v>
      </c>
      <c r="F216" s="5">
        <f t="shared" ref="F216" si="419">E216/E215-1</f>
        <v>5.0031079346208873E-2</v>
      </c>
      <c r="G216" s="3">
        <f t="shared" si="394"/>
        <v>38771686.662915699</v>
      </c>
      <c r="H216" s="4">
        <f t="shared" si="395"/>
        <v>24.939432428129095</v>
      </c>
      <c r="I216" s="5">
        <f t="shared" si="373"/>
        <v>5.9199630807027503E-5</v>
      </c>
      <c r="J216" s="4">
        <f t="shared" si="396"/>
        <v>4.9939395699316478</v>
      </c>
      <c r="K216" s="5">
        <f t="shared" si="374"/>
        <v>2.9599377341815725E-5</v>
      </c>
      <c r="L216" s="4">
        <f t="shared" si="397"/>
        <v>3.7454546774487358</v>
      </c>
      <c r="M216" s="5">
        <f t="shared" si="376"/>
        <v>2.9599377341815725E-5</v>
      </c>
    </row>
    <row r="217" spans="1:13" x14ac:dyDescent="0.25">
      <c r="A217">
        <v>213</v>
      </c>
      <c r="B217" s="3">
        <f t="shared" si="389"/>
        <v>32607740.182661992</v>
      </c>
      <c r="C217" s="3">
        <f t="shared" si="390"/>
        <v>813265527.53861916</v>
      </c>
      <c r="D217" s="5">
        <f t="shared" ref="D217" si="420">C217/C216-1</f>
        <v>5.0060677847453716E-2</v>
      </c>
      <c r="E217" s="3">
        <f t="shared" si="392"/>
        <v>162845789.08124962</v>
      </c>
      <c r="F217" s="5">
        <f t="shared" ref="F217" si="421">E217/E216-1</f>
        <v>5.0030338485430148E-2</v>
      </c>
      <c r="G217" s="3">
        <f t="shared" si="394"/>
        <v>40711447.270312406</v>
      </c>
      <c r="H217" s="4">
        <f t="shared" si="395"/>
        <v>24.940873638678102</v>
      </c>
      <c r="I217" s="5">
        <f t="shared" si="373"/>
        <v>5.7788426146343497E-5</v>
      </c>
      <c r="J217" s="4">
        <f t="shared" si="396"/>
        <v>4.9940838638010581</v>
      </c>
      <c r="K217" s="5">
        <f t="shared" si="374"/>
        <v>2.8893795647633169E-5</v>
      </c>
      <c r="L217" s="4">
        <f t="shared" si="397"/>
        <v>3.7455628978507933</v>
      </c>
      <c r="M217" s="5">
        <f t="shared" si="376"/>
        <v>2.8893795647633169E-5</v>
      </c>
    </row>
    <row r="218" spans="1:13" x14ac:dyDescent="0.25">
      <c r="A218">
        <v>214</v>
      </c>
      <c r="B218" s="3">
        <f t="shared" si="389"/>
        <v>34238127.191795096</v>
      </c>
      <c r="C218" s="3">
        <f t="shared" si="390"/>
        <v>853976974.80893159</v>
      </c>
      <c r="D218" s="5">
        <f t="shared" ref="D218" si="422">C218/C217-1</f>
        <v>5.0059231446250019E-2</v>
      </c>
      <c r="E218" s="3">
        <f t="shared" si="392"/>
        <v>170992901.26310095</v>
      </c>
      <c r="F218" s="5">
        <f t="shared" ref="F218" si="423">E218/E217-1</f>
        <v>5.0029615305474229E-2</v>
      </c>
      <c r="G218" s="3">
        <f t="shared" si="394"/>
        <v>42748225.315775238</v>
      </c>
      <c r="H218" s="4">
        <f t="shared" si="395"/>
        <v>24.942280575836538</v>
      </c>
      <c r="I218" s="5">
        <f t="shared" si="373"/>
        <v>5.6410901190462326E-5</v>
      </c>
      <c r="J218" s="4">
        <f t="shared" si="396"/>
        <v>4.9942247222002871</v>
      </c>
      <c r="K218" s="5">
        <f t="shared" si="374"/>
        <v>2.8205052832630528E-5</v>
      </c>
      <c r="L218" s="4">
        <f t="shared" si="397"/>
        <v>3.7456685416502156</v>
      </c>
      <c r="M218" s="5">
        <f t="shared" si="376"/>
        <v>2.8205052832852573E-5</v>
      </c>
    </row>
    <row r="219" spans="1:13" x14ac:dyDescent="0.25">
      <c r="A219">
        <v>215</v>
      </c>
      <c r="B219" s="3">
        <f t="shared" si="389"/>
        <v>35950033.551384851</v>
      </c>
      <c r="C219" s="3">
        <f t="shared" si="390"/>
        <v>896725200.12470686</v>
      </c>
      <c r="D219" s="5">
        <f t="shared" ref="D219" si="424">C219/C218-1</f>
        <v>5.0057819562804751E-2</v>
      </c>
      <c r="E219" s="3">
        <f t="shared" si="392"/>
        <v>179547489.62560159</v>
      </c>
      <c r="F219" s="5">
        <f t="shared" ref="F219" si="425">E219/E218-1</f>
        <v>5.0028909383425191E-2</v>
      </c>
      <c r="G219" s="3">
        <f t="shared" si="394"/>
        <v>44886872.406400397</v>
      </c>
      <c r="H219" s="4">
        <f t="shared" si="395"/>
        <v>24.943654053701533</v>
      </c>
      <c r="I219" s="5">
        <f t="shared" si="373"/>
        <v>5.506625029005896E-5</v>
      </c>
      <c r="J219" s="4">
        <f t="shared" si="396"/>
        <v>4.9943622269216252</v>
      </c>
      <c r="K219" s="5">
        <f t="shared" si="374"/>
        <v>2.7532746118996698E-5</v>
      </c>
      <c r="L219" s="4">
        <f t="shared" si="397"/>
        <v>3.7457716701912189</v>
      </c>
      <c r="M219" s="5">
        <f t="shared" si="376"/>
        <v>2.7532746118996698E-5</v>
      </c>
    </row>
    <row r="220" spans="1:13" x14ac:dyDescent="0.25">
      <c r="A220">
        <v>216</v>
      </c>
      <c r="B220" s="3">
        <f t="shared" si="389"/>
        <v>37747535.228954099</v>
      </c>
      <c r="C220" s="3">
        <f t="shared" si="390"/>
        <v>941612072.53110731</v>
      </c>
      <c r="D220" s="5">
        <f t="shared" ref="D220" si="426">C220/C219-1</f>
        <v>5.0056441371512772E-2</v>
      </c>
      <c r="E220" s="3">
        <f t="shared" si="392"/>
        <v>188529930.99207473</v>
      </c>
      <c r="F220" s="5">
        <f t="shared" ref="F220" si="427">E220/E219-1</f>
        <v>5.0028220306525206E-2</v>
      </c>
      <c r="G220" s="3">
        <f t="shared" si="394"/>
        <v>47132482.748018682</v>
      </c>
      <c r="H220" s="4">
        <f t="shared" si="395"/>
        <v>24.944994867078034</v>
      </c>
      <c r="I220" s="5">
        <f t="shared" si="373"/>
        <v>5.3753687154767249E-5</v>
      </c>
      <c r="J220" s="4">
        <f t="shared" si="396"/>
        <v>4.9944964578101398</v>
      </c>
      <c r="K220" s="5">
        <f t="shared" si="374"/>
        <v>2.6876482404736279E-5</v>
      </c>
      <c r="L220" s="4">
        <f t="shared" si="397"/>
        <v>3.7458723433576049</v>
      </c>
      <c r="M220" s="5">
        <f t="shared" si="376"/>
        <v>2.6876482404736279E-5</v>
      </c>
    </row>
    <row r="221" spans="1:13" x14ac:dyDescent="0.25">
      <c r="A221">
        <v>217</v>
      </c>
      <c r="B221" s="3">
        <f t="shared" si="389"/>
        <v>39634911.990401804</v>
      </c>
      <c r="C221" s="3">
        <f t="shared" si="390"/>
        <v>988744555.27912593</v>
      </c>
      <c r="D221" s="5">
        <f t="shared" ref="D221" si="428">C221/C220-1</f>
        <v>5.0055096066603966E-2</v>
      </c>
      <c r="E221" s="3">
        <f t="shared" si="392"/>
        <v>197961621.10236704</v>
      </c>
      <c r="F221" s="5">
        <f t="shared" ref="F221" si="429">E221/E220-1</f>
        <v>5.0027547671933403E-2</v>
      </c>
      <c r="G221" s="3">
        <f t="shared" si="394"/>
        <v>49490405.275591761</v>
      </c>
      <c r="H221" s="4">
        <f t="shared" si="395"/>
        <v>24.946303791933875</v>
      </c>
      <c r="I221" s="5">
        <f t="shared" si="373"/>
        <v>5.2472444384887851E-5</v>
      </c>
      <c r="J221" s="4">
        <f t="shared" si="396"/>
        <v>4.9946274928100367</v>
      </c>
      <c r="K221" s="5">
        <f t="shared" si="374"/>
        <v>2.6235878031632964E-5</v>
      </c>
      <c r="L221" s="4">
        <f t="shared" si="397"/>
        <v>3.7459706196075278</v>
      </c>
      <c r="M221" s="5">
        <f t="shared" si="376"/>
        <v>2.6235878031855009E-5</v>
      </c>
    </row>
    <row r="222" spans="1:13" x14ac:dyDescent="0.25">
      <c r="A222">
        <v>218</v>
      </c>
      <c r="B222" s="3">
        <f t="shared" si="389"/>
        <v>41616657.589921899</v>
      </c>
      <c r="C222" s="3">
        <f t="shared" si="390"/>
        <v>1038234960.5547177</v>
      </c>
      <c r="D222" s="5">
        <f t="shared" ref="D222" si="430">C222/C221-1</f>
        <v>5.0053782861661844E-2</v>
      </c>
      <c r="E222" s="3">
        <f t="shared" si="392"/>
        <v>207865025.56055877</v>
      </c>
      <c r="F222" s="5">
        <f t="shared" ref="F222" si="431">E222/E221-1</f>
        <v>5.002689108648295E-2</v>
      </c>
      <c r="G222" s="3">
        <f t="shared" si="394"/>
        <v>51966256.390139692</v>
      </c>
      <c r="H222" s="4">
        <f t="shared" si="395"/>
        <v>24.947581585844173</v>
      </c>
      <c r="I222" s="5">
        <f t="shared" si="373"/>
        <v>5.1221773011089766E-5</v>
      </c>
      <c r="J222" s="4">
        <f t="shared" si="396"/>
        <v>4.9947554080099028</v>
      </c>
      <c r="K222" s="5">
        <f t="shared" si="374"/>
        <v>2.5610558555211327E-5</v>
      </c>
      <c r="L222" s="4">
        <f t="shared" si="397"/>
        <v>3.7460665560074271</v>
      </c>
      <c r="M222" s="5">
        <f t="shared" si="376"/>
        <v>2.5610558555211327E-5</v>
      </c>
    </row>
    <row r="223" spans="1:13" x14ac:dyDescent="0.25">
      <c r="A223">
        <v>219</v>
      </c>
      <c r="B223" s="3">
        <f t="shared" si="389"/>
        <v>43697490.469417997</v>
      </c>
      <c r="C223" s="3">
        <f t="shared" si="390"/>
        <v>1090201216.9448574</v>
      </c>
      <c r="D223" s="5">
        <f t="shared" ref="D223" si="432">C223/C222-1</f>
        <v>5.0052500989154369E-2</v>
      </c>
      <c r="E223" s="3">
        <f t="shared" si="392"/>
        <v>218263733.33010641</v>
      </c>
      <c r="F223" s="5">
        <f t="shared" ref="F223" si="433">E223/E222-1</f>
        <v>5.0026250166448127E-2</v>
      </c>
      <c r="G223" s="3">
        <f t="shared" si="394"/>
        <v>54565933.332526602</v>
      </c>
      <c r="H223" s="4">
        <f t="shared" si="395"/>
        <v>24.948828988425376</v>
      </c>
      <c r="I223" s="5">
        <f t="shared" si="373"/>
        <v>5.0000942051653396E-5</v>
      </c>
      <c r="J223" s="4">
        <f t="shared" si="396"/>
        <v>4.9948802776868808</v>
      </c>
      <c r="K223" s="5">
        <f t="shared" si="374"/>
        <v>2.5000158521804039E-5</v>
      </c>
      <c r="L223" s="4">
        <f t="shared" si="397"/>
        <v>3.7461602082651604</v>
      </c>
      <c r="M223" s="5">
        <f t="shared" si="376"/>
        <v>2.5000158521804039E-5</v>
      </c>
    </row>
    <row r="224" spans="1:13" x14ac:dyDescent="0.25">
      <c r="A224">
        <v>220</v>
      </c>
      <c r="B224" s="3">
        <f t="shared" si="389"/>
        <v>45882364.992888898</v>
      </c>
      <c r="C224" s="3">
        <f t="shared" si="390"/>
        <v>1144767150.277384</v>
      </c>
      <c r="D224" s="5">
        <f t="shared" ref="D224" si="434">C224/C223-1</f>
        <v>5.0051249699977873E-2</v>
      </c>
      <c r="E224" s="3">
        <f t="shared" si="392"/>
        <v>229182512.9037908</v>
      </c>
      <c r="F224" s="5">
        <f t="shared" ref="F224" si="435">E224/E223-1</f>
        <v>5.0025624537314295E-2</v>
      </c>
      <c r="G224" s="3">
        <f t="shared" si="394"/>
        <v>57295628.2259477</v>
      </c>
      <c r="H224" s="4">
        <f t="shared" si="395"/>
        <v>24.95004672175914</v>
      </c>
      <c r="I224" s="5">
        <f t="shared" si="373"/>
        <v>4.8809238073932448E-5</v>
      </c>
      <c r="J224" s="4">
        <f t="shared" si="396"/>
        <v>4.9950021743497919</v>
      </c>
      <c r="K224" s="5">
        <f t="shared" si="374"/>
        <v>2.4404321251836336E-5</v>
      </c>
      <c r="L224" s="4">
        <f t="shared" si="397"/>
        <v>3.7462516307623437</v>
      </c>
      <c r="M224" s="5">
        <f t="shared" si="376"/>
        <v>2.4404321251836336E-5</v>
      </c>
    </row>
    <row r="225" spans="1:13" x14ac:dyDescent="0.25">
      <c r="A225">
        <v>221</v>
      </c>
      <c r="B225" s="3">
        <f t="shared" si="389"/>
        <v>48176483.242533341</v>
      </c>
      <c r="C225" s="3">
        <f t="shared" si="390"/>
        <v>1202062778.5033317</v>
      </c>
      <c r="D225" s="5">
        <f t="shared" ref="D225" si="436">C225/C224-1</f>
        <v>5.0050028263009194E-2</v>
      </c>
      <c r="E225" s="3">
        <f t="shared" si="392"/>
        <v>240647371.28221208</v>
      </c>
      <c r="F225" s="5">
        <f t="shared" ref="F225" si="437">E225/E224-1</f>
        <v>5.0025013833556065E-2</v>
      </c>
      <c r="G225" s="3">
        <f t="shared" si="394"/>
        <v>60161842.82055302</v>
      </c>
      <c r="H225" s="4">
        <f t="shared" si="395"/>
        <v>24.951235490806276</v>
      </c>
      <c r="I225" s="5">
        <f t="shared" si="373"/>
        <v>4.7645964770914873E-5</v>
      </c>
      <c r="J225" s="4">
        <f t="shared" si="396"/>
        <v>4.995121168781222</v>
      </c>
      <c r="K225" s="5">
        <f t="shared" si="374"/>
        <v>2.382269862488684E-5</v>
      </c>
      <c r="L225" s="4">
        <f t="shared" si="397"/>
        <v>3.7463408765859167</v>
      </c>
      <c r="M225" s="5">
        <f t="shared" si="376"/>
        <v>2.3822698625108885E-5</v>
      </c>
    </row>
    <row r="226" spans="1:13" x14ac:dyDescent="0.25">
      <c r="A226">
        <v>222</v>
      </c>
      <c r="B226" s="3">
        <f t="shared" si="389"/>
        <v>50585307.404660009</v>
      </c>
      <c r="C226" s="3">
        <f t="shared" si="390"/>
        <v>1262224621.3238847</v>
      </c>
      <c r="D226" s="5">
        <f t="shared" ref="D226" si="438">C226/C225-1</f>
        <v>5.0048835964673577E-2</v>
      </c>
      <c r="E226" s="3">
        <f t="shared" si="392"/>
        <v>252685615.90126035</v>
      </c>
      <c r="F226" s="5">
        <f t="shared" ref="F226" si="439">E226/E225-1</f>
        <v>5.0024417698420587E-2</v>
      </c>
      <c r="G226" s="3">
        <f t="shared" si="394"/>
        <v>63171403.975315087</v>
      </c>
      <c r="H226" s="4">
        <f t="shared" si="395"/>
        <v>24.95239598381103</v>
      </c>
      <c r="I226" s="5">
        <f t="shared" si="373"/>
        <v>4.6510442546221498E-5</v>
      </c>
      <c r="J226" s="4">
        <f t="shared" si="396"/>
        <v>4.9952373300786244</v>
      </c>
      <c r="K226" s="5">
        <f t="shared" si="374"/>
        <v>2.3254950876516745E-5</v>
      </c>
      <c r="L226" s="4">
        <f t="shared" si="397"/>
        <v>3.7464279975589685</v>
      </c>
      <c r="M226" s="5">
        <f t="shared" si="376"/>
        <v>2.3254950876516745E-5</v>
      </c>
    </row>
    <row r="227" spans="1:13" x14ac:dyDescent="0.25">
      <c r="A227">
        <v>223</v>
      </c>
      <c r="B227" s="3">
        <f t="shared" si="389"/>
        <v>53114572.774893008</v>
      </c>
      <c r="C227" s="3">
        <f t="shared" si="390"/>
        <v>1325396025.2991998</v>
      </c>
      <c r="D227" s="5">
        <f t="shared" ref="D227" si="440">C227/C226-1</f>
        <v>5.0047672108517238E-2</v>
      </c>
      <c r="E227" s="3">
        <f t="shared" si="392"/>
        <v>265325919.65601152</v>
      </c>
      <c r="F227" s="5">
        <f t="shared" ref="F227" si="441">E227/E226-1</f>
        <v>5.0023835783713499E-2</v>
      </c>
      <c r="G227" s="3">
        <f t="shared" si="394"/>
        <v>66331479.91400288</v>
      </c>
      <c r="H227" s="4">
        <f t="shared" si="395"/>
        <v>24.953528872695891</v>
      </c>
      <c r="I227" s="5">
        <f t="shared" si="373"/>
        <v>4.540200811153916E-5</v>
      </c>
      <c r="J227" s="4">
        <f t="shared" si="396"/>
        <v>4.9953507256944318</v>
      </c>
      <c r="K227" s="5">
        <f t="shared" si="374"/>
        <v>2.270074639398878E-5</v>
      </c>
      <c r="L227" s="4">
        <f t="shared" si="397"/>
        <v>3.7465130442708237</v>
      </c>
      <c r="M227" s="5">
        <f t="shared" si="376"/>
        <v>2.2700746393766735E-5</v>
      </c>
    </row>
    <row r="228" spans="1:13" x14ac:dyDescent="0.25">
      <c r="A228">
        <v>224</v>
      </c>
      <c r="B228" s="3">
        <f t="shared" si="389"/>
        <v>55770301.41363766</v>
      </c>
      <c r="C228" s="3">
        <f t="shared" si="390"/>
        <v>1391727505.2132027</v>
      </c>
      <c r="D228" s="5">
        <f t="shared" ref="D228" si="442">C228/C227-1</f>
        <v>5.0046536014795251E-2</v>
      </c>
      <c r="E228" s="3">
        <f t="shared" si="392"/>
        <v>278598389.17587137</v>
      </c>
      <c r="F228" s="5">
        <f t="shared" ref="F228" si="443">E228/E227-1</f>
        <v>5.0023267749593758E-2</v>
      </c>
      <c r="G228" s="3">
        <f t="shared" si="394"/>
        <v>69649597.293967843</v>
      </c>
      <c r="H228" s="4">
        <f t="shared" si="395"/>
        <v>24.954634813447143</v>
      </c>
      <c r="I228" s="5">
        <f t="shared" si="373"/>
        <v>4.4320014090715176E-5</v>
      </c>
      <c r="J228" s="4">
        <f t="shared" si="396"/>
        <v>4.9954614214752109</v>
      </c>
      <c r="K228" s="5">
        <f t="shared" si="374"/>
        <v>2.2159761517759335E-5</v>
      </c>
      <c r="L228" s="4">
        <f t="shared" si="397"/>
        <v>3.7465960661064082</v>
      </c>
      <c r="M228" s="5">
        <f t="shared" si="376"/>
        <v>2.2159761517759335E-5</v>
      </c>
    </row>
    <row r="229" spans="1:13" x14ac:dyDescent="0.25">
      <c r="A229">
        <v>225</v>
      </c>
      <c r="B229" s="3">
        <f t="shared" si="389"/>
        <v>58558816.484319545</v>
      </c>
      <c r="C229" s="3">
        <f t="shared" si="390"/>
        <v>1461377102.5071707</v>
      </c>
      <c r="D229" s="5">
        <f t="shared" ref="D229" si="444">C229/C228-1</f>
        <v>5.0045427020067423E-2</v>
      </c>
      <c r="E229" s="3">
        <f t="shared" si="392"/>
        <v>292534636.51353157</v>
      </c>
      <c r="F229" s="5">
        <f t="shared" ref="F229" si="445">E229/E228-1</f>
        <v>5.0022713264370688E-2</v>
      </c>
      <c r="G229" s="3">
        <f t="shared" si="394"/>
        <v>73133659.128382891</v>
      </c>
      <c r="H229" s="4">
        <f t="shared" si="395"/>
        <v>24.955714446491378</v>
      </c>
      <c r="I229" s="5">
        <f t="shared" si="373"/>
        <v>4.3263828635620172E-5</v>
      </c>
      <c r="J229" s="4">
        <f t="shared" si="396"/>
        <v>4.9955694816998966</v>
      </c>
      <c r="K229" s="5">
        <f t="shared" si="374"/>
        <v>2.1631680353184635E-5</v>
      </c>
      <c r="L229" s="4">
        <f t="shared" si="397"/>
        <v>3.7466771112749226</v>
      </c>
      <c r="M229" s="5">
        <f t="shared" si="376"/>
        <v>2.1631680353184635E-5</v>
      </c>
    </row>
    <row r="230" spans="1:13" x14ac:dyDescent="0.25">
      <c r="A230">
        <v>226</v>
      </c>
      <c r="B230" s="3">
        <f t="shared" si="389"/>
        <v>61486757.308535524</v>
      </c>
      <c r="C230" s="3">
        <f t="shared" si="390"/>
        <v>1534510761.6355536</v>
      </c>
      <c r="D230" s="5">
        <f t="shared" ref="D230" si="446">C230/C229-1</f>
        <v>5.004434447680417E-2</v>
      </c>
      <c r="E230" s="3">
        <f t="shared" si="392"/>
        <v>307167854.4184292</v>
      </c>
      <c r="F230" s="5">
        <f t="shared" ref="F230" si="447">E230/E229-1</f>
        <v>5.0022172004308141E-2</v>
      </c>
      <c r="G230" s="3">
        <f t="shared" si="394"/>
        <v>76791963.604607299</v>
      </c>
      <c r="H230" s="4">
        <f t="shared" si="395"/>
        <v>24.956768397063193</v>
      </c>
      <c r="I230" s="5">
        <f t="shared" si="373"/>
        <v>4.2232835051780881E-5</v>
      </c>
      <c r="J230" s="4">
        <f t="shared" si="396"/>
        <v>4.9956749691171058</v>
      </c>
      <c r="K230" s="5">
        <f t="shared" si="374"/>
        <v>2.1116194579118286E-5</v>
      </c>
      <c r="L230" s="4">
        <f t="shared" si="397"/>
        <v>3.7467562268378294</v>
      </c>
      <c r="M230" s="5">
        <f t="shared" si="376"/>
        <v>2.1116194579118286E-5</v>
      </c>
    </row>
    <row r="231" spans="1:13" x14ac:dyDescent="0.25">
      <c r="A231">
        <v>227</v>
      </c>
      <c r="B231" s="3">
        <f t="shared" si="389"/>
        <v>64561095.173962303</v>
      </c>
      <c r="C231" s="3">
        <f t="shared" si="390"/>
        <v>1611302725.2401609</v>
      </c>
      <c r="D231" s="5">
        <f t="shared" ref="D231" si="448">C231/C230-1</f>
        <v>5.0043287753002597E-2</v>
      </c>
      <c r="E231" s="3">
        <f t="shared" si="392"/>
        <v>322532895.37393683</v>
      </c>
      <c r="F231" s="5">
        <f t="shared" ref="F231" si="449">E231/E230-1</f>
        <v>5.0021643653431092E-2</v>
      </c>
      <c r="G231" s="3">
        <f t="shared" si="394"/>
        <v>80633223.843484208</v>
      </c>
      <c r="H231" s="4">
        <f t="shared" si="395"/>
        <v>24.957797275564257</v>
      </c>
      <c r="I231" s="5">
        <f t="shared" si="373"/>
        <v>4.1226431431118371E-5</v>
      </c>
      <c r="J231" s="4">
        <f t="shared" si="396"/>
        <v>4.995777944981568</v>
      </c>
      <c r="K231" s="5">
        <f t="shared" si="374"/>
        <v>2.0613003267611063E-5</v>
      </c>
      <c r="L231" s="4">
        <f t="shared" si="397"/>
        <v>3.7468334587361758</v>
      </c>
      <c r="M231" s="5">
        <f t="shared" si="376"/>
        <v>2.0613003267611063E-5</v>
      </c>
    </row>
    <row r="232" spans="1:13" x14ac:dyDescent="0.25">
      <c r="A232">
        <v>228</v>
      </c>
      <c r="B232" s="3">
        <f t="shared" si="389"/>
        <v>67789149.932660416</v>
      </c>
      <c r="C232" s="3">
        <f t="shared" si="390"/>
        <v>1691935949.0836451</v>
      </c>
      <c r="D232" s="5">
        <f t="shared" ref="D232" si="450">C232/C231-1</f>
        <v>5.0042256231811466E-2</v>
      </c>
      <c r="E232" s="3">
        <f t="shared" si="392"/>
        <v>338666354.58647102</v>
      </c>
      <c r="F232" s="5">
        <f t="shared" ref="F232" si="451">E232/E231-1</f>
        <v>5.002112790333979E-2</v>
      </c>
      <c r="G232" s="3">
        <f t="shared" si="394"/>
        <v>84666588.646617755</v>
      </c>
      <c r="H232" s="4">
        <f t="shared" si="395"/>
        <v>24.95880167791395</v>
      </c>
      <c r="I232" s="5">
        <f t="shared" si="373"/>
        <v>4.0244030296454625E-5</v>
      </c>
      <c r="J232" s="4">
        <f t="shared" si="396"/>
        <v>4.9958784690896909</v>
      </c>
      <c r="K232" s="5">
        <f t="shared" si="374"/>
        <v>2.0121812704720909E-5</v>
      </c>
      <c r="L232" s="4">
        <f t="shared" si="397"/>
        <v>3.7469088518172682</v>
      </c>
      <c r="M232" s="5">
        <f t="shared" si="376"/>
        <v>2.0121812704720909E-5</v>
      </c>
    </row>
    <row r="233" spans="1:13" x14ac:dyDescent="0.25">
      <c r="A233">
        <v>229</v>
      </c>
      <c r="B233" s="3">
        <f t="shared" si="389"/>
        <v>71178607.429293439</v>
      </c>
      <c r="C233" s="3">
        <f t="shared" si="390"/>
        <v>1776602537.7302628</v>
      </c>
      <c r="D233" s="5">
        <f t="shared" ref="D233" si="452">C233/C232-1</f>
        <v>5.004124931116527E-2</v>
      </c>
      <c r="E233" s="3">
        <f t="shared" si="392"/>
        <v>355606657.12411636</v>
      </c>
      <c r="F233" s="5">
        <f t="shared" ref="F233" si="453">E233/E232-1</f>
        <v>5.0020624453026352E-2</v>
      </c>
      <c r="G233" s="3">
        <f t="shared" si="394"/>
        <v>88901664.28102909</v>
      </c>
      <c r="H233" s="4">
        <f t="shared" si="395"/>
        <v>24.959782185891783</v>
      </c>
      <c r="I233" s="5">
        <f t="shared" si="373"/>
        <v>3.9285058252680471E-5</v>
      </c>
      <c r="J233" s="4">
        <f t="shared" si="396"/>
        <v>4.9959765998142727</v>
      </c>
      <c r="K233" s="5">
        <f t="shared" si="374"/>
        <v>1.9642336215541789E-5</v>
      </c>
      <c r="L233" s="4">
        <f t="shared" si="397"/>
        <v>3.7469824498607043</v>
      </c>
      <c r="M233" s="5">
        <f t="shared" si="376"/>
        <v>1.9642336215541789E-5</v>
      </c>
    </row>
    <row r="234" spans="1:13" x14ac:dyDescent="0.25">
      <c r="A234">
        <v>230</v>
      </c>
      <c r="B234" s="3">
        <f t="shared" si="389"/>
        <v>74737537.800758108</v>
      </c>
      <c r="C234" s="3">
        <f t="shared" si="390"/>
        <v>1865504202.0112917</v>
      </c>
      <c r="D234" s="5">
        <f t="shared" ref="D234" si="454">C234/C233-1</f>
        <v>5.0040266403428291E-2</v>
      </c>
      <c r="E234" s="3">
        <f t="shared" si="392"/>
        <v>373394149.41224241</v>
      </c>
      <c r="F234" s="5">
        <f t="shared" ref="F234" si="455">E234/E233-1</f>
        <v>5.0020133008696011E-2</v>
      </c>
      <c r="G234" s="3">
        <f t="shared" si="394"/>
        <v>93348537.353060603</v>
      </c>
      <c r="H234" s="4">
        <f t="shared" si="395"/>
        <v>24.96073936747176</v>
      </c>
      <c r="I234" s="5">
        <f t="shared" si="373"/>
        <v>3.8348955645917115E-5</v>
      </c>
      <c r="J234" s="4">
        <f t="shared" si="396"/>
        <v>4.9960723941383955</v>
      </c>
      <c r="K234" s="5">
        <f t="shared" si="374"/>
        <v>1.9174293996115921E-5</v>
      </c>
      <c r="L234" s="4">
        <f t="shared" si="397"/>
        <v>3.7470542956037969</v>
      </c>
      <c r="M234" s="5">
        <f t="shared" si="376"/>
        <v>1.9174293996337965E-5</v>
      </c>
    </row>
    <row r="235" spans="1:13" x14ac:dyDescent="0.25">
      <c r="A235">
        <v>231</v>
      </c>
      <c r="B235" s="3">
        <f t="shared" si="389"/>
        <v>78474414.690796018</v>
      </c>
      <c r="C235" s="3">
        <f t="shared" si="390"/>
        <v>1958852739.3643522</v>
      </c>
      <c r="D235" s="5">
        <f t="shared" ref="D235" si="456">C235/C234-1</f>
        <v>5.0039306935045769E-2</v>
      </c>
      <c r="E235" s="3">
        <f t="shared" si="392"/>
        <v>392071195.30396509</v>
      </c>
      <c r="F235" s="5">
        <f t="shared" ref="F235" si="457">E235/E234-1</f>
        <v>5.0019653283593479E-2</v>
      </c>
      <c r="G235" s="3">
        <f t="shared" si="394"/>
        <v>98017798.825991273</v>
      </c>
      <c r="H235" s="4">
        <f t="shared" si="395"/>
        <v>24.96167377714891</v>
      </c>
      <c r="I235" s="5">
        <f t="shared" si="373"/>
        <v>3.7435176234001943E-5</v>
      </c>
      <c r="J235" s="4">
        <f t="shared" si="396"/>
        <v>4.9961659076885061</v>
      </c>
      <c r="K235" s="5">
        <f t="shared" si="374"/>
        <v>1.8717412946234191E-5</v>
      </c>
      <c r="L235" s="4">
        <f t="shared" si="397"/>
        <v>3.7471244307663794</v>
      </c>
      <c r="M235" s="5">
        <f t="shared" si="376"/>
        <v>1.8717412946234191E-5</v>
      </c>
    </row>
    <row r="236" spans="1:13" x14ac:dyDescent="0.25">
      <c r="A236">
        <v>232</v>
      </c>
      <c r="B236" s="3">
        <f t="shared" si="389"/>
        <v>82398135.425335824</v>
      </c>
      <c r="C236" s="3">
        <f t="shared" si="390"/>
        <v>2056870538.1903434</v>
      </c>
      <c r="D236" s="5">
        <f t="shared" ref="D236" si="458">C236/C235-1</f>
        <v>5.0038370346204841E-2</v>
      </c>
      <c r="E236" s="3">
        <f t="shared" si="392"/>
        <v>411682276.95419598</v>
      </c>
      <c r="F236" s="5">
        <f t="shared" ref="F236" si="459">E236/E235-1</f>
        <v>5.0019184997833976E-2</v>
      </c>
      <c r="G236" s="3">
        <f t="shared" si="394"/>
        <v>102920569.23854899</v>
      </c>
      <c r="H236" s="4">
        <f t="shared" si="395"/>
        <v>24.962585956258128</v>
      </c>
      <c r="I236" s="5">
        <f t="shared" si="373"/>
        <v>3.6543186861637267E-5</v>
      </c>
      <c r="J236" s="4">
        <f t="shared" si="396"/>
        <v>4.996257194766712</v>
      </c>
      <c r="K236" s="5">
        <f t="shared" si="374"/>
        <v>1.8271426508453814E-5</v>
      </c>
      <c r="L236" s="4">
        <f t="shared" si="397"/>
        <v>3.7471928960750338</v>
      </c>
      <c r="M236" s="5">
        <f t="shared" si="376"/>
        <v>1.8271426508453814E-5</v>
      </c>
    </row>
    <row r="237" spans="1:13" x14ac:dyDescent="0.25">
      <c r="A237">
        <v>233</v>
      </c>
      <c r="B237" s="3">
        <f t="shared" si="389"/>
        <v>86518042.196602613</v>
      </c>
      <c r="C237" s="3">
        <f t="shared" si="390"/>
        <v>2159791107.4288921</v>
      </c>
      <c r="D237" s="5">
        <f t="shared" ref="D237" si="460">C237/C236-1</f>
        <v>5.003745609050303E-2</v>
      </c>
      <c r="E237" s="3">
        <f t="shared" si="392"/>
        <v>432274100.73746032</v>
      </c>
      <c r="F237" s="5">
        <f t="shared" ref="F237" si="461">E237/E236-1</f>
        <v>5.001872787823558E-2</v>
      </c>
      <c r="G237" s="3">
        <f t="shared" si="394"/>
        <v>108068525.18436508</v>
      </c>
      <c r="H237" s="4">
        <f t="shared" si="395"/>
        <v>24.963476433285528</v>
      </c>
      <c r="I237" s="5">
        <f t="shared" si="373"/>
        <v>3.5672467145975162E-5</v>
      </c>
      <c r="J237" s="4">
        <f t="shared" si="396"/>
        <v>4.996346308382309</v>
      </c>
      <c r="K237" s="5">
        <f t="shared" si="374"/>
        <v>1.7836074510002575E-5</v>
      </c>
      <c r="L237" s="4">
        <f t="shared" si="397"/>
        <v>3.7472597312867317</v>
      </c>
      <c r="M237" s="5">
        <f t="shared" si="376"/>
        <v>1.7836074510002575E-5</v>
      </c>
    </row>
    <row r="238" spans="1:13" x14ac:dyDescent="0.25">
      <c r="A238">
        <v>234</v>
      </c>
      <c r="B238" s="3">
        <f t="shared" si="389"/>
        <v>90843944.306432754</v>
      </c>
      <c r="C238" s="3">
        <f t="shared" si="390"/>
        <v>2267859632.6132574</v>
      </c>
      <c r="D238" s="5">
        <f t="shared" ref="D238" si="462">C238/C237-1</f>
        <v>5.0036563634626052E-2</v>
      </c>
      <c r="E238" s="3">
        <f t="shared" si="392"/>
        <v>453895708.46167493</v>
      </c>
      <c r="F238" s="5">
        <f t="shared" ref="F238" si="463">E238/E237-1</f>
        <v>5.0018281658161134E-2</v>
      </c>
      <c r="G238" s="3">
        <f t="shared" si="394"/>
        <v>113473927.11541873</v>
      </c>
      <c r="H238" s="4">
        <f t="shared" si="395"/>
        <v>24.964345724172478</v>
      </c>
      <c r="I238" s="5">
        <f t="shared" si="373"/>
        <v>3.4822509167531379E-5</v>
      </c>
      <c r="J238" s="4">
        <f t="shared" si="396"/>
        <v>4.9964333002825603</v>
      </c>
      <c r="K238" s="5">
        <f t="shared" si="374"/>
        <v>1.741110301045623E-5</v>
      </c>
      <c r="L238" s="4">
        <f t="shared" si="397"/>
        <v>3.74732497521192</v>
      </c>
      <c r="M238" s="5">
        <f t="shared" si="376"/>
        <v>1.741110301045623E-5</v>
      </c>
    </row>
    <row r="239" spans="1:13" x14ac:dyDescent="0.25">
      <c r="A239">
        <v>235</v>
      </c>
      <c r="B239" s="3">
        <f t="shared" si="389"/>
        <v>95386141.521754399</v>
      </c>
      <c r="C239" s="3">
        <f t="shared" si="390"/>
        <v>2381333559.7286763</v>
      </c>
      <c r="D239" s="5">
        <f t="shared" ref="D239" si="464">C239/C238-1</f>
        <v>5.0035692458030523E-2</v>
      </c>
      <c r="E239" s="3">
        <f t="shared" si="392"/>
        <v>476598594.14268386</v>
      </c>
      <c r="F239" s="5">
        <f t="shared" ref="F239" si="465">E239/E238-1</f>
        <v>5.0017846077357042E-2</v>
      </c>
      <c r="G239" s="3">
        <f t="shared" si="394"/>
        <v>119149648.53567097</v>
      </c>
      <c r="H239" s="4">
        <f t="shared" si="395"/>
        <v>24.965194332612494</v>
      </c>
      <c r="I239" s="5">
        <f t="shared" si="373"/>
        <v>3.3992817171757395E-5</v>
      </c>
      <c r="J239" s="4">
        <f t="shared" si="396"/>
        <v>4.996518220982737</v>
      </c>
      <c r="K239" s="5">
        <f t="shared" si="374"/>
        <v>1.6996264149415907E-5</v>
      </c>
      <c r="L239" s="4">
        <f t="shared" si="397"/>
        <v>3.747388665737053</v>
      </c>
      <c r="M239" s="5">
        <f t="shared" si="376"/>
        <v>1.6996264149637952E-5</v>
      </c>
    </row>
    <row r="240" spans="1:13" x14ac:dyDescent="0.25">
      <c r="A240">
        <v>236</v>
      </c>
      <c r="B240" s="3">
        <f t="shared" si="389"/>
        <v>100155448.59784213</v>
      </c>
      <c r="C240" s="3">
        <f t="shared" si="390"/>
        <v>2500483208.2643471</v>
      </c>
      <c r="D240" s="5">
        <f t="shared" ref="D240" si="466">C240/C239-1</f>
        <v>5.0034842052638195E-2</v>
      </c>
      <c r="E240" s="3">
        <f t="shared" si="392"/>
        <v>500436826.61759335</v>
      </c>
      <c r="F240" s="5">
        <f t="shared" ref="F240" si="467">E240/E239-1</f>
        <v>5.0017420881801389E-2</v>
      </c>
      <c r="G240" s="3">
        <f t="shared" si="394"/>
        <v>125109206.65439834</v>
      </c>
      <c r="H240" s="4">
        <f t="shared" si="395"/>
        <v>24.966022750341118</v>
      </c>
      <c r="I240" s="5">
        <f t="shared" si="373"/>
        <v>3.3182907274387219E-5</v>
      </c>
      <c r="J240" s="4">
        <f t="shared" si="396"/>
        <v>4.9966011197954474</v>
      </c>
      <c r="K240" s="5">
        <f t="shared" si="374"/>
        <v>1.6591316001290934E-5</v>
      </c>
      <c r="L240" s="4">
        <f t="shared" si="397"/>
        <v>3.7474508398465858</v>
      </c>
      <c r="M240" s="5">
        <f t="shared" si="376"/>
        <v>1.6591316001290934E-5</v>
      </c>
    </row>
    <row r="241" spans="1:13" x14ac:dyDescent="0.25">
      <c r="A241">
        <v>237</v>
      </c>
      <c r="B241" s="3">
        <f t="shared" si="389"/>
        <v>105163221.02773423</v>
      </c>
      <c r="C241" s="3">
        <f t="shared" si="390"/>
        <v>2625592414.9187455</v>
      </c>
      <c r="D241" s="5">
        <f t="shared" ref="D241" si="468">C241/C240-1</f>
        <v>5.0034011922535537E-2</v>
      </c>
      <c r="E241" s="3">
        <f t="shared" si="392"/>
        <v>525467178.28884661</v>
      </c>
      <c r="F241" s="5">
        <f t="shared" ref="F241" si="469">E241/E240-1</f>
        <v>5.0017005823554506E-2</v>
      </c>
      <c r="G241" s="3">
        <f t="shared" si="394"/>
        <v>131366794.57221165</v>
      </c>
      <c r="H241" s="4">
        <f t="shared" si="395"/>
        <v>24.96683145741903</v>
      </c>
      <c r="I241" s="5">
        <f t="shared" si="373"/>
        <v>3.2392307176776214E-5</v>
      </c>
      <c r="J241" s="4">
        <f t="shared" si="396"/>
        <v>4.9966820448592717</v>
      </c>
      <c r="K241" s="5">
        <f t="shared" si="374"/>
        <v>1.6196022432968249E-5</v>
      </c>
      <c r="L241" s="4">
        <f t="shared" si="397"/>
        <v>3.7475115336444538</v>
      </c>
      <c r="M241" s="5">
        <f t="shared" si="376"/>
        <v>1.6196022432746204E-5</v>
      </c>
    </row>
    <row r="242" spans="1:13" x14ac:dyDescent="0.25">
      <c r="A242">
        <v>238</v>
      </c>
      <c r="B242" s="3">
        <f t="shared" si="389"/>
        <v>110421382.07912095</v>
      </c>
      <c r="C242" s="3">
        <f t="shared" si="390"/>
        <v>2756959209.4909573</v>
      </c>
      <c r="D242" s="5">
        <f t="shared" ref="D242" si="470">C242/C241-1</f>
        <v>5.0033201583680409E-2</v>
      </c>
      <c r="E242" s="3">
        <f t="shared" si="392"/>
        <v>551749260.30557775</v>
      </c>
      <c r="F242" s="5">
        <f t="shared" ref="F242" si="471">E242/E241-1</f>
        <v>5.0016600660610644E-2</v>
      </c>
      <c r="G242" s="3">
        <f t="shared" si="394"/>
        <v>137937315.07639444</v>
      </c>
      <c r="H242" s="4">
        <f t="shared" si="395"/>
        <v>24.967620922508427</v>
      </c>
      <c r="I242" s="5">
        <f t="shared" si="373"/>
        <v>3.162055588612489E-5</v>
      </c>
      <c r="J242" s="4">
        <f t="shared" si="396"/>
        <v>4.9967610431667051</v>
      </c>
      <c r="K242" s="5">
        <f t="shared" si="374"/>
        <v>1.5810152962369983E-5</v>
      </c>
      <c r="L242" s="4">
        <f t="shared" si="397"/>
        <v>3.7475707823750288</v>
      </c>
      <c r="M242" s="5">
        <f t="shared" si="376"/>
        <v>1.5810152962369983E-5</v>
      </c>
    </row>
    <row r="243" spans="1:13" x14ac:dyDescent="0.25">
      <c r="A243">
        <v>239</v>
      </c>
      <c r="B243" s="3">
        <f t="shared" si="389"/>
        <v>115942451.18307701</v>
      </c>
      <c r="C243" s="3">
        <f t="shared" si="390"/>
        <v>2894896524.5673518</v>
      </c>
      <c r="D243" s="5">
        <f t="shared" ref="D243" si="472">C243/C242-1</f>
        <v>5.0032410563616292E-2</v>
      </c>
      <c r="E243" s="3">
        <f t="shared" si="392"/>
        <v>579345664.50411057</v>
      </c>
      <c r="F243" s="5">
        <f t="shared" ref="F243" si="473">E243/E242-1</f>
        <v>5.0016205156757199E-2</v>
      </c>
      <c r="G243" s="3">
        <f t="shared" si="394"/>
        <v>144836416.12602764</v>
      </c>
      <c r="H243" s="4">
        <f t="shared" si="395"/>
        <v>24.968391603142955</v>
      </c>
      <c r="I243" s="5">
        <f t="shared" si="373"/>
        <v>3.0867203443918356E-5</v>
      </c>
      <c r="J243" s="4">
        <f t="shared" si="396"/>
        <v>4.9968381605914507</v>
      </c>
      <c r="K243" s="5">
        <f t="shared" si="374"/>
        <v>1.5433482625892836E-5</v>
      </c>
      <c r="L243" s="4">
        <f t="shared" si="397"/>
        <v>3.7476286204435878</v>
      </c>
      <c r="M243" s="5">
        <f t="shared" si="376"/>
        <v>1.5433482625892836E-5</v>
      </c>
    </row>
    <row r="244" spans="1:13" x14ac:dyDescent="0.25">
      <c r="A244">
        <v>240</v>
      </c>
      <c r="B244" s="3">
        <f t="shared" si="389"/>
        <v>121739573.74223086</v>
      </c>
      <c r="C244" s="3">
        <f t="shared" si="390"/>
        <v>3039732940.6933794</v>
      </c>
      <c r="D244" s="5">
        <f t="shared" ref="D244" si="474">C244/C243-1</f>
        <v>5.0031638401194289E-2</v>
      </c>
      <c r="E244" s="3">
        <f t="shared" si="392"/>
        <v>608322112.44556117</v>
      </c>
      <c r="F244" s="5">
        <f t="shared" ref="F244" si="475">E244/E243-1</f>
        <v>5.001581908143371E-2</v>
      </c>
      <c r="G244" s="3">
        <f t="shared" si="394"/>
        <v>152080528.11139029</v>
      </c>
      <c r="H244" s="4">
        <f t="shared" si="395"/>
        <v>24.969143945991252</v>
      </c>
      <c r="I244" s="5">
        <f t="shared" si="373"/>
        <v>3.0131810661027103E-5</v>
      </c>
      <c r="J244" s="4">
        <f t="shared" si="396"/>
        <v>4.9969134419150443</v>
      </c>
      <c r="K244" s="5">
        <f t="shared" si="374"/>
        <v>1.5065791841628595E-5</v>
      </c>
      <c r="L244" s="4">
        <f t="shared" si="397"/>
        <v>3.7476850814362832</v>
      </c>
      <c r="M244" s="5">
        <f t="shared" si="376"/>
        <v>1.5065791841628595E-5</v>
      </c>
    </row>
    <row r="245" spans="1:13" x14ac:dyDescent="0.25">
      <c r="A245">
        <v>241</v>
      </c>
      <c r="B245" s="3">
        <f t="shared" si="389"/>
        <v>127826552.4293424</v>
      </c>
      <c r="C245" s="3">
        <f t="shared" si="390"/>
        <v>3191813468.8047695</v>
      </c>
      <c r="D245" s="5">
        <f t="shared" ref="D245" si="476">C245/C244-1</f>
        <v>5.0030884646300455E-2</v>
      </c>
      <c r="E245" s="3">
        <f t="shared" si="392"/>
        <v>638747611.90540206</v>
      </c>
      <c r="F245" s="5">
        <f t="shared" ref="F245" si="477">E245/E244-1</f>
        <v>5.0015442209596861E-2</v>
      </c>
      <c r="G245" s="3">
        <f t="shared" si="394"/>
        <v>159686902.97635052</v>
      </c>
      <c r="H245" s="4">
        <f t="shared" si="395"/>
        <v>24.969878387114299</v>
      </c>
      <c r="I245" s="5">
        <f t="shared" si="373"/>
        <v>2.9413948857692773E-5</v>
      </c>
      <c r="J245" s="4">
        <f t="shared" si="396"/>
        <v>4.9969869308528612</v>
      </c>
      <c r="K245" s="5">
        <f t="shared" si="374"/>
        <v>1.4706866282798714E-5</v>
      </c>
      <c r="L245" s="4">
        <f t="shared" si="397"/>
        <v>3.7477401981396459</v>
      </c>
      <c r="M245" s="5">
        <f t="shared" si="376"/>
        <v>1.4706866282798714E-5</v>
      </c>
    </row>
    <row r="246" spans="1:13" x14ac:dyDescent="0.25">
      <c r="A246">
        <v>242</v>
      </c>
      <c r="B246" s="3">
        <f t="shared" si="389"/>
        <v>134217880.05080953</v>
      </c>
      <c r="C246" s="3">
        <f t="shared" si="390"/>
        <v>3351500371.7811198</v>
      </c>
      <c r="D246" s="5">
        <f t="shared" ref="D246" si="478">C246/C245-1</f>
        <v>5.0030148859591117E-2</v>
      </c>
      <c r="E246" s="3">
        <f t="shared" si="392"/>
        <v>670694621.18758786</v>
      </c>
      <c r="F246" s="5">
        <f t="shared" ref="F246" si="479">E246/E245-1</f>
        <v>5.001507432158836E-2</v>
      </c>
      <c r="G246" s="3">
        <f t="shared" si="394"/>
        <v>167673655.29689696</v>
      </c>
      <c r="H246" s="4">
        <f t="shared" si="395"/>
        <v>24.970595352216677</v>
      </c>
      <c r="I246" s="5">
        <f t="shared" si="373"/>
        <v>2.8713199610397311E-5</v>
      </c>
      <c r="J246" s="4">
        <f t="shared" si="396"/>
        <v>4.9970586700794977</v>
      </c>
      <c r="K246" s="5">
        <f t="shared" si="374"/>
        <v>1.4356496750744796E-5</v>
      </c>
      <c r="L246" s="4">
        <f t="shared" si="397"/>
        <v>3.7477940025596235</v>
      </c>
      <c r="M246" s="5">
        <f t="shared" si="376"/>
        <v>1.4356496750744796E-5</v>
      </c>
    </row>
    <row r="247" spans="1:13" x14ac:dyDescent="0.25">
      <c r="A247">
        <v>243</v>
      </c>
      <c r="B247" s="3">
        <f t="shared" si="389"/>
        <v>140928774.05335</v>
      </c>
      <c r="C247" s="3">
        <f t="shared" si="390"/>
        <v>3519174027.0780168</v>
      </c>
      <c r="D247" s="5">
        <f t="shared" ref="D247" si="480">C247/C246-1</f>
        <v>5.0029430612233083E-2</v>
      </c>
      <c r="E247" s="3">
        <f t="shared" si="392"/>
        <v>704239221.6544714</v>
      </c>
      <c r="F247" s="5">
        <f t="shared" ref="F247" si="481">E247/E246-1</f>
        <v>5.001471520300349E-2</v>
      </c>
      <c r="G247" s="3">
        <f t="shared" si="394"/>
        <v>176059805.41361785</v>
      </c>
      <c r="H247" s="4">
        <f t="shared" si="395"/>
        <v>24.971295256891953</v>
      </c>
      <c r="I247" s="5">
        <f t="shared" si="373"/>
        <v>2.8029154507613896E-5</v>
      </c>
      <c r="J247" s="4">
        <f t="shared" si="396"/>
        <v>4.9971287012535468</v>
      </c>
      <c r="K247" s="5">
        <f t="shared" si="374"/>
        <v>1.4014479051027706E-5</v>
      </c>
      <c r="L247" s="4">
        <f t="shared" si="397"/>
        <v>3.7478465259401599</v>
      </c>
      <c r="M247" s="5">
        <f t="shared" si="376"/>
        <v>1.4014479051027706E-5</v>
      </c>
    </row>
    <row r="248" spans="1:13" x14ac:dyDescent="0.25">
      <c r="A248">
        <v>244</v>
      </c>
      <c r="B248" s="3">
        <f t="shared" si="389"/>
        <v>147975212.75601751</v>
      </c>
      <c r="C248" s="3">
        <f t="shared" si="390"/>
        <v>3695233832.4916344</v>
      </c>
      <c r="D248" s="5">
        <f t="shared" ref="D248" si="482">C248/C247-1</f>
        <v>5.0028729485651624E-2</v>
      </c>
      <c r="E248" s="3">
        <f t="shared" si="392"/>
        <v>739461298.88330436</v>
      </c>
      <c r="F248" s="5">
        <f t="shared" ref="F248" si="483">E248/E247-1</f>
        <v>5.0014364644567211E-2</v>
      </c>
      <c r="G248" s="3">
        <f t="shared" si="394"/>
        <v>184865324.72082609</v>
      </c>
      <c r="H248" s="4">
        <f t="shared" si="395"/>
        <v>24.971978506862225</v>
      </c>
      <c r="I248" s="5">
        <f t="shared" si="373"/>
        <v>2.7361414906446058E-5</v>
      </c>
      <c r="J248" s="4">
        <f t="shared" si="396"/>
        <v>4.9971970650417852</v>
      </c>
      <c r="K248" s="5">
        <f t="shared" si="374"/>
        <v>1.3680613873523484E-5</v>
      </c>
      <c r="L248" s="4">
        <f t="shared" si="397"/>
        <v>3.7478977987813389</v>
      </c>
      <c r="M248" s="5">
        <f t="shared" si="376"/>
        <v>1.3680613873523484E-5</v>
      </c>
    </row>
    <row r="249" spans="1:13" x14ac:dyDescent="0.25">
      <c r="A249">
        <v>245</v>
      </c>
      <c r="B249" s="3">
        <f t="shared" si="389"/>
        <v>155373973.39381838</v>
      </c>
      <c r="C249" s="3">
        <f t="shared" si="390"/>
        <v>3880099157.2124605</v>
      </c>
      <c r="D249" s="5">
        <f t="shared" ref="D249" si="484">C249/C248-1</f>
        <v>5.0028045071284222E-2</v>
      </c>
      <c r="E249" s="3">
        <f t="shared" si="392"/>
        <v>776444732.88065135</v>
      </c>
      <c r="F249" s="5">
        <f t="shared" ref="F249" si="485">E249/E248-1</f>
        <v>5.0014022442009365E-2</v>
      </c>
      <c r="G249" s="3">
        <f t="shared" si="394"/>
        <v>194111183.22016284</v>
      </c>
      <c r="H249" s="4">
        <f t="shared" si="395"/>
        <v>24.972645498212071</v>
      </c>
      <c r="I249" s="5">
        <f t="shared" si="373"/>
        <v>2.6709591699480839E-5</v>
      </c>
      <c r="J249" s="4">
        <f t="shared" si="396"/>
        <v>4.9972638011427888</v>
      </c>
      <c r="K249" s="5">
        <f t="shared" si="374"/>
        <v>1.3354706675627881E-5</v>
      </c>
      <c r="L249" s="4">
        <f t="shared" si="397"/>
        <v>3.7479478508570914</v>
      </c>
      <c r="M249" s="5">
        <f t="shared" si="376"/>
        <v>1.3354706675405836E-5</v>
      </c>
    </row>
    <row r="250" spans="1:13" x14ac:dyDescent="0.25">
      <c r="A250">
        <v>246</v>
      </c>
      <c r="B250" s="3">
        <f t="shared" si="389"/>
        <v>163142672.06350932</v>
      </c>
      <c r="C250" s="3">
        <f t="shared" si="390"/>
        <v>4074210340.4326234</v>
      </c>
      <c r="D250" s="5">
        <f t="shared" ref="D250" si="486">C250/C249-1</f>
        <v>5.002737697033921E-2</v>
      </c>
      <c r="E250" s="3">
        <f t="shared" si="392"/>
        <v>815277597.80761671</v>
      </c>
      <c r="F250" s="5">
        <f t="shared" ref="F250" si="487">E250/E249-1</f>
        <v>5.0013688395944556E-2</v>
      </c>
      <c r="G250" s="3">
        <f t="shared" si="394"/>
        <v>203819399.45190418</v>
      </c>
      <c r="H250" s="4">
        <f t="shared" si="395"/>
        <v>24.973296617616917</v>
      </c>
      <c r="I250" s="5">
        <f t="shared" si="373"/>
        <v>2.6073305084750587E-5</v>
      </c>
      <c r="J250" s="4">
        <f t="shared" si="396"/>
        <v>4.9973289483099785</v>
      </c>
      <c r="K250" s="5">
        <f t="shared" si="374"/>
        <v>1.3036567566127033E-5</v>
      </c>
      <c r="L250" s="4">
        <f t="shared" si="397"/>
        <v>3.7479967112324841</v>
      </c>
      <c r="M250" s="5">
        <f t="shared" si="376"/>
        <v>1.3036567566349078E-5</v>
      </c>
    </row>
    <row r="251" spans="1:13" x14ac:dyDescent="0.25">
      <c r="A251">
        <v>247</v>
      </c>
      <c r="B251" s="3">
        <f t="shared" si="389"/>
        <v>171299805.66668478</v>
      </c>
      <c r="C251" s="3">
        <f t="shared" si="390"/>
        <v>4278029739.8845277</v>
      </c>
      <c r="D251" s="5">
        <f t="shared" ref="D251" si="488">C251/C250-1</f>
        <v>5.0026724793561295E-2</v>
      </c>
      <c r="E251" s="3">
        <f t="shared" si="392"/>
        <v>856052371.69142735</v>
      </c>
      <c r="F251" s="5">
        <f t="shared" ref="F251" si="489">E251/E250-1</f>
        <v>5.0013362311756238E-2</v>
      </c>
      <c r="G251" s="3">
        <f t="shared" si="394"/>
        <v>214013092.92285684</v>
      </c>
      <c r="H251" s="4">
        <f t="shared" si="395"/>
        <v>24.973932242566111</v>
      </c>
      <c r="I251" s="5">
        <f t="shared" si="373"/>
        <v>2.5452184344132434E-5</v>
      </c>
      <c r="J251" s="4">
        <f t="shared" si="396"/>
        <v>4.9973925443741267</v>
      </c>
      <c r="K251" s="5">
        <f t="shared" si="374"/>
        <v>1.2726011196395604E-5</v>
      </c>
      <c r="L251" s="4">
        <f t="shared" si="397"/>
        <v>3.7480444082805953</v>
      </c>
      <c r="M251" s="5">
        <f t="shared" si="376"/>
        <v>1.2726011196395604E-5</v>
      </c>
    </row>
    <row r="252" spans="1:13" x14ac:dyDescent="0.25">
      <c r="A252">
        <v>248</v>
      </c>
      <c r="B252" s="3">
        <f t="shared" si="389"/>
        <v>179864795.95001903</v>
      </c>
      <c r="C252" s="3">
        <f t="shared" si="390"/>
        <v>4492042832.8073845</v>
      </c>
      <c r="D252" s="5">
        <f t="shared" ref="D252" si="490">C252/C251-1</f>
        <v>5.0026088161003068E-2</v>
      </c>
      <c r="E252" s="3">
        <f t="shared" si="392"/>
        <v>898866156.62268972</v>
      </c>
      <c r="F252" s="5">
        <f t="shared" ref="F252" si="491">E252/E251-1</f>
        <v>5.00130439994797E-2</v>
      </c>
      <c r="G252" s="3">
        <f t="shared" si="394"/>
        <v>224716539.15567243</v>
      </c>
      <c r="H252" s="4">
        <f t="shared" si="395"/>
        <v>24.974552741580609</v>
      </c>
      <c r="I252" s="5">
        <f t="shared" si="373"/>
        <v>2.484586762196983E-5</v>
      </c>
      <c r="J252" s="4">
        <f t="shared" si="396"/>
        <v>4.9974546262653163</v>
      </c>
      <c r="K252" s="5">
        <f t="shared" si="374"/>
        <v>1.2422856647376079E-5</v>
      </c>
      <c r="L252" s="4">
        <f t="shared" si="397"/>
        <v>3.7480909696989873</v>
      </c>
      <c r="M252" s="5">
        <f t="shared" si="376"/>
        <v>1.2422856647376079E-5</v>
      </c>
    </row>
    <row r="253" spans="1:13" x14ac:dyDescent="0.25">
      <c r="A253">
        <v>249</v>
      </c>
      <c r="B253" s="3">
        <f t="shared" si="389"/>
        <v>188858035.74752</v>
      </c>
      <c r="C253" s="3">
        <f t="shared" si="390"/>
        <v>4716759371.9630566</v>
      </c>
      <c r="D253" s="5">
        <f t="shared" ref="D253" si="492">C253/C252-1</f>
        <v>5.0025466701801635E-2</v>
      </c>
      <c r="E253" s="3">
        <f t="shared" si="392"/>
        <v>943820909.96260989</v>
      </c>
      <c r="F253" s="5">
        <f t="shared" ref="F253" si="493">E253/E252-1</f>
        <v>5.0012733273693044E-2</v>
      </c>
      <c r="G253" s="3">
        <f t="shared" si="394"/>
        <v>235955227.49065247</v>
      </c>
      <c r="H253" s="4">
        <f t="shared" si="395"/>
        <v>24.975158474425651</v>
      </c>
      <c r="I253" s="5">
        <f t="shared" si="373"/>
        <v>2.4254001715684481E-5</v>
      </c>
      <c r="J253" s="4">
        <f t="shared" si="396"/>
        <v>4.997515230034387</v>
      </c>
      <c r="K253" s="5">
        <f t="shared" si="374"/>
        <v>1.2126927326550074E-5</v>
      </c>
      <c r="L253" s="4">
        <f t="shared" si="397"/>
        <v>3.74813642252579</v>
      </c>
      <c r="M253" s="5">
        <f t="shared" si="376"/>
        <v>1.2126927326550074E-5</v>
      </c>
    </row>
    <row r="254" spans="1:13" x14ac:dyDescent="0.25">
      <c r="A254">
        <v>250</v>
      </c>
      <c r="B254" s="3">
        <f t="shared" si="389"/>
        <v>198300937.53489602</v>
      </c>
      <c r="C254" s="3">
        <f t="shared" si="390"/>
        <v>4952714599.4537086</v>
      </c>
      <c r="D254" s="5">
        <f t="shared" ref="D254" si="494">C254/C253-1</f>
        <v>5.002486005395923E-2</v>
      </c>
      <c r="E254" s="3">
        <f t="shared" si="392"/>
        <v>991023687.11067522</v>
      </c>
      <c r="F254" s="5">
        <f t="shared" ref="F254" si="495">E254/E253-1</f>
        <v>5.0012429953406379E-2</v>
      </c>
      <c r="G254" s="3">
        <f t="shared" si="394"/>
        <v>247755921.7776688</v>
      </c>
      <c r="H254" s="4">
        <f t="shared" si="395"/>
        <v>24.975749792318325</v>
      </c>
      <c r="I254" s="5">
        <f t="shared" si="373"/>
        <v>2.3676241865722147E-5</v>
      </c>
      <c r="J254" s="4">
        <f t="shared" si="396"/>
        <v>4.9975743908738695</v>
      </c>
      <c r="K254" s="5">
        <f t="shared" si="374"/>
        <v>1.1838050863133276E-5</v>
      </c>
      <c r="L254" s="4">
        <f t="shared" si="397"/>
        <v>3.7481807931554023</v>
      </c>
      <c r="M254" s="5">
        <f t="shared" si="376"/>
        <v>1.1838050863355321E-5</v>
      </c>
    </row>
    <row r="255" spans="1:13" x14ac:dyDescent="0.25">
      <c r="A255">
        <v>251</v>
      </c>
      <c r="B255" s="3">
        <f t="shared" si="389"/>
        <v>208215984.41164082</v>
      </c>
      <c r="C255" s="3">
        <f t="shared" si="390"/>
        <v>5200470521.2313776</v>
      </c>
      <c r="D255" s="5">
        <f t="shared" ref="D255" si="496">C255/C254-1</f>
        <v>5.0024267864131833E-2</v>
      </c>
      <c r="E255" s="3">
        <f t="shared" si="392"/>
        <v>1040586896.4108236</v>
      </c>
      <c r="F255" s="5">
        <f t="shared" ref="F255" si="497">E255/E254-1</f>
        <v>5.0012133861956132E-2</v>
      </c>
      <c r="G255" s="3">
        <f t="shared" si="394"/>
        <v>260146724.1027059</v>
      </c>
      <c r="H255" s="4">
        <f t="shared" si="395"/>
        <v>24.976327038130279</v>
      </c>
      <c r="I255" s="5">
        <f t="shared" si="373"/>
        <v>2.3112251554158192E-5</v>
      </c>
      <c r="J255" s="4">
        <f t="shared" si="396"/>
        <v>4.9976321431384161</v>
      </c>
      <c r="K255" s="5">
        <f t="shared" si="374"/>
        <v>1.1556059005712882E-5</v>
      </c>
      <c r="L255" s="4">
        <f t="shared" si="397"/>
        <v>3.7482241073538121</v>
      </c>
      <c r="M255" s="5">
        <f t="shared" si="376"/>
        <v>1.1556059005712882E-5</v>
      </c>
    </row>
    <row r="256" spans="1:13" x14ac:dyDescent="0.25">
      <c r="A256">
        <v>252</v>
      </c>
      <c r="B256" s="3">
        <f t="shared" si="389"/>
        <v>218626783.63222286</v>
      </c>
      <c r="C256" s="3">
        <f t="shared" si="390"/>
        <v>5460617245.3340836</v>
      </c>
      <c r="D256" s="5">
        <f t="shared" ref="D256" si="498">C256/C255-1</f>
        <v>5.0023689787420889E-2</v>
      </c>
      <c r="E256" s="3">
        <f t="shared" si="392"/>
        <v>1092628566.8030283</v>
      </c>
      <c r="F256" s="5">
        <f t="shared" ref="F256" si="499">E256/E255-1</f>
        <v>5.0011844826901131E-2</v>
      </c>
      <c r="G256" s="3">
        <f t="shared" si="394"/>
        <v>273157141.70075709</v>
      </c>
      <c r="H256" s="4">
        <f t="shared" si="395"/>
        <v>24.976890546585604</v>
      </c>
      <c r="I256" s="5">
        <f t="shared" si="373"/>
        <v>2.2561702305745612E-5</v>
      </c>
      <c r="J256" s="4">
        <f t="shared" si="396"/>
        <v>4.9976885203647505</v>
      </c>
      <c r="K256" s="5">
        <f t="shared" si="374"/>
        <v>1.1280787524992064E-5</v>
      </c>
      <c r="L256" s="4">
        <f t="shared" si="397"/>
        <v>3.7482663902735629</v>
      </c>
      <c r="M256" s="5">
        <f t="shared" si="376"/>
        <v>1.1280787524992064E-5</v>
      </c>
    </row>
    <row r="257" spans="1:13" x14ac:dyDescent="0.25">
      <c r="A257">
        <v>253</v>
      </c>
      <c r="B257" s="3">
        <f t="shared" si="389"/>
        <v>229558122.81383401</v>
      </c>
      <c r="C257" s="3">
        <f t="shared" si="390"/>
        <v>5733774387.0348406</v>
      </c>
      <c r="D257" s="5">
        <f t="shared" ref="D257" si="500">C257/C256-1</f>
        <v>5.0023125487171027E-2</v>
      </c>
      <c r="E257" s="3">
        <f t="shared" si="392"/>
        <v>1147272628.8575702</v>
      </c>
      <c r="F257" s="5">
        <f t="shared" ref="F257" si="501">E257/E256-1</f>
        <v>5.0011562679920907E-2</v>
      </c>
      <c r="G257" s="3">
        <f t="shared" si="394"/>
        <v>286818157.21439254</v>
      </c>
      <c r="H257" s="4">
        <f t="shared" si="395"/>
        <v>24.977440644454088</v>
      </c>
      <c r="I257" s="5">
        <f t="shared" si="373"/>
        <v>2.2024273496290547E-5</v>
      </c>
      <c r="J257" s="4">
        <f t="shared" si="396"/>
        <v>4.9977435552911365</v>
      </c>
      <c r="K257" s="5">
        <f t="shared" si="374"/>
        <v>1.1012076115202163E-5</v>
      </c>
      <c r="L257" s="4">
        <f t="shared" si="397"/>
        <v>3.7483076664683521</v>
      </c>
      <c r="M257" s="5">
        <f t="shared" si="376"/>
        <v>1.1012076114980118E-5</v>
      </c>
    </row>
    <row r="258" spans="1:13" x14ac:dyDescent="0.25">
      <c r="A258">
        <v>254</v>
      </c>
      <c r="B258" s="3">
        <f t="shared" si="389"/>
        <v>241036028.95452571</v>
      </c>
      <c r="C258" s="3">
        <f t="shared" si="390"/>
        <v>6020592544.2492332</v>
      </c>
      <c r="D258" s="5">
        <f t="shared" ref="D258" si="502">C258/C257-1</f>
        <v>5.0022574634771777E-2</v>
      </c>
      <c r="E258" s="3">
        <f t="shared" si="392"/>
        <v>1204649209.8611362</v>
      </c>
      <c r="F258" s="5">
        <f t="shared" ref="F258" si="503">E258/E257-1</f>
        <v>5.0011287256717996E-2</v>
      </c>
      <c r="G258" s="3">
        <f t="shared" si="394"/>
        <v>301162302.46528405</v>
      </c>
      <c r="H258" s="4">
        <f t="shared" si="395"/>
        <v>24.977977650739877</v>
      </c>
      <c r="I258" s="5">
        <f t="shared" si="373"/>
        <v>2.1499652163470273E-5</v>
      </c>
      <c r="J258" s="4">
        <f t="shared" si="396"/>
        <v>4.9977972798763934</v>
      </c>
      <c r="K258" s="5">
        <f t="shared" si="374"/>
        <v>1.07497683030644E-5</v>
      </c>
      <c r="L258" s="4">
        <f t="shared" si="397"/>
        <v>3.7483479599072949</v>
      </c>
      <c r="M258" s="5">
        <f t="shared" si="376"/>
        <v>1.07497683030644E-5</v>
      </c>
    </row>
    <row r="259" spans="1:13" x14ac:dyDescent="0.25">
      <c r="A259">
        <v>255</v>
      </c>
      <c r="B259" s="3">
        <f t="shared" si="389"/>
        <v>253087830.40225202</v>
      </c>
      <c r="C259" s="3">
        <f t="shared" si="390"/>
        <v>6321754846.7145176</v>
      </c>
      <c r="D259" s="5">
        <f t="shared" ref="D259" si="504">C259/C258-1</f>
        <v>5.0022036909464829E-2</v>
      </c>
      <c r="E259" s="3">
        <f t="shared" si="392"/>
        <v>1264894943.6573372</v>
      </c>
      <c r="F259" s="5">
        <f t="shared" ref="F259" si="505">E259/E258-1</f>
        <v>5.0011018396920459E-2</v>
      </c>
      <c r="G259" s="3">
        <f t="shared" si="394"/>
        <v>316223735.9143343</v>
      </c>
      <c r="H259" s="4">
        <f t="shared" si="395"/>
        <v>24.978501876865689</v>
      </c>
      <c r="I259" s="5">
        <f t="shared" si="373"/>
        <v>2.0987532823646404E-5</v>
      </c>
      <c r="J259" s="4">
        <f t="shared" si="396"/>
        <v>4.9978497253184475</v>
      </c>
      <c r="K259" s="5">
        <f t="shared" si="374"/>
        <v>1.0493711352754787E-5</v>
      </c>
      <c r="L259" s="4">
        <f t="shared" si="397"/>
        <v>3.7483872939888356</v>
      </c>
      <c r="M259" s="5">
        <f t="shared" si="376"/>
        <v>1.0493711352754787E-5</v>
      </c>
    </row>
    <row r="260" spans="1:13" x14ac:dyDescent="0.25">
      <c r="A260">
        <v>256</v>
      </c>
      <c r="B260" s="3">
        <f t="shared" si="389"/>
        <v>265742221.92236462</v>
      </c>
      <c r="C260" s="3">
        <f t="shared" si="390"/>
        <v>6637978582.6288519</v>
      </c>
      <c r="D260" s="5">
        <f t="shared" ref="D260" si="506">C260/C259-1</f>
        <v>5.0021511998156409E-2</v>
      </c>
      <c r="E260" s="3">
        <f t="shared" si="392"/>
        <v>1328153295.9793684</v>
      </c>
      <c r="F260" s="5">
        <f t="shared" ref="F260" si="507">E260/E259-1</f>
        <v>5.0010755943987739E-2</v>
      </c>
      <c r="G260" s="3">
        <f t="shared" si="394"/>
        <v>332038323.99484211</v>
      </c>
      <c r="H260" s="4">
        <f t="shared" si="395"/>
        <v>24.979013626852669</v>
      </c>
      <c r="I260" s="5">
        <f t="shared" si="373"/>
        <v>2.0487617292008764E-5</v>
      </c>
      <c r="J260" s="4">
        <f t="shared" si="396"/>
        <v>4.9979009220724526</v>
      </c>
      <c r="K260" s="5">
        <f t="shared" si="374"/>
        <v>1.024375617886264E-5</v>
      </c>
      <c r="L260" s="4">
        <f t="shared" si="397"/>
        <v>3.7484256915543392</v>
      </c>
      <c r="M260" s="5">
        <f t="shared" si="376"/>
        <v>1.024375617886264E-5</v>
      </c>
    </row>
    <row r="261" spans="1:13" x14ac:dyDescent="0.25">
      <c r="A261">
        <v>257</v>
      </c>
      <c r="B261" s="3">
        <f t="shared" si="389"/>
        <v>279029333.01848286</v>
      </c>
      <c r="C261" s="3">
        <f t="shared" si="390"/>
        <v>6970016906.6236944</v>
      </c>
      <c r="D261" s="5">
        <f t="shared" ref="D261" si="508">C261/C260-1</f>
        <v>5.0020999595232984E-2</v>
      </c>
      <c r="E261" s="3">
        <f t="shared" si="392"/>
        <v>1394574906.0494237</v>
      </c>
      <c r="F261" s="5">
        <f t="shared" ref="F261" si="509">E261/E260-1</f>
        <v>5.0010499745118953E-2</v>
      </c>
      <c r="G261" s="3">
        <f t="shared" si="394"/>
        <v>348643726.51235592</v>
      </c>
      <c r="H261" s="4">
        <f t="shared" si="395"/>
        <v>24.979513197495983</v>
      </c>
      <c r="I261" s="5">
        <f t="shared" si="373"/>
        <v>1.9999614507382191E-5</v>
      </c>
      <c r="J261" s="4">
        <f t="shared" si="396"/>
        <v>4.9979508998684636</v>
      </c>
      <c r="K261" s="5">
        <f t="shared" si="374"/>
        <v>9.9997572562404713E-6</v>
      </c>
      <c r="L261" s="4">
        <f t="shared" si="397"/>
        <v>3.7484631749013477</v>
      </c>
      <c r="M261" s="5">
        <f t="shared" si="376"/>
        <v>9.9997572562404713E-6</v>
      </c>
    </row>
    <row r="262" spans="1:13" x14ac:dyDescent="0.25">
      <c r="A262">
        <v>258</v>
      </c>
      <c r="B262" s="3">
        <f t="shared" si="389"/>
        <v>292980799.66940701</v>
      </c>
      <c r="C262" s="3">
        <f t="shared" si="390"/>
        <v>7318660633.1360502</v>
      </c>
      <c r="D262" s="5">
        <f t="shared" ref="D262" si="510">C262/C261-1</f>
        <v>5.0020499402380958E-2</v>
      </c>
      <c r="E262" s="3">
        <f t="shared" si="392"/>
        <v>1464317945.258204</v>
      </c>
      <c r="F262" s="5">
        <f t="shared" ref="F262" si="511">E262/E261-1</f>
        <v>5.0010249651164074E-2</v>
      </c>
      <c r="G262" s="3">
        <f t="shared" si="394"/>
        <v>366079486.314551</v>
      </c>
      <c r="H262" s="4">
        <f t="shared" si="395"/>
        <v>24.980000878536284</v>
      </c>
      <c r="I262" s="5">
        <f t="shared" ref="I262:I304" si="512">H262/H261-1</f>
        <v>1.9523240362806504E-5</v>
      </c>
      <c r="J262" s="4">
        <f t="shared" si="396"/>
        <v>4.9979996877287096</v>
      </c>
      <c r="K262" s="5">
        <f t="shared" ref="K262:K304" si="513">J262/J261-1</f>
        <v>9.7615725371813511E-6</v>
      </c>
      <c r="L262" s="4">
        <f t="shared" si="397"/>
        <v>3.7484997657965322</v>
      </c>
      <c r="M262" s="5">
        <f t="shared" ref="M262:M304" si="514">L262/L261-1</f>
        <v>9.7615725371813511E-6</v>
      </c>
    </row>
    <row r="263" spans="1:13" x14ac:dyDescent="0.25">
      <c r="A263">
        <v>259</v>
      </c>
      <c r="B263" s="3">
        <f t="shared" si="389"/>
        <v>307629839.65287739</v>
      </c>
      <c r="C263" s="3">
        <f t="shared" si="390"/>
        <v>7684740119.4506016</v>
      </c>
      <c r="D263" s="5">
        <f t="shared" ref="D263" si="515">C263/C262-1</f>
        <v>5.0020011128414144E-2</v>
      </c>
      <c r="E263" s="3">
        <f t="shared" si="392"/>
        <v>1537548493.7785287</v>
      </c>
      <c r="F263" s="5">
        <f t="shared" ref="F263" si="516">E263/E262-1</f>
        <v>5.0010005516535561E-2</v>
      </c>
      <c r="G263" s="3">
        <f t="shared" si="394"/>
        <v>384387123.44463217</v>
      </c>
      <c r="H263" s="4">
        <f t="shared" si="395"/>
        <v>24.980476952827104</v>
      </c>
      <c r="I263" s="5">
        <f t="shared" si="512"/>
        <v>1.9058217537004651E-5</v>
      </c>
      <c r="J263" s="4">
        <f t="shared" si="396"/>
        <v>4.9980473139844426</v>
      </c>
      <c r="K263" s="5">
        <f t="shared" si="513"/>
        <v>9.5290633670419567E-6</v>
      </c>
      <c r="L263" s="4">
        <f t="shared" si="397"/>
        <v>3.7485354854883317</v>
      </c>
      <c r="M263" s="5">
        <f t="shared" si="514"/>
        <v>9.5290633670419567E-6</v>
      </c>
    </row>
    <row r="264" spans="1:13" x14ac:dyDescent="0.25">
      <c r="A264">
        <v>260</v>
      </c>
      <c r="B264" s="3">
        <f t="shared" si="389"/>
        <v>323011331.63552129</v>
      </c>
      <c r="C264" s="3">
        <f t="shared" si="390"/>
        <v>8069127242.8952341</v>
      </c>
      <c r="D264" s="5">
        <f t="shared" ref="D264" si="517">C264/C263-1</f>
        <v>5.0019534489100348E-2</v>
      </c>
      <c r="E264" s="3">
        <f t="shared" si="392"/>
        <v>1614440936.0097544</v>
      </c>
      <c r="F264" s="5">
        <f t="shared" ref="F264" si="518">E264/E263-1</f>
        <v>5.0009767199122646E-2</v>
      </c>
      <c r="G264" s="3">
        <f t="shared" si="394"/>
        <v>403610234.0024386</v>
      </c>
      <c r="H264" s="4">
        <f t="shared" si="395"/>
        <v>24.980941696498299</v>
      </c>
      <c r="I264" s="5">
        <f t="shared" si="512"/>
        <v>1.8604275333622411E-5</v>
      </c>
      <c r="J264" s="4">
        <f t="shared" si="396"/>
        <v>4.9980938062923848</v>
      </c>
      <c r="K264" s="5">
        <f t="shared" si="513"/>
        <v>9.3020944023081142E-6</v>
      </c>
      <c r="L264" s="4">
        <f t="shared" si="397"/>
        <v>3.7485703547192886</v>
      </c>
      <c r="M264" s="5">
        <f t="shared" si="514"/>
        <v>9.3020944025301588E-6</v>
      </c>
    </row>
    <row r="265" spans="1:13" x14ac:dyDescent="0.25">
      <c r="A265">
        <v>261</v>
      </c>
      <c r="B265" s="3">
        <f t="shared" si="389"/>
        <v>339161898.21729738</v>
      </c>
      <c r="C265" s="3">
        <f t="shared" si="390"/>
        <v>8472737476.8976727</v>
      </c>
      <c r="D265" s="5">
        <f t="shared" ref="D265" si="519">C265/C264-1</f>
        <v>5.0019069206996614E-2</v>
      </c>
      <c r="E265" s="3">
        <f t="shared" si="392"/>
        <v>1695178375.7945502</v>
      </c>
      <c r="F265" s="5">
        <f t="shared" ref="F265" si="520">E265/E264-1</f>
        <v>5.0009534560208957E-2</v>
      </c>
      <c r="G265" s="3">
        <f t="shared" si="394"/>
        <v>423794593.94863755</v>
      </c>
      <c r="H265" s="4">
        <f t="shared" si="395"/>
        <v>24.981395379115614</v>
      </c>
      <c r="I265" s="5">
        <f t="shared" si="512"/>
        <v>1.8161149520690145E-5</v>
      </c>
      <c r="J265" s="4">
        <f t="shared" si="396"/>
        <v>4.9981391916507896</v>
      </c>
      <c r="K265" s="5">
        <f t="shared" si="513"/>
        <v>9.0805335322130531E-6</v>
      </c>
      <c r="L265" s="4">
        <f t="shared" si="397"/>
        <v>3.7486043937380922</v>
      </c>
      <c r="M265" s="5">
        <f t="shared" si="514"/>
        <v>9.0805335322130531E-6</v>
      </c>
    </row>
    <row r="266" spans="1:13" x14ac:dyDescent="0.25">
      <c r="A266">
        <v>262</v>
      </c>
      <c r="B266" s="3">
        <f t="shared" si="389"/>
        <v>356119993.12816226</v>
      </c>
      <c r="C266" s="3">
        <f t="shared" si="390"/>
        <v>8896532070.8463097</v>
      </c>
      <c r="D266" s="5">
        <f t="shared" ref="D266" si="521">C266/C265-1</f>
        <v>5.0018615011285794E-2</v>
      </c>
      <c r="E266" s="3">
        <f t="shared" si="392"/>
        <v>1779953072.396647</v>
      </c>
      <c r="F266" s="5">
        <f t="shared" ref="F266" si="522">E266/E265-1</f>
        <v>5.0009307464391028E-2</v>
      </c>
      <c r="G266" s="3">
        <f t="shared" si="394"/>
        <v>444988268.09916174</v>
      </c>
      <c r="H266" s="4">
        <f t="shared" si="395"/>
        <v>24.981838263836483</v>
      </c>
      <c r="I266" s="5">
        <f t="shared" si="512"/>
        <v>1.7728582176745888E-5</v>
      </c>
      <c r="J266" s="4">
        <f t="shared" si="396"/>
        <v>4.9981834964151215</v>
      </c>
      <c r="K266" s="5">
        <f t="shared" si="513"/>
        <v>8.8642518012438387E-6</v>
      </c>
      <c r="L266" s="4">
        <f t="shared" si="397"/>
        <v>3.7486376223113411</v>
      </c>
      <c r="M266" s="5">
        <f t="shared" si="514"/>
        <v>8.8642518012438387E-6</v>
      </c>
    </row>
    <row r="267" spans="1:13" x14ac:dyDescent="0.25">
      <c r="A267">
        <v>263</v>
      </c>
      <c r="B267" s="3">
        <f t="shared" si="389"/>
        <v>373925992.7845704</v>
      </c>
      <c r="C267" s="3">
        <f t="shared" si="390"/>
        <v>9341520338.9454708</v>
      </c>
      <c r="D267" s="5">
        <f t="shared" ref="D267" si="523">C267/C266-1</f>
        <v>5.0018171637617792E-2</v>
      </c>
      <c r="E267" s="3">
        <f t="shared" si="392"/>
        <v>1868966898.2776132</v>
      </c>
      <c r="F267" s="5">
        <f t="shared" ref="F267" si="524">E267/E266-1</f>
        <v>5.0009085779498808E-2</v>
      </c>
      <c r="G267" s="3">
        <f t="shared" si="394"/>
        <v>467241724.56940329</v>
      </c>
      <c r="H267" s="4">
        <f t="shared" si="395"/>
        <v>24.982270607562153</v>
      </c>
      <c r="I267" s="5">
        <f t="shared" si="512"/>
        <v>1.7306321540733194E-5</v>
      </c>
      <c r="J267" s="4">
        <f t="shared" si="396"/>
        <v>4.9982267463133514</v>
      </c>
      <c r="K267" s="5">
        <f t="shared" si="513"/>
        <v>8.6531233318698497E-6</v>
      </c>
      <c r="L267" s="4">
        <f t="shared" si="397"/>
        <v>3.7486700597350135</v>
      </c>
      <c r="M267" s="5">
        <f t="shared" si="514"/>
        <v>8.6531233318698497E-6</v>
      </c>
    </row>
    <row r="268" spans="1:13" x14ac:dyDescent="0.25">
      <c r="A268">
        <v>264</v>
      </c>
      <c r="B268" s="3">
        <f t="shared" si="389"/>
        <v>392622292.42379892</v>
      </c>
      <c r="C268" s="3">
        <f t="shared" si="390"/>
        <v>9808762063.5148735</v>
      </c>
      <c r="D268" s="5">
        <f t="shared" ref="D268" si="525">C268/C267-1</f>
        <v>5.0017738827954794E-2</v>
      </c>
      <c r="E268" s="3">
        <f t="shared" si="392"/>
        <v>1962431819.7626133</v>
      </c>
      <c r="F268" s="5">
        <f t="shared" ref="F268" si="526">E268/E267-1</f>
        <v>5.0008869376517495E-2</v>
      </c>
      <c r="G268" s="3">
        <f t="shared" si="394"/>
        <v>490607954.94065332</v>
      </c>
      <c r="H268" s="4">
        <f t="shared" si="395"/>
        <v>24.98269266108618</v>
      </c>
      <c r="I268" s="5">
        <f t="shared" si="512"/>
        <v>1.6894121861676936E-5</v>
      </c>
      <c r="J268" s="4">
        <f t="shared" si="396"/>
        <v>4.9982689664609063</v>
      </c>
      <c r="K268" s="5">
        <f t="shared" si="513"/>
        <v>8.4470252548207725E-6</v>
      </c>
      <c r="L268" s="4">
        <f t="shared" si="397"/>
        <v>3.74870172484568</v>
      </c>
      <c r="M268" s="5">
        <f t="shared" si="514"/>
        <v>8.4470252548207725E-6</v>
      </c>
    </row>
    <row r="269" spans="1:13" x14ac:dyDescent="0.25">
      <c r="A269">
        <v>265</v>
      </c>
      <c r="B269" s="3">
        <f t="shared" ref="B269:B304" si="527">B268*1.05</f>
        <v>412253407.04498887</v>
      </c>
      <c r="C269" s="3">
        <f t="shared" ref="C269:C304" si="528">C268+G268</f>
        <v>10299370018.455526</v>
      </c>
      <c r="D269" s="5">
        <f t="shared" ref="D269" si="529">C269/C268-1</f>
        <v>5.0017316330420725E-2</v>
      </c>
      <c r="E269" s="3">
        <f t="shared" ref="E269:E304" si="530">SQRT(B269*C269)</f>
        <v>2060570401.7396011</v>
      </c>
      <c r="F269" s="5">
        <f t="shared" ref="F269" si="531">E269/E268-1</f>
        <v>5.0008658129513606E-2</v>
      </c>
      <c r="G269" s="3">
        <f t="shared" ref="G269:G304" si="532">E269*0.25</f>
        <v>515142600.43490028</v>
      </c>
      <c r="H269" s="4">
        <f t="shared" ref="H269:H304" si="533">C269/B269</f>
        <v>24.983104669239435</v>
      </c>
      <c r="I269" s="5">
        <f t="shared" si="512"/>
        <v>1.6491743257684988E-5</v>
      </c>
      <c r="J269" s="4">
        <f t="shared" ref="J269:J304" si="534">E269/B269</f>
        <v>4.9983101813752455</v>
      </c>
      <c r="K269" s="5">
        <f t="shared" si="513"/>
        <v>8.2458376320371229E-6</v>
      </c>
      <c r="L269" s="4">
        <f t="shared" ref="L269:L304" si="535">J269*0.75</f>
        <v>3.7487326360314341</v>
      </c>
      <c r="M269" s="5">
        <f t="shared" si="514"/>
        <v>8.2458376320371229E-6</v>
      </c>
    </row>
    <row r="270" spans="1:13" x14ac:dyDescent="0.25">
      <c r="A270">
        <v>266</v>
      </c>
      <c r="B270" s="3">
        <f t="shared" si="527"/>
        <v>432866077.39723831</v>
      </c>
      <c r="C270" s="3">
        <f t="shared" si="528"/>
        <v>10814512618.890427</v>
      </c>
      <c r="D270" s="5">
        <f t="shared" ref="D270" si="536">C270/C269-1</f>
        <v>5.0016903899152254E-2</v>
      </c>
      <c r="E270" s="3">
        <f t="shared" si="530"/>
        <v>2163616337.5936213</v>
      </c>
      <c r="F270" s="5">
        <f t="shared" ref="F270" si="537">E270/E269-1</f>
        <v>5.0008451915559471E-2</v>
      </c>
      <c r="G270" s="3">
        <f t="shared" si="532"/>
        <v>540904084.39840531</v>
      </c>
      <c r="H270" s="4">
        <f t="shared" si="533"/>
        <v>24.983506871031661</v>
      </c>
      <c r="I270" s="5">
        <f t="shared" si="512"/>
        <v>1.6098951573617626E-5</v>
      </c>
      <c r="J270" s="4">
        <f t="shared" si="534"/>
        <v>4.9983504149900959</v>
      </c>
      <c r="K270" s="5">
        <f t="shared" si="513"/>
        <v>8.0494433900568652E-6</v>
      </c>
      <c r="L270" s="4">
        <f t="shared" si="535"/>
        <v>3.7487628112425719</v>
      </c>
      <c r="M270" s="5">
        <f t="shared" si="514"/>
        <v>8.0494433900568652E-6</v>
      </c>
    </row>
    <row r="271" spans="1:13" x14ac:dyDescent="0.25">
      <c r="A271">
        <v>267</v>
      </c>
      <c r="B271" s="3">
        <f t="shared" si="527"/>
        <v>454509381.26710027</v>
      </c>
      <c r="C271" s="3">
        <f t="shared" si="528"/>
        <v>11355416703.288832</v>
      </c>
      <c r="D271" s="5">
        <f t="shared" ref="D271" si="538">C271/C270-1</f>
        <v>5.0016501294156468E-2</v>
      </c>
      <c r="E271" s="3">
        <f t="shared" si="530"/>
        <v>2271815005.6379814</v>
      </c>
      <c r="F271" s="5">
        <f t="shared" ref="F271" si="539">E271/E270-1</f>
        <v>5.000825061466263E-2</v>
      </c>
      <c r="G271" s="3">
        <f t="shared" si="532"/>
        <v>567953751.40949535</v>
      </c>
      <c r="H271" s="4">
        <f t="shared" si="533"/>
        <v>24.983899499789697</v>
      </c>
      <c r="I271" s="5">
        <f t="shared" si="512"/>
        <v>1.5715518244086013E-5</v>
      </c>
      <c r="J271" s="4">
        <f t="shared" si="534"/>
        <v>4.998389690669355</v>
      </c>
      <c r="K271" s="5">
        <f t="shared" si="513"/>
        <v>7.8577282500713608E-6</v>
      </c>
      <c r="L271" s="4">
        <f t="shared" si="535"/>
        <v>3.748792268002016</v>
      </c>
      <c r="M271" s="5">
        <f t="shared" si="514"/>
        <v>7.8577282498493162E-6</v>
      </c>
    </row>
    <row r="272" spans="1:13" x14ac:dyDescent="0.25">
      <c r="A272">
        <v>268</v>
      </c>
      <c r="B272" s="3">
        <f t="shared" si="527"/>
        <v>477234850.3304553</v>
      </c>
      <c r="C272" s="3">
        <f t="shared" si="528"/>
        <v>11923370454.698326</v>
      </c>
      <c r="D272" s="5">
        <f t="shared" ref="D272" si="540">C272/C271-1</f>
        <v>5.0016108281169425E-2</v>
      </c>
      <c r="E272" s="3">
        <f t="shared" si="530"/>
        <v>2385424053.3671427</v>
      </c>
      <c r="F272" s="5">
        <f t="shared" ref="F272" si="541">E272/E271-1</f>
        <v>5.0008054109694999E-2</v>
      </c>
      <c r="G272" s="3">
        <f t="shared" si="532"/>
        <v>596356013.34178567</v>
      </c>
      <c r="H272" s="4">
        <f t="shared" si="533"/>
        <v>24.984282783292414</v>
      </c>
      <c r="I272" s="5">
        <f t="shared" si="512"/>
        <v>1.5341220161335656E-5</v>
      </c>
      <c r="J272" s="4">
        <f t="shared" si="534"/>
        <v>4.9984280312206568</v>
      </c>
      <c r="K272" s="5">
        <f t="shared" si="513"/>
        <v>7.6705806619781214E-6</v>
      </c>
      <c r="L272" s="4">
        <f t="shared" si="535"/>
        <v>3.7488210234154926</v>
      </c>
      <c r="M272" s="5">
        <f t="shared" si="514"/>
        <v>7.6705806619781214E-6</v>
      </c>
    </row>
    <row r="273" spans="1:13" x14ac:dyDescent="0.25">
      <c r="A273">
        <v>269</v>
      </c>
      <c r="B273" s="3">
        <f t="shared" si="527"/>
        <v>501096592.84697807</v>
      </c>
      <c r="C273" s="3">
        <f t="shared" si="528"/>
        <v>12519726468.040112</v>
      </c>
      <c r="D273" s="5">
        <f t="shared" ref="D273" si="542">C273/C272-1</f>
        <v>5.0015724631519376E-2</v>
      </c>
      <c r="E273" s="3">
        <f t="shared" si="530"/>
        <v>2504714010.922411</v>
      </c>
      <c r="F273" s="5">
        <f t="shared" ref="F273" si="543">E273/E272-1</f>
        <v>5.0007862286323812E-2</v>
      </c>
      <c r="G273" s="3">
        <f t="shared" si="532"/>
        <v>626178502.73060274</v>
      </c>
      <c r="H273" s="4">
        <f t="shared" si="533"/>
        <v>24.984656943902454</v>
      </c>
      <c r="I273" s="5">
        <f t="shared" si="512"/>
        <v>1.4975839542241687E-5</v>
      </c>
      <c r="J273" s="4">
        <f t="shared" si="534"/>
        <v>4.9984654589086093</v>
      </c>
      <c r="K273" s="5">
        <f t="shared" si="513"/>
        <v>7.4878917368792486E-6</v>
      </c>
      <c r="L273" s="4">
        <f t="shared" si="535"/>
        <v>3.7488490941814572</v>
      </c>
      <c r="M273" s="5">
        <f t="shared" si="514"/>
        <v>7.4878917368792486E-6</v>
      </c>
    </row>
    <row r="274" spans="1:13" x14ac:dyDescent="0.25">
      <c r="A274">
        <v>270</v>
      </c>
      <c r="B274" s="3">
        <f t="shared" si="527"/>
        <v>526151422.48932701</v>
      </c>
      <c r="C274" s="3">
        <f t="shared" si="528"/>
        <v>13145904970.770714</v>
      </c>
      <c r="D274" s="5">
        <f t="shared" ref="D274" si="544">C274/C273-1</f>
        <v>5.001535012199243E-2</v>
      </c>
      <c r="E274" s="3">
        <f t="shared" si="530"/>
        <v>2629968935.2310848</v>
      </c>
      <c r="F274" s="5">
        <f t="shared" ref="F274" si="545">E274/E273-1</f>
        <v>5.0007675032945675E-2</v>
      </c>
      <c r="G274" s="3">
        <f t="shared" si="532"/>
        <v>657492233.80777121</v>
      </c>
      <c r="H274" s="4">
        <f t="shared" si="533"/>
        <v>24.98502219869486</v>
      </c>
      <c r="I274" s="5">
        <f t="shared" si="512"/>
        <v>1.4619163802187529E-5</v>
      </c>
      <c r="J274" s="4">
        <f t="shared" si="534"/>
        <v>4.9985019954677279</v>
      </c>
      <c r="K274" s="5">
        <f t="shared" si="513"/>
        <v>7.3095551862412123E-6</v>
      </c>
      <c r="L274" s="4">
        <f t="shared" si="535"/>
        <v>3.7488764966007961</v>
      </c>
      <c r="M274" s="5">
        <f t="shared" si="514"/>
        <v>7.3095551862412123E-6</v>
      </c>
    </row>
    <row r="275" spans="1:13" x14ac:dyDescent="0.25">
      <c r="A275">
        <v>271</v>
      </c>
      <c r="B275" s="3">
        <f t="shared" si="527"/>
        <v>552458993.61379337</v>
      </c>
      <c r="C275" s="3">
        <f t="shared" si="528"/>
        <v>13803397204.578485</v>
      </c>
      <c r="D275" s="5">
        <f t="shared" ref="D275" si="546">C275/C274-1</f>
        <v>5.0014984534702878E-2</v>
      </c>
      <c r="E275" s="3">
        <f t="shared" si="530"/>
        <v>2761487086.3527279</v>
      </c>
      <c r="F275" s="5">
        <f t="shared" ref="F275" si="547">E275/E274-1</f>
        <v>5.0007492240621065E-2</v>
      </c>
      <c r="G275" s="3">
        <f t="shared" si="532"/>
        <v>690371771.58818197</v>
      </c>
      <c r="H275" s="4">
        <f t="shared" si="533"/>
        <v>24.985378759582659</v>
      </c>
      <c r="I275" s="5">
        <f t="shared" si="512"/>
        <v>1.4270985431386052E-5</v>
      </c>
      <c r="J275" s="4">
        <f t="shared" si="534"/>
        <v>4.9985376621150568</v>
      </c>
      <c r="K275" s="5">
        <f t="shared" si="513"/>
        <v>7.1354672581680489E-6</v>
      </c>
      <c r="L275" s="4">
        <f t="shared" si="535"/>
        <v>3.7489032465862926</v>
      </c>
      <c r="M275" s="5">
        <f t="shared" si="514"/>
        <v>7.1354672581680489E-6</v>
      </c>
    </row>
    <row r="276" spans="1:13" x14ac:dyDescent="0.25">
      <c r="A276">
        <v>272</v>
      </c>
      <c r="B276" s="3">
        <f t="shared" si="527"/>
        <v>580081943.29448307</v>
      </c>
      <c r="C276" s="3">
        <f t="shared" si="528"/>
        <v>14493768976.166668</v>
      </c>
      <c r="D276" s="5">
        <f t="shared" ref="D276" si="548">C276/C275-1</f>
        <v>5.001462765696485E-2</v>
      </c>
      <c r="E276" s="3">
        <f t="shared" si="530"/>
        <v>2899581637.6429291</v>
      </c>
      <c r="F276" s="5">
        <f t="shared" ref="F276" si="549">E276/E275-1</f>
        <v>5.0007313803010156E-2</v>
      </c>
      <c r="G276" s="3">
        <f t="shared" si="532"/>
        <v>724895409.41073227</v>
      </c>
      <c r="H276" s="4">
        <f t="shared" si="533"/>
        <v>24.98572683343945</v>
      </c>
      <c r="I276" s="5">
        <f t="shared" si="512"/>
        <v>1.3931101871200724E-5</v>
      </c>
      <c r="J276" s="4">
        <f t="shared" si="534"/>
        <v>4.9985724795624851</v>
      </c>
      <c r="K276" s="5">
        <f t="shared" si="513"/>
        <v>6.9655266763390955E-6</v>
      </c>
      <c r="L276" s="4">
        <f t="shared" si="535"/>
        <v>3.7489293596718638</v>
      </c>
      <c r="M276" s="5">
        <f t="shared" si="514"/>
        <v>6.9655266763390955E-6</v>
      </c>
    </row>
    <row r="277" spans="1:13" x14ac:dyDescent="0.25">
      <c r="A277">
        <v>273</v>
      </c>
      <c r="B277" s="3">
        <f t="shared" si="527"/>
        <v>609086040.4592073</v>
      </c>
      <c r="C277" s="3">
        <f t="shared" si="528"/>
        <v>15218664385.5774</v>
      </c>
      <c r="D277" s="5">
        <f t="shared" ref="D277" si="550">C277/C276-1</f>
        <v>5.0014279281168195E-2</v>
      </c>
      <c r="E277" s="3">
        <f t="shared" si="530"/>
        <v>3044581421.4254303</v>
      </c>
      <c r="F277" s="5">
        <f t="shared" ref="F277" si="551">E277/E276-1</f>
        <v>5.0007139616310869E-2</v>
      </c>
      <c r="G277" s="3">
        <f t="shared" si="532"/>
        <v>761145355.35635757</v>
      </c>
      <c r="H277" s="4">
        <f t="shared" si="533"/>
        <v>24.986066622219113</v>
      </c>
      <c r="I277" s="5">
        <f t="shared" si="512"/>
        <v>1.3599315398238332E-5</v>
      </c>
      <c r="J277" s="4">
        <f t="shared" si="534"/>
        <v>4.9986064680287763</v>
      </c>
      <c r="K277" s="5">
        <f t="shared" si="513"/>
        <v>6.799634581611258E-6</v>
      </c>
      <c r="L277" s="4">
        <f t="shared" si="535"/>
        <v>3.7489548510215824</v>
      </c>
      <c r="M277" s="5">
        <f t="shared" si="514"/>
        <v>6.7996345818333026E-6</v>
      </c>
    </row>
    <row r="278" spans="1:13" x14ac:dyDescent="0.25">
      <c r="A278">
        <v>274</v>
      </c>
      <c r="B278" s="3">
        <f t="shared" si="527"/>
        <v>639540342.48216772</v>
      </c>
      <c r="C278" s="3">
        <f t="shared" si="528"/>
        <v>15979809740.933758</v>
      </c>
      <c r="D278" s="5">
        <f t="shared" ref="D278" si="552">C278/C277-1</f>
        <v>5.0013939204657687E-2</v>
      </c>
      <c r="E278" s="3">
        <f t="shared" si="530"/>
        <v>3196831711.9480433</v>
      </c>
      <c r="F278" s="5">
        <f t="shared" ref="F278" si="553">E278/E277-1</f>
        <v>5.0006969579198035E-2</v>
      </c>
      <c r="G278" s="3">
        <f t="shared" si="532"/>
        <v>799207927.98701084</v>
      </c>
      <c r="H278" s="4">
        <f t="shared" si="533"/>
        <v>24.98639832307267</v>
      </c>
      <c r="I278" s="5">
        <f t="shared" si="512"/>
        <v>1.3275433007331472E-5</v>
      </c>
      <c r="J278" s="4">
        <f t="shared" si="534"/>
        <v>4.9986396472513075</v>
      </c>
      <c r="K278" s="5">
        <f t="shared" si="513"/>
        <v>6.6376944740653698E-6</v>
      </c>
      <c r="L278" s="4">
        <f t="shared" si="535"/>
        <v>3.7489797354384806</v>
      </c>
      <c r="M278" s="5">
        <f t="shared" si="514"/>
        <v>6.6376944740653698E-6</v>
      </c>
    </row>
    <row r="279" spans="1:13" x14ac:dyDescent="0.25">
      <c r="A279">
        <v>275</v>
      </c>
      <c r="B279" s="3">
        <f t="shared" si="527"/>
        <v>671517359.60627615</v>
      </c>
      <c r="C279" s="3">
        <f t="shared" si="528"/>
        <v>16779017668.920769</v>
      </c>
      <c r="D279" s="5">
        <f t="shared" ref="D279" si="554">C279/C278-1</f>
        <v>5.0013607229613344E-2</v>
      </c>
      <c r="E279" s="3">
        <f t="shared" si="530"/>
        <v>3356695047.4865494</v>
      </c>
      <c r="F279" s="5">
        <f t="shared" ref="F279" si="555">E279/E278-1</f>
        <v>5.0006803592764326E-2</v>
      </c>
      <c r="G279" s="3">
        <f t="shared" si="532"/>
        <v>839173761.87163734</v>
      </c>
      <c r="H279" s="4">
        <f t="shared" si="533"/>
        <v>24.986722128462379</v>
      </c>
      <c r="I279" s="5">
        <f t="shared" si="512"/>
        <v>1.2959266298517846E-5</v>
      </c>
      <c r="J279" s="4">
        <f t="shared" si="534"/>
        <v>4.9986720364975312</v>
      </c>
      <c r="K279" s="5">
        <f t="shared" si="513"/>
        <v>6.4796121563848175E-6</v>
      </c>
      <c r="L279" s="4">
        <f t="shared" si="535"/>
        <v>3.7490040273731484</v>
      </c>
      <c r="M279" s="5">
        <f t="shared" si="514"/>
        <v>6.4796121563848175E-6</v>
      </c>
    </row>
    <row r="280" spans="1:13" x14ac:dyDescent="0.25">
      <c r="A280">
        <v>276</v>
      </c>
      <c r="B280" s="3">
        <f t="shared" si="527"/>
        <v>705093227.58659005</v>
      </c>
      <c r="C280" s="3">
        <f t="shared" si="528"/>
        <v>17618191430.792404</v>
      </c>
      <c r="D280" s="5">
        <f t="shared" ref="D280" si="556">C280/C279-1</f>
        <v>5.0013283162935629E-2</v>
      </c>
      <c r="E280" s="3">
        <f t="shared" si="530"/>
        <v>3524552093.5539908</v>
      </c>
      <c r="F280" s="5">
        <f t="shared" ref="F280" si="557">E280/E279-1</f>
        <v>5.0006641560462972E-2</v>
      </c>
      <c r="G280" s="3">
        <f t="shared" si="532"/>
        <v>881138023.38849771</v>
      </c>
      <c r="H280" s="4">
        <f t="shared" si="533"/>
        <v>24.9870382262731</v>
      </c>
      <c r="I280" s="5">
        <f t="shared" si="512"/>
        <v>1.2650631367128184E-5</v>
      </c>
      <c r="J280" s="4">
        <f t="shared" si="534"/>
        <v>4.9987036545761647</v>
      </c>
      <c r="K280" s="5">
        <f t="shared" si="513"/>
        <v>6.325295679010523E-6</v>
      </c>
      <c r="L280" s="4">
        <f t="shared" si="535"/>
        <v>3.7490277409321235</v>
      </c>
      <c r="M280" s="5">
        <f t="shared" si="514"/>
        <v>6.325295679010523E-6</v>
      </c>
    </row>
    <row r="281" spans="1:13" x14ac:dyDescent="0.25">
      <c r="A281">
        <v>277</v>
      </c>
      <c r="B281" s="3">
        <f t="shared" si="527"/>
        <v>740347888.96591961</v>
      </c>
      <c r="C281" s="3">
        <f t="shared" si="528"/>
        <v>18499329454.180901</v>
      </c>
      <c r="D281" s="5">
        <f t="shared" ref="D281" si="558">C281/C280-1</f>
        <v>5.0012966816132876E-2</v>
      </c>
      <c r="E281" s="3">
        <f t="shared" si="530"/>
        <v>3700802549.2706156</v>
      </c>
      <c r="F281" s="5">
        <f t="shared" ref="F281" si="559">E281/E280-1</f>
        <v>5.0006483388050027E-2</v>
      </c>
      <c r="G281" s="3">
        <f t="shared" si="532"/>
        <v>925200637.31765389</v>
      </c>
      <c r="H281" s="4">
        <f t="shared" si="533"/>
        <v>24.987346799921085</v>
      </c>
      <c r="I281" s="5">
        <f t="shared" si="512"/>
        <v>1.2349348697870965E-5</v>
      </c>
      <c r="J281" s="4">
        <f t="shared" si="534"/>
        <v>4.9987345198481066</v>
      </c>
      <c r="K281" s="5">
        <f t="shared" si="513"/>
        <v>6.1746552855179715E-6</v>
      </c>
      <c r="L281" s="4">
        <f t="shared" si="535"/>
        <v>3.7490508898860799</v>
      </c>
      <c r="M281" s="5">
        <f t="shared" si="514"/>
        <v>6.1746552855179715E-6</v>
      </c>
    </row>
    <row r="282" spans="1:13" x14ac:dyDescent="0.25">
      <c r="A282">
        <v>278</v>
      </c>
      <c r="B282" s="3">
        <f t="shared" si="527"/>
        <v>777365283.41421568</v>
      </c>
      <c r="C282" s="3">
        <f t="shared" si="528"/>
        <v>19424530091.498554</v>
      </c>
      <c r="D282" s="5">
        <f t="shared" ref="D282" si="560">C282/C281-1</f>
        <v>5.001265800520982E-2</v>
      </c>
      <c r="E282" s="3">
        <f t="shared" si="530"/>
        <v>3885866099.0525312</v>
      </c>
      <c r="F282" s="5">
        <f t="shared" ref="F282" si="561">E282/E281-1</f>
        <v>5.0006328983530857E-2</v>
      </c>
      <c r="G282" s="3">
        <f t="shared" si="532"/>
        <v>971466524.76313281</v>
      </c>
      <c r="H282" s="4">
        <f t="shared" si="533"/>
        <v>24.9876480284601</v>
      </c>
      <c r="I282" s="5">
        <f t="shared" si="512"/>
        <v>1.2055243056696696E-5</v>
      </c>
      <c r="J282" s="4">
        <f t="shared" si="534"/>
        <v>4.9987646502371064</v>
      </c>
      <c r="K282" s="5">
        <f t="shared" si="513"/>
        <v>6.02760336243513E-6</v>
      </c>
      <c r="L282" s="4">
        <f t="shared" si="535"/>
        <v>3.7490734876778298</v>
      </c>
      <c r="M282" s="5">
        <f t="shared" si="514"/>
        <v>6.02760336243513E-6</v>
      </c>
    </row>
    <row r="283" spans="1:13" x14ac:dyDescent="0.25">
      <c r="A283">
        <v>279</v>
      </c>
      <c r="B283" s="3">
        <f t="shared" si="527"/>
        <v>816233547.58492649</v>
      </c>
      <c r="C283" s="3">
        <f t="shared" si="528"/>
        <v>20395996616.261688</v>
      </c>
      <c r="D283" s="5">
        <f t="shared" ref="D283" si="562">C283/C282-1</f>
        <v>5.0012356550561465E-2</v>
      </c>
      <c r="E283" s="3">
        <f t="shared" si="530"/>
        <v>4080183411.8849893</v>
      </c>
      <c r="F283" s="5">
        <f t="shared" ref="F283" si="563">E283/E282-1</f>
        <v>5.0006178257103961E-2</v>
      </c>
      <c r="G283" s="3">
        <f t="shared" si="532"/>
        <v>1020045852.9712473</v>
      </c>
      <c r="H283" s="4">
        <f t="shared" si="533"/>
        <v>24.987942086685123</v>
      </c>
      <c r="I283" s="5">
        <f t="shared" si="512"/>
        <v>1.1768143391766017E-5</v>
      </c>
      <c r="J283" s="4">
        <f t="shared" si="534"/>
        <v>4.9987940632401653</v>
      </c>
      <c r="K283" s="5">
        <f t="shared" si="513"/>
        <v>5.8840543848415194E-6</v>
      </c>
      <c r="L283" s="4">
        <f t="shared" si="535"/>
        <v>3.749095547430124</v>
      </c>
      <c r="M283" s="5">
        <f t="shared" si="514"/>
        <v>5.8840543848415194E-6</v>
      </c>
    </row>
    <row r="284" spans="1:13" x14ac:dyDescent="0.25">
      <c r="A284">
        <v>280</v>
      </c>
      <c r="B284" s="3">
        <f t="shared" si="527"/>
        <v>857045224.96417284</v>
      </c>
      <c r="C284" s="3">
        <f t="shared" si="528"/>
        <v>21416042469.232937</v>
      </c>
      <c r="D284" s="5">
        <f t="shared" ref="D284" si="564">C284/C283-1</f>
        <v>5.0012062276866942E-2</v>
      </c>
      <c r="E284" s="3">
        <f t="shared" si="530"/>
        <v>4284217190.559557</v>
      </c>
      <c r="F284" s="5">
        <f t="shared" ref="F284" si="565">E284/E283-1</f>
        <v>5.0006031121112571E-2</v>
      </c>
      <c r="G284" s="3">
        <f t="shared" si="532"/>
        <v>1071054297.6398892</v>
      </c>
      <c r="H284" s="4">
        <f t="shared" si="533"/>
        <v>24.98822914523349</v>
      </c>
      <c r="I284" s="5">
        <f t="shared" si="512"/>
        <v>1.1487882730421006E-5</v>
      </c>
      <c r="J284" s="4">
        <f t="shared" si="534"/>
        <v>4.9988227759376995</v>
      </c>
      <c r="K284" s="5">
        <f t="shared" si="513"/>
        <v>5.7439248688506694E-6</v>
      </c>
      <c r="L284" s="4">
        <f t="shared" si="535"/>
        <v>3.7491170819532744</v>
      </c>
      <c r="M284" s="5">
        <f t="shared" si="514"/>
        <v>5.7439248688506694E-6</v>
      </c>
    </row>
    <row r="285" spans="1:13" x14ac:dyDescent="0.25">
      <c r="A285">
        <v>281</v>
      </c>
      <c r="B285" s="3">
        <f t="shared" si="527"/>
        <v>899897486.21238148</v>
      </c>
      <c r="C285" s="3">
        <f t="shared" si="528"/>
        <v>22487096766.872826</v>
      </c>
      <c r="D285" s="5">
        <f t="shared" ref="D285" si="566">C285/C284-1</f>
        <v>5.0011775012988702E-2</v>
      </c>
      <c r="E285" s="3">
        <f t="shared" si="530"/>
        <v>4498453273.3733521</v>
      </c>
      <c r="F285" s="5">
        <f t="shared" ref="F285" si="567">E285/E284-1</f>
        <v>5.0005887489988243E-2</v>
      </c>
      <c r="G285" s="3">
        <f t="shared" si="532"/>
        <v>1124613318.343338</v>
      </c>
      <c r="H285" s="4">
        <f t="shared" si="533"/>
        <v>24.98850937068373</v>
      </c>
      <c r="I285" s="5">
        <f t="shared" si="512"/>
        <v>1.1214298084594176E-5</v>
      </c>
      <c r="J285" s="4">
        <f t="shared" si="534"/>
        <v>4.9988508050034586</v>
      </c>
      <c r="K285" s="5">
        <f t="shared" si="513"/>
        <v>5.6071333223162156E-6</v>
      </c>
      <c r="L285" s="4">
        <f t="shared" si="535"/>
        <v>3.7491381037525939</v>
      </c>
      <c r="M285" s="5">
        <f t="shared" si="514"/>
        <v>5.6071333223162156E-6</v>
      </c>
    </row>
    <row r="286" spans="1:13" x14ac:dyDescent="0.25">
      <c r="A286">
        <v>282</v>
      </c>
      <c r="B286" s="3">
        <f t="shared" si="527"/>
        <v>944892360.5230006</v>
      </c>
      <c r="C286" s="3">
        <f t="shared" si="528"/>
        <v>23611710085.216164</v>
      </c>
      <c r="D286" s="5">
        <f t="shared" ref="D286" si="568">C286/C285-1</f>
        <v>5.001149459187082E-2</v>
      </c>
      <c r="E286" s="3">
        <f t="shared" si="530"/>
        <v>4723401790.9134769</v>
      </c>
      <c r="F286" s="5">
        <f t="shared" ref="F286" si="569">E286/E285-1</f>
        <v>5.0005747280206458E-2</v>
      </c>
      <c r="G286" s="3">
        <f t="shared" si="532"/>
        <v>1180850447.7283692</v>
      </c>
      <c r="H286" s="4">
        <f t="shared" si="533"/>
        <v>24.988782925651993</v>
      </c>
      <c r="I286" s="5">
        <f t="shared" si="512"/>
        <v>1.094723035310885E-5</v>
      </c>
      <c r="J286" s="4">
        <f t="shared" si="534"/>
        <v>4.9988781667142073</v>
      </c>
      <c r="K286" s="5">
        <f t="shared" si="513"/>
        <v>5.473600196426176E-6</v>
      </c>
      <c r="L286" s="4">
        <f t="shared" si="535"/>
        <v>3.7491586250356557</v>
      </c>
      <c r="M286" s="5">
        <f t="shared" si="514"/>
        <v>5.4736001966482206E-6</v>
      </c>
    </row>
    <row r="287" spans="1:13" x14ac:dyDescent="0.25">
      <c r="A287">
        <v>283</v>
      </c>
      <c r="B287" s="3">
        <f t="shared" si="527"/>
        <v>992136978.54915071</v>
      </c>
      <c r="C287" s="3">
        <f t="shared" si="528"/>
        <v>24792560532.944534</v>
      </c>
      <c r="D287" s="5">
        <f t="shared" ref="D287" si="570">C287/C286-1</f>
        <v>5.0011220850442628E-2</v>
      </c>
      <c r="E287" s="3">
        <f t="shared" si="530"/>
        <v>4959598380.6808901</v>
      </c>
      <c r="F287" s="5">
        <f t="shared" ref="F287" si="571">E287/E286-1</f>
        <v>5.0005610410232437E-2</v>
      </c>
      <c r="G287" s="3">
        <f t="shared" si="532"/>
        <v>1239899595.1702225</v>
      </c>
      <c r="H287" s="4">
        <f t="shared" si="533"/>
        <v>24.989049968886231</v>
      </c>
      <c r="I287" s="5">
        <f t="shared" si="512"/>
        <v>1.068652423108496E-5</v>
      </c>
      <c r="J287" s="4">
        <f t="shared" si="534"/>
        <v>4.9989048769591751</v>
      </c>
      <c r="K287" s="5">
        <f t="shared" si="513"/>
        <v>5.3432478401838068E-6</v>
      </c>
      <c r="L287" s="4">
        <f t="shared" si="535"/>
        <v>3.7491786577193813</v>
      </c>
      <c r="M287" s="5">
        <f t="shared" si="514"/>
        <v>5.3432478401838068E-6</v>
      </c>
    </row>
    <row r="288" spans="1:13" x14ac:dyDescent="0.25">
      <c r="A288">
        <v>284</v>
      </c>
      <c r="B288" s="3">
        <f t="shared" si="527"/>
        <v>1041743827.4766083</v>
      </c>
      <c r="C288" s="3">
        <f t="shared" si="528"/>
        <v>26032460128.114758</v>
      </c>
      <c r="D288" s="5">
        <f t="shared" ref="D288" si="572">C288/C287-1</f>
        <v>5.0010953629522792E-2</v>
      </c>
      <c r="E288" s="3">
        <f t="shared" si="530"/>
        <v>5207605462.4457159</v>
      </c>
      <c r="F288" s="5">
        <f t="shared" ref="F288" si="573">E288/E287-1</f>
        <v>5.0005476800477844E-2</v>
      </c>
      <c r="G288" s="3">
        <f t="shared" si="532"/>
        <v>1301901365.611429</v>
      </c>
      <c r="H288" s="4">
        <f t="shared" si="533"/>
        <v>24.989310655358118</v>
      </c>
      <c r="I288" s="5">
        <f t="shared" si="512"/>
        <v>1.0432028116680314E-5</v>
      </c>
      <c r="J288" s="4">
        <f t="shared" si="534"/>
        <v>4.9989309512492879</v>
      </c>
      <c r="K288" s="5">
        <f t="shared" si="513"/>
        <v>5.2160004551105033E-6</v>
      </c>
      <c r="L288" s="4">
        <f t="shared" si="535"/>
        <v>3.7491982134369657</v>
      </c>
      <c r="M288" s="5">
        <f t="shared" si="514"/>
        <v>5.2160004548884586E-6</v>
      </c>
    </row>
    <row r="289" spans="1:13" x14ac:dyDescent="0.25">
      <c r="A289">
        <v>285</v>
      </c>
      <c r="B289" s="3">
        <f t="shared" si="527"/>
        <v>1093831018.8504388</v>
      </c>
      <c r="C289" s="3">
        <f t="shared" si="528"/>
        <v>27334361493.726185</v>
      </c>
      <c r="D289" s="5">
        <f t="shared" ref="D289" si="574">C289/C288-1</f>
        <v>5.0010692773726273E-2</v>
      </c>
      <c r="E289" s="3">
        <f t="shared" si="530"/>
        <v>5468013577.370553</v>
      </c>
      <c r="F289" s="5">
        <f t="shared" ref="F289" si="575">E289/E288-1</f>
        <v>5.0005346373251935E-2</v>
      </c>
      <c r="G289" s="3">
        <f t="shared" si="532"/>
        <v>1367003394.3426383</v>
      </c>
      <c r="H289" s="4">
        <f t="shared" si="533"/>
        <v>24.989565136352798</v>
      </c>
      <c r="I289" s="5">
        <f t="shared" si="512"/>
        <v>1.0183594025159337E-5</v>
      </c>
      <c r="J289" s="4">
        <f t="shared" si="534"/>
        <v>4.9989564047261696</v>
      </c>
      <c r="K289" s="5">
        <f t="shared" si="513"/>
        <v>5.0917840495046107E-6</v>
      </c>
      <c r="L289" s="4">
        <f t="shared" si="535"/>
        <v>3.7492173035446275</v>
      </c>
      <c r="M289" s="5">
        <f t="shared" si="514"/>
        <v>5.0917840495046107E-6</v>
      </c>
    </row>
    <row r="290" spans="1:13" x14ac:dyDescent="0.25">
      <c r="A290">
        <v>286</v>
      </c>
      <c r="B290" s="3">
        <f t="shared" si="527"/>
        <v>1148522569.7929609</v>
      </c>
      <c r="C290" s="3">
        <f t="shared" si="528"/>
        <v>28701364888.068825</v>
      </c>
      <c r="D290" s="5">
        <f t="shared" ref="D290" si="576">C290/C289-1</f>
        <v>5.001043813137529E-2</v>
      </c>
      <c r="E290" s="3">
        <f t="shared" si="530"/>
        <v>5741442794.0901985</v>
      </c>
      <c r="F290" s="5">
        <f t="shared" ref="F290" si="577">E290/E289-1</f>
        <v>5.0005219052717154E-2</v>
      </c>
      <c r="G290" s="3">
        <f t="shared" si="532"/>
        <v>1435360698.5225496</v>
      </c>
      <c r="H290" s="4">
        <f t="shared" si="533"/>
        <v>24.989813559556513</v>
      </c>
      <c r="I290" s="5">
        <f t="shared" si="512"/>
        <v>9.9410775000752238E-6</v>
      </c>
      <c r="J290" s="4">
        <f t="shared" si="534"/>
        <v>4.9989812521709371</v>
      </c>
      <c r="K290" s="5">
        <f t="shared" si="513"/>
        <v>4.9705263971411284E-6</v>
      </c>
      <c r="L290" s="4">
        <f t="shared" si="535"/>
        <v>3.7492359391282029</v>
      </c>
      <c r="M290" s="5">
        <f t="shared" si="514"/>
        <v>4.9705263969190838E-6</v>
      </c>
    </row>
    <row r="291" spans="1:13" x14ac:dyDescent="0.25">
      <c r="A291">
        <v>287</v>
      </c>
      <c r="B291" s="3">
        <f t="shared" si="527"/>
        <v>1205948698.282609</v>
      </c>
      <c r="C291" s="3">
        <f t="shared" si="528"/>
        <v>30136725586.591373</v>
      </c>
      <c r="D291" s="5">
        <f t="shared" ref="D291" si="578">C291/C290-1</f>
        <v>5.0010189554407836E-2</v>
      </c>
      <c r="E291" s="3">
        <f t="shared" si="530"/>
        <v>6028544185.0956078</v>
      </c>
      <c r="F291" s="5">
        <f t="shared" ref="F291" si="579">E291/E290-1</f>
        <v>5.0005094764843605E-2</v>
      </c>
      <c r="G291" s="3">
        <f t="shared" si="532"/>
        <v>1507136046.2739019</v>
      </c>
      <c r="H291" s="4">
        <f t="shared" si="533"/>
        <v>24.990056069142138</v>
      </c>
      <c r="I291" s="5">
        <f t="shared" si="512"/>
        <v>9.7043375313354829E-6</v>
      </c>
      <c r="J291" s="4">
        <f t="shared" si="534"/>
        <v>4.9990055080127824</v>
      </c>
      <c r="K291" s="5">
        <f t="shared" si="513"/>
        <v>4.8521569939730114E-6</v>
      </c>
      <c r="L291" s="4">
        <f t="shared" si="535"/>
        <v>3.7492541310095868</v>
      </c>
      <c r="M291" s="5">
        <f t="shared" si="514"/>
        <v>4.8521569939730114E-6</v>
      </c>
    </row>
    <row r="292" spans="1:13" x14ac:dyDescent="0.25">
      <c r="A292">
        <v>288</v>
      </c>
      <c r="B292" s="3">
        <f t="shared" si="527"/>
        <v>1266246133.1967394</v>
      </c>
      <c r="C292" s="3">
        <f t="shared" si="528"/>
        <v>31643861632.865276</v>
      </c>
      <c r="D292" s="5">
        <f t="shared" ref="D292" si="580">C292/C291-1</f>
        <v>5.0009946898294411E-2</v>
      </c>
      <c r="E292" s="3">
        <f t="shared" si="530"/>
        <v>6330001376.9373159</v>
      </c>
      <c r="F292" s="5">
        <f t="shared" ref="F292" si="581">E292/E291-1</f>
        <v>5.0004973437368427E-2</v>
      </c>
      <c r="G292" s="3">
        <f t="shared" si="532"/>
        <v>1582500344.234329</v>
      </c>
      <c r="H292" s="4">
        <f t="shared" si="533"/>
        <v>24.9902928058527</v>
      </c>
      <c r="I292" s="5">
        <f t="shared" si="512"/>
        <v>9.4732364708249861E-6</v>
      </c>
      <c r="J292" s="4">
        <f t="shared" si="534"/>
        <v>4.9990291863373528</v>
      </c>
      <c r="K292" s="5">
        <f t="shared" si="513"/>
        <v>4.7366070177190522E-6</v>
      </c>
      <c r="L292" s="4">
        <f t="shared" si="535"/>
        <v>3.7492718897530146</v>
      </c>
      <c r="M292" s="5">
        <f t="shared" si="514"/>
        <v>4.7366070177190522E-6</v>
      </c>
    </row>
    <row r="293" spans="1:13" x14ac:dyDescent="0.25">
      <c r="A293">
        <v>289</v>
      </c>
      <c r="B293" s="3">
        <f t="shared" si="527"/>
        <v>1329558439.8565764</v>
      </c>
      <c r="C293" s="3">
        <f t="shared" si="528"/>
        <v>33226361977.099606</v>
      </c>
      <c r="D293" s="5">
        <f t="shared" ref="D293" si="582">C293/C292-1</f>
        <v>5.000971002195076E-2</v>
      </c>
      <c r="E293" s="3">
        <f t="shared" si="530"/>
        <v>6646532177.939292</v>
      </c>
      <c r="F293" s="5">
        <f t="shared" ref="F293" si="583">E293/E292-1</f>
        <v>5.0004854999751158E-2</v>
      </c>
      <c r="G293" s="3">
        <f t="shared" si="532"/>
        <v>1661633044.484823</v>
      </c>
      <c r="H293" s="4">
        <f t="shared" si="533"/>
        <v>24.990523907082892</v>
      </c>
      <c r="I293" s="5">
        <f t="shared" si="512"/>
        <v>9.2476399531360443E-6</v>
      </c>
      <c r="J293" s="4">
        <f t="shared" si="534"/>
        <v>4.9990523008949301</v>
      </c>
      <c r="K293" s="5">
        <f t="shared" si="513"/>
        <v>4.6238092870076741E-6</v>
      </c>
      <c r="L293" s="4">
        <f t="shared" si="535"/>
        <v>3.7492892256711974</v>
      </c>
      <c r="M293" s="5">
        <f t="shared" si="514"/>
        <v>4.6238092867856295E-6</v>
      </c>
    </row>
    <row r="294" spans="1:13" x14ac:dyDescent="0.25">
      <c r="A294">
        <v>290</v>
      </c>
      <c r="B294" s="3">
        <f t="shared" si="527"/>
        <v>1396036361.8494053</v>
      </c>
      <c r="C294" s="3">
        <f t="shared" si="528"/>
        <v>34887995021.584427</v>
      </c>
      <c r="D294" s="5">
        <f t="shared" ref="D294" si="584">C294/C293-1</f>
        <v>5.0009478787658379E-2</v>
      </c>
      <c r="E294" s="3">
        <f t="shared" si="530"/>
        <v>6978890287.2987537</v>
      </c>
      <c r="F294" s="5">
        <f t="shared" ref="F294" si="585">E294/E293-1</f>
        <v>5.0004739383133101E-2</v>
      </c>
      <c r="G294" s="3">
        <f t="shared" si="532"/>
        <v>1744722571.8246884</v>
      </c>
      <c r="H294" s="4">
        <f t="shared" si="533"/>
        <v>24.990749506958689</v>
      </c>
      <c r="I294" s="5">
        <f t="shared" si="512"/>
        <v>9.0274168174087066E-6</v>
      </c>
      <c r="J294" s="4">
        <f t="shared" si="534"/>
        <v>4.9990748651084118</v>
      </c>
      <c r="K294" s="5">
        <f t="shared" si="513"/>
        <v>4.5136982218529909E-6</v>
      </c>
      <c r="L294" s="4">
        <f t="shared" si="535"/>
        <v>3.7493061488313089</v>
      </c>
      <c r="M294" s="5">
        <f t="shared" si="514"/>
        <v>4.5136982218529909E-6</v>
      </c>
    </row>
    <row r="295" spans="1:13" x14ac:dyDescent="0.25">
      <c r="A295">
        <v>291</v>
      </c>
      <c r="B295" s="3">
        <f t="shared" si="527"/>
        <v>1465838179.9418757</v>
      </c>
      <c r="C295" s="3">
        <f t="shared" si="528"/>
        <v>36632717593.409119</v>
      </c>
      <c r="D295" s="5">
        <f t="shared" ref="D295" si="586">C295/C294-1</f>
        <v>5.0009253060981917E-2</v>
      </c>
      <c r="E295" s="3">
        <f t="shared" si="530"/>
        <v>7327867089.6412659</v>
      </c>
      <c r="F295" s="5">
        <f t="shared" ref="F295" si="587">E295/E294-1</f>
        <v>5.0004626520298467E-2</v>
      </c>
      <c r="G295" s="3">
        <f t="shared" si="532"/>
        <v>1831966772.4103165</v>
      </c>
      <c r="H295" s="4">
        <f t="shared" si="533"/>
        <v>24.990969736415039</v>
      </c>
      <c r="I295" s="5">
        <f t="shared" si="512"/>
        <v>8.8124390302812827E-6</v>
      </c>
      <c r="J295" s="4">
        <f t="shared" si="534"/>
        <v>4.9990968920811127</v>
      </c>
      <c r="K295" s="5">
        <f t="shared" si="513"/>
        <v>4.4062098079056256E-6</v>
      </c>
      <c r="L295" s="4">
        <f t="shared" si="535"/>
        <v>3.7493226690608346</v>
      </c>
      <c r="M295" s="5">
        <f t="shared" si="514"/>
        <v>4.4062098079056256E-6</v>
      </c>
    </row>
    <row r="296" spans="1:13" x14ac:dyDescent="0.25">
      <c r="A296">
        <v>292</v>
      </c>
      <c r="B296" s="3">
        <f t="shared" si="527"/>
        <v>1539130088.9389696</v>
      </c>
      <c r="C296" s="3">
        <f t="shared" si="528"/>
        <v>38464684365.819435</v>
      </c>
      <c r="D296" s="5">
        <f t="shared" ref="D296" si="588">C296/C295-1</f>
        <v>5.0009032710691459E-2</v>
      </c>
      <c r="E296" s="3">
        <f t="shared" si="530"/>
        <v>7694293539.3038559</v>
      </c>
      <c r="F296" s="5">
        <f t="shared" ref="F296" si="589">E296/E295-1</f>
        <v>5.0004516345632632E-2</v>
      </c>
      <c r="G296" s="3">
        <f t="shared" si="532"/>
        <v>1923573384.825964</v>
      </c>
      <c r="H296" s="4">
        <f t="shared" si="533"/>
        <v>24.991184723271729</v>
      </c>
      <c r="I296" s="5">
        <f t="shared" si="512"/>
        <v>8.6025816108392661E-6</v>
      </c>
      <c r="J296" s="4">
        <f t="shared" si="534"/>
        <v>4.9991183946043654</v>
      </c>
      <c r="K296" s="5">
        <f t="shared" si="513"/>
        <v>4.301281554708325E-6</v>
      </c>
      <c r="L296" s="4">
        <f t="shared" si="535"/>
        <v>3.7493387959532738</v>
      </c>
      <c r="M296" s="5">
        <f t="shared" si="514"/>
        <v>4.301281554708325E-6</v>
      </c>
    </row>
    <row r="297" spans="1:13" x14ac:dyDescent="0.25">
      <c r="A297">
        <v>293</v>
      </c>
      <c r="B297" s="3">
        <f t="shared" si="527"/>
        <v>1616086593.3859181</v>
      </c>
      <c r="C297" s="3">
        <f t="shared" si="528"/>
        <v>40388257750.645401</v>
      </c>
      <c r="D297" s="5">
        <f t="shared" ref="D297" si="590">C297/C296-1</f>
        <v>5.0008817608686584E-2</v>
      </c>
      <c r="E297" s="3">
        <f t="shared" si="530"/>
        <v>8079042138.8326063</v>
      </c>
      <c r="F297" s="5">
        <f t="shared" ref="F297" si="591">E297/E296-1</f>
        <v>5.0004408795087496E-2</v>
      </c>
      <c r="G297" s="3">
        <f t="shared" si="532"/>
        <v>2019760534.7081516</v>
      </c>
      <c r="H297" s="4">
        <f t="shared" si="533"/>
        <v>24.991394592307447</v>
      </c>
      <c r="I297" s="5">
        <f t="shared" si="512"/>
        <v>8.3977225586728821E-6</v>
      </c>
      <c r="J297" s="4">
        <f t="shared" si="534"/>
        <v>4.9991393851649555</v>
      </c>
      <c r="K297" s="5">
        <f t="shared" si="513"/>
        <v>4.1988524641656255E-6</v>
      </c>
      <c r="L297" s="4">
        <f t="shared" si="535"/>
        <v>3.7493545388737166</v>
      </c>
      <c r="M297" s="5">
        <f t="shared" si="514"/>
        <v>4.1988524643876701E-6</v>
      </c>
    </row>
    <row r="298" spans="1:13" x14ac:dyDescent="0.25">
      <c r="A298">
        <v>294</v>
      </c>
      <c r="B298" s="3">
        <f t="shared" si="527"/>
        <v>1696890923.0552142</v>
      </c>
      <c r="C298" s="3">
        <f t="shared" si="528"/>
        <v>42408018285.353554</v>
      </c>
      <c r="D298" s="5">
        <f t="shared" ref="D298" si="592">C298/C297-1</f>
        <v>5.000860762992132E-2</v>
      </c>
      <c r="E298" s="3">
        <f t="shared" si="530"/>
        <v>8483029016.4054012</v>
      </c>
      <c r="F298" s="5">
        <f t="shared" ref="F298" si="593">E298/E297-1</f>
        <v>5.0004303806140182E-2</v>
      </c>
      <c r="G298" s="3">
        <f t="shared" si="532"/>
        <v>2120757254.1013503</v>
      </c>
      <c r="H298" s="4">
        <f t="shared" si="533"/>
        <v>24.991599465332083</v>
      </c>
      <c r="I298" s="5">
        <f t="shared" si="512"/>
        <v>8.1977427821566806E-6</v>
      </c>
      <c r="J298" s="4">
        <f t="shared" si="534"/>
        <v>4.9991598759523663</v>
      </c>
      <c r="K298" s="5">
        <f t="shared" si="513"/>
        <v>4.0988629905758245E-6</v>
      </c>
      <c r="L298" s="4">
        <f t="shared" si="535"/>
        <v>3.749369906964275</v>
      </c>
      <c r="M298" s="5">
        <f t="shared" si="514"/>
        <v>4.0988629907978691E-6</v>
      </c>
    </row>
    <row r="299" spans="1:13" x14ac:dyDescent="0.25">
      <c r="A299">
        <v>295</v>
      </c>
      <c r="B299" s="3">
        <f t="shared" si="527"/>
        <v>1781735469.2079749</v>
      </c>
      <c r="C299" s="3">
        <f t="shared" si="528"/>
        <v>44528775539.454903</v>
      </c>
      <c r="D299" s="5">
        <f t="shared" ref="D299" si="594">C299/C298-1</f>
        <v>5.0008402652330419E-2</v>
      </c>
      <c r="E299" s="3">
        <f t="shared" si="530"/>
        <v>8907216107.1261368</v>
      </c>
      <c r="F299" s="5">
        <f t="shared" ref="F299" si="595">E299/E298-1</f>
        <v>5.0004201317759955E-2</v>
      </c>
      <c r="G299" s="3">
        <f t="shared" si="532"/>
        <v>2226804026.7815342</v>
      </c>
      <c r="H299" s="4">
        <f t="shared" si="533"/>
        <v>24.991799461257308</v>
      </c>
      <c r="I299" s="5">
        <f t="shared" si="512"/>
        <v>8.0025260289495748E-6</v>
      </c>
      <c r="J299" s="4">
        <f t="shared" si="534"/>
        <v>4.9991798788658635</v>
      </c>
      <c r="K299" s="5">
        <f t="shared" si="513"/>
        <v>4.0012550095447352E-6</v>
      </c>
      <c r="L299" s="4">
        <f t="shared" si="535"/>
        <v>3.7493849091493976</v>
      </c>
      <c r="M299" s="5">
        <f t="shared" si="514"/>
        <v>4.0012550095447352E-6</v>
      </c>
    </row>
    <row r="300" spans="1:13" x14ac:dyDescent="0.25">
      <c r="A300">
        <v>296</v>
      </c>
      <c r="B300" s="3">
        <f t="shared" si="527"/>
        <v>1870822242.6683738</v>
      </c>
      <c r="C300" s="3">
        <f t="shared" si="528"/>
        <v>46755579566.236435</v>
      </c>
      <c r="D300" s="5">
        <f t="shared" ref="D300" si="596">C300/C299-1</f>
        <v>5.0008202556759418E-2</v>
      </c>
      <c r="E300" s="3">
        <f t="shared" si="530"/>
        <v>9352613443.3839417</v>
      </c>
      <c r="F300" s="5">
        <f t="shared" ref="F300" si="597">E300/E299-1</f>
        <v>5.0004101270369805E-2</v>
      </c>
      <c r="G300" s="3">
        <f t="shared" si="532"/>
        <v>2338153360.8459854</v>
      </c>
      <c r="H300" s="4">
        <f t="shared" si="533"/>
        <v>24.991994696165495</v>
      </c>
      <c r="I300" s="5">
        <f t="shared" si="512"/>
        <v>7.8119588182712363E-6</v>
      </c>
      <c r="J300" s="4">
        <f t="shared" si="534"/>
        <v>4.9991994055213969</v>
      </c>
      <c r="K300" s="5">
        <f t="shared" si="513"/>
        <v>3.9059717806821936E-6</v>
      </c>
      <c r="L300" s="4">
        <f t="shared" si="535"/>
        <v>3.7493995541410476</v>
      </c>
      <c r="M300" s="5">
        <f t="shared" si="514"/>
        <v>3.9059717806821936E-6</v>
      </c>
    </row>
    <row r="301" spans="1:13" x14ac:dyDescent="0.25">
      <c r="A301">
        <v>297</v>
      </c>
      <c r="B301" s="3">
        <f t="shared" si="527"/>
        <v>1964363354.8017926</v>
      </c>
      <c r="C301" s="3">
        <f t="shared" si="528"/>
        <v>49093732927.08242</v>
      </c>
      <c r="D301" s="5">
        <f t="shared" ref="D301" si="598">C301/C300-1</f>
        <v>5.0008007226894247E-2</v>
      </c>
      <c r="E301" s="3">
        <f t="shared" si="530"/>
        <v>9820281559.7307014</v>
      </c>
      <c r="F301" s="5">
        <f t="shared" ref="F301" si="599">E301/E300-1</f>
        <v>5.0004003605814473E-2</v>
      </c>
      <c r="G301" s="3">
        <f t="shared" si="532"/>
        <v>2455070389.9326754</v>
      </c>
      <c r="H301" s="4">
        <f t="shared" si="533"/>
        <v>24.992185283376994</v>
      </c>
      <c r="I301" s="5">
        <f t="shared" si="512"/>
        <v>7.6259303756209817E-6</v>
      </c>
      <c r="J301" s="4">
        <f t="shared" si="534"/>
        <v>4.9992184672583564</v>
      </c>
      <c r="K301" s="5">
        <f t="shared" si="513"/>
        <v>3.8129579185142148E-6</v>
      </c>
      <c r="L301" s="4">
        <f t="shared" si="535"/>
        <v>3.7494138504437675</v>
      </c>
      <c r="M301" s="5">
        <f t="shared" si="514"/>
        <v>3.8129579185142148E-6</v>
      </c>
    </row>
    <row r="302" spans="1:13" x14ac:dyDescent="0.25">
      <c r="A302">
        <v>298</v>
      </c>
      <c r="B302" s="3">
        <f t="shared" si="527"/>
        <v>2062581522.5418823</v>
      </c>
      <c r="C302" s="3">
        <f t="shared" si="528"/>
        <v>51548803317.015099</v>
      </c>
      <c r="D302" s="5">
        <f t="shared" ref="D302" si="600">C302/C301-1</f>
        <v>5.0007816549194395E-2</v>
      </c>
      <c r="E302" s="3">
        <f t="shared" si="530"/>
        <v>10311334018.002764</v>
      </c>
      <c r="F302" s="5">
        <f t="shared" ref="F302" si="601">E302/E301-1</f>
        <v>5.0003908267323371E-2</v>
      </c>
      <c r="G302" s="3">
        <f t="shared" si="532"/>
        <v>2577833504.5006909</v>
      </c>
      <c r="H302" s="4">
        <f t="shared" si="533"/>
        <v>24.992371333515795</v>
      </c>
      <c r="I302" s="5">
        <f t="shared" si="512"/>
        <v>7.4443325659423465E-6</v>
      </c>
      <c r="J302" s="4">
        <f t="shared" si="534"/>
        <v>4.9992370751461461</v>
      </c>
      <c r="K302" s="5">
        <f t="shared" si="513"/>
        <v>3.7221593558456334E-6</v>
      </c>
      <c r="L302" s="4">
        <f t="shared" si="535"/>
        <v>3.7494278063596096</v>
      </c>
      <c r="M302" s="5">
        <f t="shared" si="514"/>
        <v>3.7221593558456334E-6</v>
      </c>
    </row>
    <row r="303" spans="1:13" x14ac:dyDescent="0.25">
      <c r="A303">
        <v>299</v>
      </c>
      <c r="B303" s="3">
        <f t="shared" si="527"/>
        <v>2165710598.6689763</v>
      </c>
      <c r="C303" s="3">
        <f t="shared" si="528"/>
        <v>54126636821.515793</v>
      </c>
      <c r="D303" s="5">
        <f t="shared" ref="D303" si="602">C303/C302-1</f>
        <v>5.0007630412824966E-2</v>
      </c>
      <c r="E303" s="3">
        <f t="shared" si="530"/>
        <v>10826940058.699099</v>
      </c>
      <c r="F303" s="5">
        <f t="shared" ref="F303" si="603">E303/E302-1</f>
        <v>5.0003815199481272E-2</v>
      </c>
      <c r="G303" s="3">
        <f t="shared" si="532"/>
        <v>2706735014.6747746</v>
      </c>
      <c r="H303" s="4">
        <f t="shared" si="533"/>
        <v>24.99255295457365</v>
      </c>
      <c r="I303" s="5">
        <f t="shared" si="512"/>
        <v>7.267059833226952E-6</v>
      </c>
      <c r="J303" s="4">
        <f t="shared" si="534"/>
        <v>4.9992552399906183</v>
      </c>
      <c r="K303" s="5">
        <f t="shared" si="513"/>
        <v>3.6335233155604385E-6</v>
      </c>
      <c r="L303" s="4">
        <f t="shared" si="535"/>
        <v>3.7494414299929639</v>
      </c>
      <c r="M303" s="5">
        <f t="shared" si="514"/>
        <v>3.6335233155604385E-6</v>
      </c>
    </row>
    <row r="304" spans="1:13" x14ac:dyDescent="0.25">
      <c r="A304">
        <v>300</v>
      </c>
      <c r="B304" s="3">
        <f t="shared" si="527"/>
        <v>2273996128.6024251</v>
      </c>
      <c r="C304" s="3">
        <f t="shared" si="528"/>
        <v>56833371836.190567</v>
      </c>
      <c r="D304" s="5">
        <f t="shared" ref="D304" si="604">C304/C303-1</f>
        <v>5.000744870959406E-2</v>
      </c>
      <c r="E304" s="3">
        <f t="shared" si="530"/>
        <v>11368327384.928684</v>
      </c>
      <c r="F304" s="5">
        <f t="shared" ref="F304" si="605">E304/E303-1</f>
        <v>5.0003724348191891E-2</v>
      </c>
      <c r="G304" s="3">
        <f t="shared" si="532"/>
        <v>2842081846.2321711</v>
      </c>
      <c r="H304" s="4">
        <f t="shared" si="533"/>
        <v>24.99273025197267</v>
      </c>
      <c r="I304" s="5">
        <f t="shared" si="512"/>
        <v>7.0940091372317937E-6</v>
      </c>
      <c r="J304" s="4">
        <f t="shared" si="534"/>
        <v>4.9992729723403455</v>
      </c>
      <c r="K304" s="5">
        <f t="shared" si="513"/>
        <v>3.546998277981217E-6</v>
      </c>
      <c r="L304" s="4">
        <f t="shared" si="535"/>
        <v>3.7494547292552589</v>
      </c>
      <c r="M304" s="5">
        <f t="shared" si="514"/>
        <v>3.5469982777591724E-6</v>
      </c>
    </row>
  </sheetData>
  <mergeCells count="5">
    <mergeCell ref="C2:D2"/>
    <mergeCell ref="E2:F2"/>
    <mergeCell ref="H2:I2"/>
    <mergeCell ref="J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2887-8FCB-4F7F-9132-95FD621251EA}">
  <dimension ref="A1:M30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RowHeight="15" x14ac:dyDescent="0.25"/>
  <cols>
    <col min="2" max="3" width="16.7109375" customWidth="1"/>
    <col min="4" max="4" width="11.5703125" bestFit="1" customWidth="1"/>
    <col min="5" max="5" width="16.7109375" customWidth="1"/>
    <col min="6" max="6" width="11.5703125" bestFit="1" customWidth="1"/>
    <col min="7" max="7" width="16.7109375" customWidth="1"/>
    <col min="8" max="8" width="15.7109375" customWidth="1"/>
    <col min="9" max="9" width="11.5703125" bestFit="1" customWidth="1"/>
    <col min="10" max="10" width="15.7109375" customWidth="1"/>
    <col min="11" max="11" width="11.5703125" bestFit="1" customWidth="1"/>
    <col min="12" max="12" width="15.7109375" customWidth="1"/>
    <col min="13" max="13" width="11.5703125" bestFit="1" customWidth="1"/>
  </cols>
  <sheetData>
    <row r="1" spans="1:13" x14ac:dyDescent="0.25">
      <c r="A1" t="s">
        <v>0</v>
      </c>
    </row>
    <row r="2" spans="1:13" ht="30" x14ac:dyDescent="0.25">
      <c r="A2" s="1" t="s">
        <v>1</v>
      </c>
      <c r="B2" s="1" t="s">
        <v>2</v>
      </c>
      <c r="C2" s="12" t="s">
        <v>4</v>
      </c>
      <c r="D2" s="12"/>
      <c r="E2" s="12" t="s">
        <v>8</v>
      </c>
      <c r="F2" s="12"/>
      <c r="G2" s="2" t="s">
        <v>6</v>
      </c>
      <c r="H2" s="12" t="s">
        <v>11</v>
      </c>
      <c r="I2" s="12"/>
      <c r="J2" s="12" t="s">
        <v>13</v>
      </c>
      <c r="K2" s="12"/>
      <c r="L2" s="12" t="s">
        <v>15</v>
      </c>
      <c r="M2" s="12"/>
    </row>
    <row r="3" spans="1:13" x14ac:dyDescent="0.25">
      <c r="B3" s="1" t="s">
        <v>3</v>
      </c>
      <c r="C3" s="1" t="s">
        <v>31</v>
      </c>
      <c r="D3" s="1" t="s">
        <v>5</v>
      </c>
      <c r="E3" s="1" t="s">
        <v>10</v>
      </c>
      <c r="F3" s="1" t="s">
        <v>5</v>
      </c>
      <c r="G3" s="1" t="s">
        <v>7</v>
      </c>
      <c r="H3" s="1" t="s">
        <v>12</v>
      </c>
      <c r="I3" s="1" t="s">
        <v>5</v>
      </c>
      <c r="J3" s="1" t="s">
        <v>14</v>
      </c>
      <c r="K3" s="1" t="s">
        <v>5</v>
      </c>
      <c r="L3" s="1" t="s">
        <v>16</v>
      </c>
      <c r="M3" s="1" t="s">
        <v>5</v>
      </c>
    </row>
    <row r="4" spans="1:13" x14ac:dyDescent="0.25">
      <c r="A4">
        <v>0</v>
      </c>
      <c r="B4" s="3">
        <v>1000</v>
      </c>
      <c r="C4" s="3">
        <v>16000</v>
      </c>
      <c r="D4" s="4"/>
      <c r="E4" s="3">
        <f>SQRT(B4*C4)</f>
        <v>4000</v>
      </c>
      <c r="F4" s="4"/>
      <c r="G4" s="3">
        <f>E4*0.25</f>
        <v>1000</v>
      </c>
      <c r="H4" s="4">
        <f>C4/B4</f>
        <v>16</v>
      </c>
      <c r="J4" s="4">
        <f>E4/B4</f>
        <v>4</v>
      </c>
      <c r="L4" s="4">
        <f>J4*0.75</f>
        <v>3</v>
      </c>
    </row>
    <row r="5" spans="1:13" x14ac:dyDescent="0.25">
      <c r="A5">
        <v>1</v>
      </c>
      <c r="B5" s="3">
        <f>B4*1.05</f>
        <v>1050</v>
      </c>
      <c r="C5" s="3">
        <f>C4+G4-C4*0.04</f>
        <v>16360</v>
      </c>
      <c r="D5" s="5">
        <f>C5/C4-1</f>
        <v>2.2499999999999964E-2</v>
      </c>
      <c r="E5" s="3">
        <f t="shared" ref="E5:E68" si="0">SQRT(B5*C5)</f>
        <v>4144.635086470219</v>
      </c>
      <c r="F5" s="5">
        <f>E5/E4-1</f>
        <v>3.6158771617554653E-2</v>
      </c>
      <c r="G5" s="3">
        <f t="shared" ref="G5:G68" si="1">E5*0.25</f>
        <v>1036.1587716175547</v>
      </c>
      <c r="H5" s="4">
        <f t="shared" ref="H5:H68" si="2">C5/B5</f>
        <v>15.580952380952381</v>
      </c>
      <c r="I5" s="5">
        <f>H5/H4-1</f>
        <v>-2.6190476190476208E-2</v>
      </c>
      <c r="J5" s="4">
        <f t="shared" ref="J5:J68" si="3">E5/B5</f>
        <v>3.947271510924018</v>
      </c>
      <c r="K5" s="5">
        <f>J5/J4-1</f>
        <v>-1.3182122268995511E-2</v>
      </c>
      <c r="L5" s="4">
        <f>J5*0.75</f>
        <v>2.9604536331930134</v>
      </c>
      <c r="M5" s="5">
        <f>L5/L4-1</f>
        <v>-1.3182122268995511E-2</v>
      </c>
    </row>
    <row r="6" spans="1:13" x14ac:dyDescent="0.25">
      <c r="A6">
        <v>2</v>
      </c>
      <c r="B6" s="3">
        <f t="shared" ref="B6:B69" si="4">B5*1.05</f>
        <v>1102.5</v>
      </c>
      <c r="C6" s="3">
        <f t="shared" ref="C6:C69" si="5">C5+G5-C5*0.04</f>
        <v>16741.758771617555</v>
      </c>
      <c r="D6" s="5">
        <f t="shared" ref="D6:F34" si="6">C6/C5-1</f>
        <v>2.3334888240681861E-2</v>
      </c>
      <c r="E6" s="3">
        <f t="shared" si="0"/>
        <v>4296.2529075589064</v>
      </c>
      <c r="F6" s="5">
        <f t="shared" si="6"/>
        <v>3.658170572932451E-2</v>
      </c>
      <c r="G6" s="3">
        <f t="shared" si="1"/>
        <v>1074.0632268897266</v>
      </c>
      <c r="H6" s="4">
        <f t="shared" si="2"/>
        <v>15.185268727090753</v>
      </c>
      <c r="I6" s="5">
        <f t="shared" ref="I6:I69" si="7">H6/H5-1</f>
        <v>-2.5395344532683994E-2</v>
      </c>
      <c r="J6" s="4">
        <f t="shared" si="3"/>
        <v>3.8968280340670352</v>
      </c>
      <c r="K6" s="5">
        <f t="shared" ref="K6:K69" si="8">J6/J5-1</f>
        <v>-1.2779327876833668E-2</v>
      </c>
      <c r="L6" s="4">
        <f t="shared" ref="L6:L69" si="9">J6*0.75</f>
        <v>2.9226210255502765</v>
      </c>
      <c r="M6" s="5">
        <f t="shared" ref="M6:M69" si="10">L6/L5-1</f>
        <v>-1.2779327876833668E-2</v>
      </c>
    </row>
    <row r="7" spans="1:13" x14ac:dyDescent="0.25">
      <c r="A7">
        <v>3</v>
      </c>
      <c r="B7" s="3">
        <f t="shared" si="4"/>
        <v>1157.625</v>
      </c>
      <c r="C7" s="3">
        <f t="shared" si="5"/>
        <v>17146.151647642582</v>
      </c>
      <c r="D7" s="5">
        <f t="shared" si="6"/>
        <v>2.4154742732919843E-2</v>
      </c>
      <c r="E7" s="3">
        <f t="shared" si="0"/>
        <v>4455.2007587876715</v>
      </c>
      <c r="F7" s="5">
        <f t="shared" si="6"/>
        <v>3.6996856248641574E-2</v>
      </c>
      <c r="G7" s="3">
        <f t="shared" si="1"/>
        <v>1113.8001896969179</v>
      </c>
      <c r="H7" s="4">
        <f t="shared" si="2"/>
        <v>14.81149046335608</v>
      </c>
      <c r="I7" s="5">
        <f t="shared" si="7"/>
        <v>-2.4614530730552531E-2</v>
      </c>
      <c r="J7" s="4">
        <f t="shared" si="3"/>
        <v>3.8485699244467519</v>
      </c>
      <c r="K7" s="5">
        <f t="shared" si="8"/>
        <v>-1.2383946429865178E-2</v>
      </c>
      <c r="L7" s="4">
        <f t="shared" si="9"/>
        <v>2.8864274433350641</v>
      </c>
      <c r="M7" s="5">
        <f t="shared" si="10"/>
        <v>-1.2383946429865178E-2</v>
      </c>
    </row>
    <row r="8" spans="1:13" x14ac:dyDescent="0.25">
      <c r="A8">
        <v>4</v>
      </c>
      <c r="B8" s="3">
        <f t="shared" si="4"/>
        <v>1215.5062500000001</v>
      </c>
      <c r="C8" s="3">
        <f t="shared" si="5"/>
        <v>17574.105771433799</v>
      </c>
      <c r="D8" s="5">
        <f t="shared" si="6"/>
        <v>2.4959193910433886E-2</v>
      </c>
      <c r="E8" s="3">
        <f t="shared" si="0"/>
        <v>4621.8432906513453</v>
      </c>
      <c r="F8" s="5">
        <f t="shared" si="6"/>
        <v>3.7404045493343752E-2</v>
      </c>
      <c r="G8" s="3">
        <f t="shared" si="1"/>
        <v>1155.4608226628363</v>
      </c>
      <c r="H8" s="4">
        <f t="shared" si="2"/>
        <v>14.45826031041288</v>
      </c>
      <c r="I8" s="5">
        <f t="shared" si="7"/>
        <v>-2.3848386751967876E-2</v>
      </c>
      <c r="J8" s="4">
        <f t="shared" si="3"/>
        <v>3.8024019133191169</v>
      </c>
      <c r="K8" s="5">
        <f t="shared" si="8"/>
        <v>-1.199614714919639E-2</v>
      </c>
      <c r="L8" s="4">
        <f t="shared" si="9"/>
        <v>2.8518014349893379</v>
      </c>
      <c r="M8" s="5">
        <f t="shared" si="10"/>
        <v>-1.199614714919639E-2</v>
      </c>
    </row>
    <row r="9" spans="1:13" x14ac:dyDescent="0.25">
      <c r="A9">
        <v>5</v>
      </c>
      <c r="B9" s="3">
        <f t="shared" si="4"/>
        <v>1276.2815625000003</v>
      </c>
      <c r="C9" s="3">
        <f t="shared" si="5"/>
        <v>18026.602363239283</v>
      </c>
      <c r="D9" s="5">
        <f t="shared" si="6"/>
        <v>2.5747915580490277E-2</v>
      </c>
      <c r="E9" s="3">
        <f t="shared" si="0"/>
        <v>4796.5633771192088</v>
      </c>
      <c r="F9" s="5">
        <f t="shared" si="6"/>
        <v>3.7803117821253673E-2</v>
      </c>
      <c r="G9" s="3">
        <f t="shared" si="1"/>
        <v>1199.1408442798022</v>
      </c>
      <c r="H9" s="4">
        <f t="shared" si="2"/>
        <v>14.124314644120135</v>
      </c>
      <c r="I9" s="5">
        <f t="shared" si="7"/>
        <v>-2.3097223256676069E-2</v>
      </c>
      <c r="J9" s="4">
        <f t="shared" si="3"/>
        <v>3.7582329150972185</v>
      </c>
      <c r="K9" s="5">
        <f t="shared" si="8"/>
        <v>-1.161607826547284E-2</v>
      </c>
      <c r="L9" s="4">
        <f t="shared" si="9"/>
        <v>2.8186746863229137</v>
      </c>
      <c r="M9" s="5">
        <f t="shared" si="10"/>
        <v>-1.1616078265472951E-2</v>
      </c>
    </row>
    <row r="10" spans="1:13" x14ac:dyDescent="0.25">
      <c r="A10">
        <v>6</v>
      </c>
      <c r="B10" s="3">
        <f t="shared" si="4"/>
        <v>1340.0956406250004</v>
      </c>
      <c r="C10" s="3">
        <f t="shared" si="5"/>
        <v>18504.679112989514</v>
      </c>
      <c r="D10" s="5">
        <f t="shared" si="6"/>
        <v>2.6520624359316125E-2</v>
      </c>
      <c r="E10" s="3">
        <f t="shared" si="0"/>
        <v>4979.7630275427509</v>
      </c>
      <c r="F10" s="5">
        <f t="shared" si="6"/>
        <v>3.8193939289419054E-2</v>
      </c>
      <c r="G10" s="3">
        <f t="shared" si="1"/>
        <v>1244.9407568856877</v>
      </c>
      <c r="H10" s="4">
        <f t="shared" si="2"/>
        <v>13.808476463932985</v>
      </c>
      <c r="I10" s="5">
        <f t="shared" si="7"/>
        <v>-2.2361310133984569E-2</v>
      </c>
      <c r="J10" s="4">
        <f t="shared" si="3"/>
        <v>3.7159758427542262</v>
      </c>
      <c r="K10" s="5">
        <f t="shared" si="8"/>
        <v>-1.1243867343410541E-2</v>
      </c>
      <c r="L10" s="4">
        <f t="shared" si="9"/>
        <v>2.7869818820656698</v>
      </c>
      <c r="M10" s="5">
        <f t="shared" si="10"/>
        <v>-1.124386734341043E-2</v>
      </c>
    </row>
    <row r="11" spans="1:13" x14ac:dyDescent="0.25">
      <c r="A11">
        <v>7</v>
      </c>
      <c r="B11" s="3">
        <f t="shared" si="4"/>
        <v>1407.1004226562504</v>
      </c>
      <c r="C11" s="3">
        <f t="shared" si="5"/>
        <v>19009.432705355623</v>
      </c>
      <c r="D11" s="5">
        <f t="shared" si="6"/>
        <v>2.7277078909830665E-2</v>
      </c>
      <c r="E11" s="3">
        <f t="shared" si="0"/>
        <v>5171.8643441375616</v>
      </c>
      <c r="F11" s="5">
        <f t="shared" si="6"/>
        <v>3.8576397216556479E-2</v>
      </c>
      <c r="G11" s="3">
        <f t="shared" si="1"/>
        <v>1292.9660860343904</v>
      </c>
      <c r="H11" s="4">
        <f t="shared" si="2"/>
        <v>13.509648920061165</v>
      </c>
      <c r="I11" s="5">
        <f t="shared" si="7"/>
        <v>-2.1640877228732758E-2</v>
      </c>
      <c r="J11" s="4">
        <f t="shared" si="3"/>
        <v>3.67554743134423</v>
      </c>
      <c r="K11" s="5">
        <f t="shared" si="8"/>
        <v>-1.0879621698517639E-2</v>
      </c>
      <c r="L11" s="4">
        <f t="shared" si="9"/>
        <v>2.7566605735081726</v>
      </c>
      <c r="M11" s="5">
        <f t="shared" si="10"/>
        <v>-1.0879621698517639E-2</v>
      </c>
    </row>
    <row r="12" spans="1:13" x14ac:dyDescent="0.25">
      <c r="A12">
        <v>8</v>
      </c>
      <c r="B12" s="3">
        <f t="shared" si="4"/>
        <v>1477.4554437890631</v>
      </c>
      <c r="C12" s="3">
        <f t="shared" si="5"/>
        <v>19542.021483175788</v>
      </c>
      <c r="D12" s="5">
        <f t="shared" si="6"/>
        <v>2.8017078998370915E-2</v>
      </c>
      <c r="E12" s="3">
        <f t="shared" si="0"/>
        <v>5373.3105273156225</v>
      </c>
      <c r="F12" s="5">
        <f t="shared" si="6"/>
        <v>3.8950399657408985E-2</v>
      </c>
      <c r="G12" s="3">
        <f t="shared" si="1"/>
        <v>1343.3276318289056</v>
      </c>
      <c r="H12" s="4">
        <f t="shared" si="2"/>
        <v>13.226809353423594</v>
      </c>
      <c r="I12" s="5">
        <f t="shared" si="7"/>
        <v>-2.0936115239646891E-2</v>
      </c>
      <c r="J12" s="4">
        <f t="shared" si="3"/>
        <v>3.6368680692903332</v>
      </c>
      <c r="K12" s="5">
        <f t="shared" si="8"/>
        <v>-1.0523428897705966E-2</v>
      </c>
      <c r="L12" s="4">
        <f t="shared" si="9"/>
        <v>2.7276510519677499</v>
      </c>
      <c r="M12" s="5">
        <f t="shared" si="10"/>
        <v>-1.0523428897705966E-2</v>
      </c>
    </row>
    <row r="13" spans="1:13" x14ac:dyDescent="0.25">
      <c r="A13">
        <v>9</v>
      </c>
      <c r="B13" s="3">
        <f t="shared" si="4"/>
        <v>1551.3282159785163</v>
      </c>
      <c r="C13" s="3">
        <f t="shared" si="5"/>
        <v>20103.668255677661</v>
      </c>
      <c r="D13" s="5">
        <f t="shared" si="6"/>
        <v>2.8740464387750686E-2</v>
      </c>
      <c r="E13" s="3">
        <f t="shared" si="0"/>
        <v>5584.566931258355</v>
      </c>
      <c r="F13" s="5">
        <f t="shared" si="6"/>
        <v>3.9315874798002914E-2</v>
      </c>
      <c r="G13" s="3">
        <f t="shared" si="1"/>
        <v>1396.1417328145887</v>
      </c>
      <c r="H13" s="4">
        <f t="shared" si="2"/>
        <v>12.959003806294508</v>
      </c>
      <c r="I13" s="5">
        <f t="shared" si="7"/>
        <v>-2.0247176773570685E-2</v>
      </c>
      <c r="J13" s="4">
        <f t="shared" si="3"/>
        <v>3.5998616371041972</v>
      </c>
      <c r="K13" s="5">
        <f t="shared" si="8"/>
        <v>-1.0175357335235224E-2</v>
      </c>
      <c r="L13" s="4">
        <f t="shared" si="9"/>
        <v>2.6998962278281478</v>
      </c>
      <c r="M13" s="5">
        <f t="shared" si="10"/>
        <v>-1.0175357335235224E-2</v>
      </c>
    </row>
    <row r="14" spans="1:13" x14ac:dyDescent="0.25">
      <c r="A14">
        <v>10</v>
      </c>
      <c r="B14" s="3">
        <f t="shared" si="4"/>
        <v>1628.8946267774422</v>
      </c>
      <c r="C14" s="3">
        <f t="shared" si="5"/>
        <v>20695.663258265144</v>
      </c>
      <c r="D14" s="5">
        <f t="shared" si="6"/>
        <v>2.9447113584372353E-2</v>
      </c>
      <c r="E14" s="3">
        <f t="shared" si="0"/>
        <v>5806.1221722405589</v>
      </c>
      <c r="F14" s="5">
        <f t="shared" si="6"/>
        <v>3.9672770280914316E-2</v>
      </c>
      <c r="G14" s="3">
        <f t="shared" si="1"/>
        <v>1451.5305430601397</v>
      </c>
      <c r="H14" s="4">
        <f t="shared" si="2"/>
        <v>12.7053419650655</v>
      </c>
      <c r="I14" s="5">
        <f t="shared" si="7"/>
        <v>-1.9574177538693061E-2</v>
      </c>
      <c r="J14" s="4">
        <f t="shared" si="3"/>
        <v>3.5644553532153411</v>
      </c>
      <c r="K14" s="5">
        <f t="shared" si="8"/>
        <v>-9.8354568753197258E-3</v>
      </c>
      <c r="L14" s="4">
        <f t="shared" si="9"/>
        <v>2.6733415149115061</v>
      </c>
      <c r="M14" s="5">
        <f t="shared" si="10"/>
        <v>-9.8354568753195037E-3</v>
      </c>
    </row>
    <row r="15" spans="1:13" x14ac:dyDescent="0.25">
      <c r="A15">
        <v>11</v>
      </c>
      <c r="B15" s="3">
        <f t="shared" si="4"/>
        <v>1710.3393581163143</v>
      </c>
      <c r="C15" s="3">
        <f t="shared" si="5"/>
        <v>21319.367270994677</v>
      </c>
      <c r="D15" s="5">
        <f t="shared" si="6"/>
        <v>3.0136942457277716E-2</v>
      </c>
      <c r="E15" s="3">
        <f t="shared" si="0"/>
        <v>6038.4892923411726</v>
      </c>
      <c r="F15" s="5">
        <f t="shared" si="6"/>
        <v>4.0021052469680241E-2</v>
      </c>
      <c r="G15" s="3">
        <f t="shared" si="1"/>
        <v>1509.6223230852931</v>
      </c>
      <c r="H15" s="4">
        <f t="shared" si="2"/>
        <v>12.464992499777825</v>
      </c>
      <c r="I15" s="5">
        <f t="shared" si="7"/>
        <v>-1.891719765973543E-2</v>
      </c>
      <c r="J15" s="4">
        <f t="shared" si="3"/>
        <v>3.5305796266020999</v>
      </c>
      <c r="K15" s="5">
        <f t="shared" si="8"/>
        <v>-9.5037595526854535E-3</v>
      </c>
      <c r="L15" s="4">
        <f t="shared" si="9"/>
        <v>2.647934719951575</v>
      </c>
      <c r="M15" s="5">
        <f t="shared" si="10"/>
        <v>-9.5037595526855645E-3</v>
      </c>
    </row>
    <row r="16" spans="1:13" x14ac:dyDescent="0.25">
      <c r="A16">
        <v>12</v>
      </c>
      <c r="B16" s="3">
        <f t="shared" si="4"/>
        <v>1795.8563260221301</v>
      </c>
      <c r="C16" s="3">
        <f t="shared" si="5"/>
        <v>21976.214903240183</v>
      </c>
      <c r="D16" s="5">
        <f t="shared" si="6"/>
        <v>3.0809902746933737E-2</v>
      </c>
      <c r="E16" s="3">
        <f t="shared" si="0"/>
        <v>6282.2069813088528</v>
      </c>
      <c r="F16" s="5">
        <f t="shared" si="6"/>
        <v>4.0360705661397045E-2</v>
      </c>
      <c r="G16" s="3">
        <f t="shared" si="1"/>
        <v>1570.5517453272132</v>
      </c>
      <c r="H16" s="4">
        <f t="shared" si="2"/>
        <v>12.237178768035463</v>
      </c>
      <c r="I16" s="5">
        <f t="shared" si="7"/>
        <v>-1.8276283098158541E-2</v>
      </c>
      <c r="J16" s="4">
        <f t="shared" si="3"/>
        <v>3.4981679159290597</v>
      </c>
      <c r="K16" s="5">
        <f t="shared" si="8"/>
        <v>-9.1802803224788621E-3</v>
      </c>
      <c r="L16" s="4">
        <f t="shared" si="9"/>
        <v>2.6236259369467949</v>
      </c>
      <c r="M16" s="5">
        <f t="shared" si="10"/>
        <v>-9.1802803224788621E-3</v>
      </c>
    </row>
    <row r="17" spans="1:13" x14ac:dyDescent="0.25">
      <c r="A17">
        <v>13</v>
      </c>
      <c r="B17" s="3">
        <f t="shared" si="4"/>
        <v>1885.6491423232367</v>
      </c>
      <c r="C17" s="3">
        <f t="shared" si="5"/>
        <v>22667.718052437791</v>
      </c>
      <c r="D17" s="5">
        <f t="shared" si="6"/>
        <v>3.1465980481272693E-2</v>
      </c>
      <c r="E17" s="3">
        <f t="shared" si="0"/>
        <v>6537.8408594890307</v>
      </c>
      <c r="F17" s="5">
        <f t="shared" si="6"/>
        <v>4.069173125634884E-2</v>
      </c>
      <c r="G17" s="3">
        <f t="shared" si="1"/>
        <v>1634.4602148722577</v>
      </c>
      <c r="H17" s="4">
        <f t="shared" si="2"/>
        <v>12.021174853615534</v>
      </c>
      <c r="I17" s="5">
        <f t="shared" si="7"/>
        <v>-1.7651447160692668E-2</v>
      </c>
      <c r="J17" s="4">
        <f t="shared" si="3"/>
        <v>3.4671565949082157</v>
      </c>
      <c r="K17" s="5">
        <f t="shared" si="8"/>
        <v>-8.8650178510965016E-3</v>
      </c>
      <c r="L17" s="4">
        <f t="shared" si="9"/>
        <v>2.6003674461811617</v>
      </c>
      <c r="M17" s="5">
        <f t="shared" si="10"/>
        <v>-8.8650178510965016E-3</v>
      </c>
    </row>
    <row r="18" spans="1:13" x14ac:dyDescent="0.25">
      <c r="A18">
        <v>14</v>
      </c>
      <c r="B18" s="3">
        <f t="shared" si="4"/>
        <v>1979.9315994393985</v>
      </c>
      <c r="C18" s="3">
        <f t="shared" si="5"/>
        <v>23395.469545212538</v>
      </c>
      <c r="D18" s="5">
        <f t="shared" si="6"/>
        <v>3.2105194316041086E-2</v>
      </c>
      <c r="E18" s="3">
        <f t="shared" si="0"/>
        <v>6805.9848248646858</v>
      </c>
      <c r="F18" s="5">
        <f t="shared" si="6"/>
        <v>4.1014146893231684E-2</v>
      </c>
      <c r="G18" s="3">
        <f t="shared" si="1"/>
        <v>1701.4962062161715</v>
      </c>
      <c r="H18" s="4">
        <f t="shared" si="2"/>
        <v>11.816301912569491</v>
      </c>
      <c r="I18" s="5">
        <f t="shared" si="7"/>
        <v>-1.7042672079961019E-2</v>
      </c>
      <c r="J18" s="4">
        <f t="shared" si="3"/>
        <v>3.4374848236129698</v>
      </c>
      <c r="K18" s="5">
        <f t="shared" si="8"/>
        <v>-8.5579553397793218E-3</v>
      </c>
      <c r="L18" s="4">
        <f t="shared" si="9"/>
        <v>2.5781136177097275</v>
      </c>
      <c r="M18" s="5">
        <f t="shared" si="10"/>
        <v>-8.5579553397792107E-3</v>
      </c>
    </row>
    <row r="19" spans="1:13" x14ac:dyDescent="0.25">
      <c r="A19">
        <v>15</v>
      </c>
      <c r="B19" s="3">
        <f t="shared" si="4"/>
        <v>2078.9281794113685</v>
      </c>
      <c r="C19" s="3">
        <f t="shared" si="5"/>
        <v>24161.146969620208</v>
      </c>
      <c r="D19" s="5">
        <f t="shared" si="6"/>
        <v>3.2727593815886857E-2</v>
      </c>
      <c r="E19" s="3">
        <f t="shared" si="0"/>
        <v>7087.2624674159651</v>
      </c>
      <c r="F19" s="5">
        <f t="shared" si="6"/>
        <v>4.1327985558191616E-2</v>
      </c>
      <c r="G19" s="3">
        <f t="shared" si="1"/>
        <v>1771.8156168539913</v>
      </c>
      <c r="H19" s="4">
        <f t="shared" si="2"/>
        <v>11.621924801876146</v>
      </c>
      <c r="I19" s="5">
        <f t="shared" si="7"/>
        <v>-1.6449910651536226E-2</v>
      </c>
      <c r="J19" s="4">
        <f t="shared" si="3"/>
        <v>3.4090944254854754</v>
      </c>
      <c r="K19" s="5">
        <f t="shared" si="8"/>
        <v>-8.259061373150911E-3</v>
      </c>
      <c r="L19" s="4">
        <f t="shared" si="9"/>
        <v>2.5568208191141064</v>
      </c>
      <c r="M19" s="5">
        <f t="shared" si="10"/>
        <v>-8.2590613731510221E-3</v>
      </c>
    </row>
    <row r="20" spans="1:13" x14ac:dyDescent="0.25">
      <c r="A20">
        <v>16</v>
      </c>
      <c r="B20" s="3">
        <f t="shared" si="4"/>
        <v>2182.874588381937</v>
      </c>
      <c r="C20" s="3">
        <f t="shared" si="5"/>
        <v>24966.516707689389</v>
      </c>
      <c r="D20" s="5">
        <f t="shared" si="6"/>
        <v>3.3333257691857021E-2</v>
      </c>
      <c r="E20" s="3">
        <f t="shared" si="0"/>
        <v>7382.328554164209</v>
      </c>
      <c r="F20" s="5">
        <f t="shared" si="6"/>
        <v>4.1633294675458288E-2</v>
      </c>
      <c r="G20" s="3">
        <f t="shared" si="1"/>
        <v>1845.5821385410522</v>
      </c>
      <c r="H20" s="4">
        <f t="shared" si="2"/>
        <v>11.437448967783304</v>
      </c>
      <c r="I20" s="5">
        <f t="shared" si="7"/>
        <v>-1.5873087912516959E-2</v>
      </c>
      <c r="J20" s="4">
        <f t="shared" si="3"/>
        <v>3.3819297697887372</v>
      </c>
      <c r="K20" s="5">
        <f t="shared" si="8"/>
        <v>-7.9682907852779428E-3</v>
      </c>
      <c r="L20" s="4">
        <f t="shared" si="9"/>
        <v>2.5364473273415529</v>
      </c>
      <c r="M20" s="5">
        <f t="shared" si="10"/>
        <v>-7.9682907852778317E-3</v>
      </c>
    </row>
    <row r="21" spans="1:13" x14ac:dyDescent="0.25">
      <c r="A21">
        <v>17</v>
      </c>
      <c r="B21" s="3">
        <f t="shared" si="4"/>
        <v>2292.0183178010338</v>
      </c>
      <c r="C21" s="3">
        <f t="shared" si="5"/>
        <v>25813.438177922864</v>
      </c>
      <c r="D21" s="5">
        <f t="shared" si="6"/>
        <v>3.392229201010788E-2</v>
      </c>
      <c r="E21" s="3">
        <f t="shared" si="0"/>
        <v>7691.8705884345027</v>
      </c>
      <c r="F21" s="5">
        <f t="shared" si="6"/>
        <v>4.1930135186910356E-2</v>
      </c>
      <c r="G21" s="3">
        <f t="shared" si="1"/>
        <v>1922.9676471086257</v>
      </c>
      <c r="H21" s="4">
        <f t="shared" si="2"/>
        <v>11.262317572875386</v>
      </c>
      <c r="I21" s="5">
        <f t="shared" si="7"/>
        <v>-1.5312102847516385E-2</v>
      </c>
      <c r="J21" s="4">
        <f t="shared" si="3"/>
        <v>3.3559376592653485</v>
      </c>
      <c r="K21" s="5">
        <f t="shared" si="8"/>
        <v>-7.6855855362757408E-3</v>
      </c>
      <c r="L21" s="4">
        <f t="shared" si="9"/>
        <v>2.5169532444490113</v>
      </c>
      <c r="M21" s="5">
        <f t="shared" si="10"/>
        <v>-7.6855855362757408E-3</v>
      </c>
    </row>
    <row r="22" spans="1:13" x14ac:dyDescent="0.25">
      <c r="A22">
        <v>18</v>
      </c>
      <c r="B22" s="3">
        <f t="shared" si="4"/>
        <v>2406.6192336910858</v>
      </c>
      <c r="C22" s="3">
        <f t="shared" si="5"/>
        <v>26703.868297914574</v>
      </c>
      <c r="D22" s="5">
        <f t="shared" si="6"/>
        <v>3.449482838567608E-2</v>
      </c>
      <c r="E22" s="3">
        <f t="shared" si="0"/>
        <v>8016.610447047733</v>
      </c>
      <c r="F22" s="5">
        <f t="shared" si="6"/>
        <v>4.2218580627384705E-2</v>
      </c>
      <c r="G22" s="3">
        <f t="shared" si="1"/>
        <v>2004.1526117619333</v>
      </c>
      <c r="H22" s="4">
        <f t="shared" si="2"/>
        <v>11.096008842644482</v>
      </c>
      <c r="I22" s="5">
        <f t="shared" si="7"/>
        <v>-1.4766830108879914E-2</v>
      </c>
      <c r="J22" s="4">
        <f t="shared" si="3"/>
        <v>3.3310672227747795</v>
      </c>
      <c r="K22" s="5">
        <f t="shared" si="8"/>
        <v>-7.4108755929671588E-3</v>
      </c>
      <c r="L22" s="4">
        <f t="shared" si="9"/>
        <v>2.4983004170810847</v>
      </c>
      <c r="M22" s="5">
        <f t="shared" si="10"/>
        <v>-7.4108755929670478E-3</v>
      </c>
    </row>
    <row r="23" spans="1:13" x14ac:dyDescent="0.25">
      <c r="A23">
        <v>19</v>
      </c>
      <c r="B23" s="3">
        <f t="shared" si="4"/>
        <v>2526.9501953756403</v>
      </c>
      <c r="C23" s="3">
        <f t="shared" si="5"/>
        <v>27639.866177759923</v>
      </c>
      <c r="D23" s="5">
        <f t="shared" si="6"/>
        <v>3.5051022174133584E-2</v>
      </c>
      <c r="E23" s="3">
        <f t="shared" si="0"/>
        <v>8357.3060993388881</v>
      </c>
      <c r="F23" s="5">
        <f t="shared" si="6"/>
        <v>4.2498716202010511E-2</v>
      </c>
      <c r="G23" s="3">
        <f t="shared" si="1"/>
        <v>2089.326524834722</v>
      </c>
      <c r="H23" s="4">
        <f t="shared" si="2"/>
        <v>10.938033613935614</v>
      </c>
      <c r="I23" s="5">
        <f t="shared" si="7"/>
        <v>-1.4237121738920444E-2</v>
      </c>
      <c r="J23" s="4">
        <f t="shared" si="3"/>
        <v>3.307269812690766</v>
      </c>
      <c r="K23" s="5">
        <f t="shared" si="8"/>
        <v>-7.1440798076090051E-3</v>
      </c>
      <c r="L23" s="4">
        <f t="shared" si="9"/>
        <v>2.4804523595180745</v>
      </c>
      <c r="M23" s="5">
        <f t="shared" si="10"/>
        <v>-7.1440798076090051E-3</v>
      </c>
    </row>
    <row r="24" spans="1:13" x14ac:dyDescent="0.25">
      <c r="A24">
        <v>20</v>
      </c>
      <c r="B24" s="3">
        <f t="shared" si="4"/>
        <v>2653.2977051444223</v>
      </c>
      <c r="C24" s="3">
        <f t="shared" si="5"/>
        <v>28623.59805548425</v>
      </c>
      <c r="D24" s="5">
        <f t="shared" si="6"/>
        <v>3.5591050672881819E-2</v>
      </c>
      <c r="E24" s="3">
        <f t="shared" si="0"/>
        <v>8714.7534120933506</v>
      </c>
      <c r="F24" s="5">
        <f t="shared" si="6"/>
        <v>4.2770637871303752E-2</v>
      </c>
      <c r="G24" s="3">
        <f t="shared" si="1"/>
        <v>2178.6883530233376</v>
      </c>
      <c r="H24" s="4">
        <f t="shared" si="2"/>
        <v>10.787933069096079</v>
      </c>
      <c r="I24" s="5">
        <f t="shared" si="7"/>
        <v>-1.3722808882969617E-2</v>
      </c>
      <c r="J24" s="4">
        <f t="shared" si="3"/>
        <v>3.2844989068495787</v>
      </c>
      <c r="K24" s="5">
        <f t="shared" si="8"/>
        <v>-6.8851067892344853E-3</v>
      </c>
      <c r="L24" s="4">
        <f t="shared" si="9"/>
        <v>2.4633741801371842</v>
      </c>
      <c r="M24" s="5">
        <f t="shared" si="10"/>
        <v>-6.8851067892343742E-3</v>
      </c>
    </row>
    <row r="25" spans="1:13" x14ac:dyDescent="0.25">
      <c r="A25">
        <v>21</v>
      </c>
      <c r="B25" s="3">
        <f t="shared" si="4"/>
        <v>2785.9625904016434</v>
      </c>
      <c r="C25" s="3">
        <f t="shared" si="5"/>
        <v>29657.34248628822</v>
      </c>
      <c r="D25" s="5">
        <f t="shared" si="6"/>
        <v>3.6115111342751138E-2</v>
      </c>
      <c r="E25" s="3">
        <f t="shared" si="0"/>
        <v>9089.7880446976451</v>
      </c>
      <c r="F25" s="5">
        <f t="shared" si="6"/>
        <v>4.3034451449178501E-2</v>
      </c>
      <c r="G25" s="3">
        <f t="shared" si="1"/>
        <v>2272.4470111744113</v>
      </c>
      <c r="H25" s="4">
        <f t="shared" si="2"/>
        <v>10.645276640994886</v>
      </c>
      <c r="I25" s="5">
        <f t="shared" si="7"/>
        <v>-1.3223703483094096E-2</v>
      </c>
      <c r="J25" s="4">
        <f t="shared" si="3"/>
        <v>3.2627100148488353</v>
      </c>
      <c r="K25" s="5">
        <f t="shared" si="8"/>
        <v>-6.6338557626870465E-3</v>
      </c>
      <c r="L25" s="4">
        <f t="shared" si="9"/>
        <v>2.4470325111366265</v>
      </c>
      <c r="M25" s="5">
        <f t="shared" si="10"/>
        <v>-6.6338557626871575E-3</v>
      </c>
    </row>
    <row r="26" spans="1:13" x14ac:dyDescent="0.25">
      <c r="A26">
        <v>22</v>
      </c>
      <c r="B26" s="3">
        <f t="shared" si="4"/>
        <v>2925.2607199217259</v>
      </c>
      <c r="C26" s="3">
        <f t="shared" si="5"/>
        <v>30743.495798011103</v>
      </c>
      <c r="D26" s="5">
        <f t="shared" si="6"/>
        <v>3.6623420059469503E-2</v>
      </c>
      <c r="E26" s="3">
        <f t="shared" si="0"/>
        <v>9483.2874390160978</v>
      </c>
      <c r="F26" s="5">
        <f t="shared" si="6"/>
        <v>4.3290271718491091E-2</v>
      </c>
      <c r="G26" s="3">
        <f t="shared" si="1"/>
        <v>2370.8218597540244</v>
      </c>
      <c r="H26" s="4">
        <f t="shared" si="2"/>
        <v>10.50966007530219</v>
      </c>
      <c r="I26" s="5">
        <f t="shared" si="7"/>
        <v>-1.273959994336249E-2</v>
      </c>
      <c r="J26" s="4">
        <f t="shared" si="3"/>
        <v>3.2418605885050313</v>
      </c>
      <c r="K26" s="5">
        <f t="shared" si="8"/>
        <v>-6.3902174109610188E-3</v>
      </c>
      <c r="L26" s="4">
        <f t="shared" si="9"/>
        <v>2.4313954413787737</v>
      </c>
      <c r="M26" s="5">
        <f t="shared" si="10"/>
        <v>-6.3902174109609078E-3</v>
      </c>
    </row>
    <row r="27" spans="1:13" x14ac:dyDescent="0.25">
      <c r="A27">
        <v>23</v>
      </c>
      <c r="B27" s="3">
        <f t="shared" si="4"/>
        <v>3071.5237559178122</v>
      </c>
      <c r="C27" s="3">
        <f t="shared" si="5"/>
        <v>31884.577825844681</v>
      </c>
      <c r="D27" s="5">
        <f t="shared" si="6"/>
        <v>3.7116209403466716E-2</v>
      </c>
      <c r="E27" s="3">
        <f t="shared" si="0"/>
        <v>9896.1729087305375</v>
      </c>
      <c r="F27" s="5">
        <f t="shared" si="6"/>
        <v>4.3538221568160784E-2</v>
      </c>
      <c r="G27" s="3">
        <f t="shared" si="1"/>
        <v>2474.0432271826344</v>
      </c>
      <c r="H27" s="4">
        <f t="shared" si="2"/>
        <v>10.380703637539389</v>
      </c>
      <c r="I27" s="5">
        <f t="shared" si="7"/>
        <v>-1.227027675860326E-2</v>
      </c>
      <c r="J27" s="4">
        <f t="shared" si="3"/>
        <v>3.2219099362861443</v>
      </c>
      <c r="K27" s="5">
        <f t="shared" si="8"/>
        <v>-6.1540746969896976E-3</v>
      </c>
      <c r="L27" s="4">
        <f t="shared" si="9"/>
        <v>2.4164324522146083</v>
      </c>
      <c r="M27" s="5">
        <f t="shared" si="10"/>
        <v>-6.1540746969898086E-3</v>
      </c>
    </row>
    <row r="28" spans="1:13" x14ac:dyDescent="0.25">
      <c r="A28">
        <v>24</v>
      </c>
      <c r="B28" s="3">
        <f t="shared" si="4"/>
        <v>3225.0999437137029</v>
      </c>
      <c r="C28" s="3">
        <f t="shared" si="5"/>
        <v>33083.237939993531</v>
      </c>
      <c r="D28" s="5">
        <f t="shared" si="6"/>
        <v>3.7593726995414523E-2</v>
      </c>
      <c r="E28" s="3">
        <f t="shared" si="0"/>
        <v>10329.41183311713</v>
      </c>
      <c r="F28" s="5">
        <f t="shared" si="6"/>
        <v>4.3778431155379716E-2</v>
      </c>
      <c r="G28" s="3">
        <f t="shared" si="1"/>
        <v>2582.3529582792826</v>
      </c>
      <c r="H28" s="4">
        <f t="shared" si="2"/>
        <v>10.258050453437477</v>
      </c>
      <c r="I28" s="5">
        <f t="shared" si="7"/>
        <v>-1.1815498099605248E-2</v>
      </c>
      <c r="J28" s="4">
        <f t="shared" si="3"/>
        <v>3.2028191415435057</v>
      </c>
      <c r="K28" s="5">
        <f t="shared" si="8"/>
        <v>-5.925303661543202E-3</v>
      </c>
      <c r="L28" s="4">
        <f t="shared" si="9"/>
        <v>2.4021143561576292</v>
      </c>
      <c r="M28" s="5">
        <f t="shared" si="10"/>
        <v>-5.925303661543202E-3</v>
      </c>
    </row>
    <row r="29" spans="1:13" x14ac:dyDescent="0.25">
      <c r="A29">
        <v>25</v>
      </c>
      <c r="B29" s="3">
        <f t="shared" si="4"/>
        <v>3386.3549408993881</v>
      </c>
      <c r="C29" s="3">
        <f t="shared" si="5"/>
        <v>34342.261380673073</v>
      </c>
      <c r="D29" s="5">
        <f t="shared" si="6"/>
        <v>3.8056233883852597E-2</v>
      </c>
      <c r="E29" s="3">
        <f t="shared" si="0"/>
        <v>10784.01996048322</v>
      </c>
      <c r="F29" s="5">
        <f t="shared" si="6"/>
        <v>4.4011037095894379E-2</v>
      </c>
      <c r="G29" s="3">
        <f t="shared" si="1"/>
        <v>2696.0049901208049</v>
      </c>
      <c r="H29" s="4">
        <f t="shared" si="2"/>
        <v>10.141364972081766</v>
      </c>
      <c r="I29" s="5">
        <f t="shared" si="7"/>
        <v>-1.137501534871177E-2</v>
      </c>
      <c r="J29" s="4">
        <f t="shared" si="3"/>
        <v>3.1845509843746833</v>
      </c>
      <c r="K29" s="5">
        <f t="shared" si="8"/>
        <v>-5.7037741943862796E-3</v>
      </c>
      <c r="L29" s="4">
        <f t="shared" si="9"/>
        <v>2.3884132382810126</v>
      </c>
      <c r="M29" s="5">
        <f t="shared" si="10"/>
        <v>-5.7037741943862796E-3</v>
      </c>
    </row>
    <row r="30" spans="1:13" x14ac:dyDescent="0.25">
      <c r="A30">
        <v>26</v>
      </c>
      <c r="B30" s="3">
        <f t="shared" si="4"/>
        <v>3555.6726879443577</v>
      </c>
      <c r="C30" s="3">
        <f t="shared" si="5"/>
        <v>35664.575915566951</v>
      </c>
      <c r="D30" s="5">
        <f t="shared" si="6"/>
        <v>3.8504002990264352E-2</v>
      </c>
      <c r="E30" s="3">
        <f t="shared" si="0"/>
        <v>11261.063826748321</v>
      </c>
      <c r="F30" s="5">
        <f t="shared" si="6"/>
        <v>4.4236181684860876E-2</v>
      </c>
      <c r="G30" s="3">
        <f t="shared" si="1"/>
        <v>2815.2659566870802</v>
      </c>
      <c r="H30" s="4">
        <f t="shared" si="2"/>
        <v>10.030331542183013</v>
      </c>
      <c r="I30" s="5">
        <f t="shared" si="7"/>
        <v>-1.0948568580700591E-2</v>
      </c>
      <c r="J30" s="4">
        <f t="shared" si="3"/>
        <v>3.1670698669563659</v>
      </c>
      <c r="K30" s="5">
        <f t="shared" si="8"/>
        <v>-5.4893507763229543E-3</v>
      </c>
      <c r="L30" s="4">
        <f t="shared" si="9"/>
        <v>2.3753024002172745</v>
      </c>
      <c r="M30" s="5">
        <f t="shared" si="10"/>
        <v>-5.4893507763230653E-3</v>
      </c>
    </row>
    <row r="31" spans="1:13" x14ac:dyDescent="0.25">
      <c r="A31">
        <v>27</v>
      </c>
      <c r="B31" s="3">
        <f t="shared" si="4"/>
        <v>3733.4563223415757</v>
      </c>
      <c r="C31" s="3">
        <f t="shared" si="5"/>
        <v>37053.25883563135</v>
      </c>
      <c r="D31" s="5">
        <f t="shared" si="6"/>
        <v>3.8937317616000611E-2</v>
      </c>
      <c r="E31" s="3">
        <f t="shared" si="0"/>
        <v>11761.663294927581</v>
      </c>
      <c r="F31" s="5">
        <f t="shared" si="6"/>
        <v>4.4454012150272115E-2</v>
      </c>
      <c r="G31" s="3">
        <f t="shared" si="1"/>
        <v>2940.4158237318952</v>
      </c>
      <c r="H31" s="4">
        <f t="shared" si="2"/>
        <v>9.9246530926045562</v>
      </c>
      <c r="I31" s="5">
        <f t="shared" si="7"/>
        <v>-1.0535887984761239E-2</v>
      </c>
      <c r="J31" s="4">
        <f t="shared" si="3"/>
        <v>3.1503417421931474</v>
      </c>
      <c r="K31" s="5">
        <f t="shared" si="8"/>
        <v>-5.2818931902171018E-3</v>
      </c>
      <c r="L31" s="4">
        <f t="shared" si="9"/>
        <v>2.3627563066448607</v>
      </c>
      <c r="M31" s="5">
        <f t="shared" si="10"/>
        <v>-5.2818931902169908E-3</v>
      </c>
    </row>
    <row r="32" spans="1:13" x14ac:dyDescent="0.25">
      <c r="A32">
        <v>28</v>
      </c>
      <c r="B32" s="3">
        <f t="shared" si="4"/>
        <v>3920.1291384586548</v>
      </c>
      <c r="C32" s="3">
        <f t="shared" si="5"/>
        <v>38511.54430593799</v>
      </c>
      <c r="D32" s="5">
        <f t="shared" si="6"/>
        <v>3.9356470014570322E-2</v>
      </c>
      <c r="E32" s="3">
        <f t="shared" si="0"/>
        <v>12286.994221564077</v>
      </c>
      <c r="F32" s="5">
        <f t="shared" si="6"/>
        <v>4.4664679940553453E-2</v>
      </c>
      <c r="G32" s="3">
        <f t="shared" si="1"/>
        <v>3071.7485553910192</v>
      </c>
      <c r="H32" s="4">
        <f t="shared" si="2"/>
        <v>9.8240499089987239</v>
      </c>
      <c r="I32" s="5">
        <f t="shared" si="7"/>
        <v>-1.0136695224218784E-2</v>
      </c>
      <c r="J32" s="4">
        <f t="shared" si="3"/>
        <v>3.1343340455348283</v>
      </c>
      <c r="K32" s="5">
        <f t="shared" si="8"/>
        <v>-5.0812571994729439E-3</v>
      </c>
      <c r="L32" s="4">
        <f t="shared" si="9"/>
        <v>2.3507505341511212</v>
      </c>
      <c r="M32" s="5">
        <f t="shared" si="10"/>
        <v>-5.0812571994730549E-3</v>
      </c>
    </row>
    <row r="33" spans="1:13" x14ac:dyDescent="0.25">
      <c r="A33">
        <v>29</v>
      </c>
      <c r="B33" s="3">
        <f t="shared" si="4"/>
        <v>4116.1355953815873</v>
      </c>
      <c r="C33" s="3">
        <f t="shared" si="5"/>
        <v>40042.831089091495</v>
      </c>
      <c r="D33" s="5">
        <f t="shared" si="6"/>
        <v>3.9761760031975735E-2</v>
      </c>
      <c r="E33" s="3">
        <f t="shared" si="0"/>
        <v>12838.291256458624</v>
      </c>
      <c r="F33" s="5">
        <f t="shared" si="6"/>
        <v>4.4868340047478972E-2</v>
      </c>
      <c r="G33" s="3">
        <f t="shared" si="1"/>
        <v>3209.572814114656</v>
      </c>
      <c r="H33" s="4">
        <f t="shared" si="2"/>
        <v>9.7282584990690317</v>
      </c>
      <c r="I33" s="5">
        <f t="shared" si="7"/>
        <v>-9.750704731451787E-3</v>
      </c>
      <c r="J33" s="4">
        <f t="shared" si="3"/>
        <v>3.1190156298212153</v>
      </c>
      <c r="K33" s="5">
        <f t="shared" si="8"/>
        <v>-4.8872951928770059E-3</v>
      </c>
      <c r="L33" s="4">
        <f t="shared" si="9"/>
        <v>2.3392617223659116</v>
      </c>
      <c r="M33" s="5">
        <f t="shared" si="10"/>
        <v>-4.8872951928768948E-3</v>
      </c>
    </row>
    <row r="34" spans="1:13" x14ac:dyDescent="0.25">
      <c r="A34">
        <v>30</v>
      </c>
      <c r="B34" s="3">
        <f t="shared" si="4"/>
        <v>4321.9423751506665</v>
      </c>
      <c r="C34" s="3">
        <f t="shared" si="5"/>
        <v>41650.690659642489</v>
      </c>
      <c r="D34" s="5">
        <f t="shared" si="6"/>
        <v>4.0153493816999619E-2</v>
      </c>
      <c r="E34" s="3">
        <f t="shared" si="0"/>
        <v>13416.850782363235</v>
      </c>
      <c r="F34" s="5">
        <f t="shared" si="6"/>
        <v>4.5065150365205531E-2</v>
      </c>
      <c r="G34" s="3">
        <f t="shared" si="1"/>
        <v>3354.2126955908088</v>
      </c>
      <c r="H34" s="4">
        <f t="shared" si="2"/>
        <v>9.6370305395824509</v>
      </c>
      <c r="I34" s="5">
        <f t="shared" si="7"/>
        <v>-9.3776249361908759E-3</v>
      </c>
      <c r="J34" s="4">
        <f t="shared" si="3"/>
        <v>3.1043567030195569</v>
      </c>
      <c r="K34" s="5">
        <f t="shared" si="8"/>
        <v>-4.6998567950422565E-3</v>
      </c>
      <c r="L34" s="4">
        <f t="shared" si="9"/>
        <v>2.3282675272646678</v>
      </c>
      <c r="M34" s="5">
        <f t="shared" si="10"/>
        <v>-4.6998567950422565E-3</v>
      </c>
    </row>
    <row r="35" spans="1:13" x14ac:dyDescent="0.25">
      <c r="A35">
        <v>31</v>
      </c>
      <c r="B35" s="3">
        <f t="shared" si="4"/>
        <v>4538.0394939081998</v>
      </c>
      <c r="C35" s="3">
        <f t="shared" si="5"/>
        <v>43338.875728847597</v>
      </c>
      <c r="D35" s="5">
        <f t="shared" ref="D35:D98" si="11">C35/C34-1</f>
        <v>4.0531982602652894E-2</v>
      </c>
      <c r="E35" s="3">
        <f t="shared" si="0"/>
        <v>14024.034001637685</v>
      </c>
      <c r="F35" s="5">
        <f t="shared" ref="F35:F98" si="12">E35/E34-1</f>
        <v>4.5255271085865134E-2</v>
      </c>
      <c r="G35" s="3">
        <f t="shared" si="1"/>
        <v>3506.0085004094212</v>
      </c>
      <c r="H35" s="4">
        <f t="shared" si="2"/>
        <v>9.5501318988133743</v>
      </c>
      <c r="I35" s="5">
        <f t="shared" si="7"/>
        <v>-9.0171594260447518E-3</v>
      </c>
      <c r="J35" s="4">
        <f t="shared" si="3"/>
        <v>3.0903287687256471</v>
      </c>
      <c r="K35" s="5">
        <f t="shared" si="8"/>
        <v>-4.5187894420332109E-3</v>
      </c>
      <c r="L35" s="4">
        <f t="shared" si="9"/>
        <v>2.3177465765442351</v>
      </c>
      <c r="M35" s="5">
        <f t="shared" si="10"/>
        <v>-4.5187894420333219E-3</v>
      </c>
    </row>
    <row r="36" spans="1:13" x14ac:dyDescent="0.25">
      <c r="A36">
        <v>32</v>
      </c>
      <c r="B36" s="3">
        <f t="shared" si="4"/>
        <v>4764.9414686036098</v>
      </c>
      <c r="C36" s="3">
        <f t="shared" si="5"/>
        <v>45111.329200103115</v>
      </c>
      <c r="D36" s="5">
        <f t="shared" si="11"/>
        <v>4.089754155933778E-2</v>
      </c>
      <c r="E36" s="3">
        <f t="shared" si="0"/>
        <v>14661.270177218625</v>
      </c>
      <c r="F36" s="5">
        <f t="shared" si="12"/>
        <v>4.5438864131855716E-2</v>
      </c>
      <c r="G36" s="3">
        <f t="shared" si="1"/>
        <v>3665.3175443046562</v>
      </c>
      <c r="H36" s="4">
        <f t="shared" si="2"/>
        <v>9.4673417286116663</v>
      </c>
      <c r="I36" s="5">
        <f t="shared" si="7"/>
        <v>-8.669008038726167E-3</v>
      </c>
      <c r="J36" s="4">
        <f t="shared" si="3"/>
        <v>3.076904569305273</v>
      </c>
      <c r="K36" s="5">
        <f t="shared" si="8"/>
        <v>-4.343938922042212E-3</v>
      </c>
      <c r="L36" s="4">
        <f t="shared" si="9"/>
        <v>2.3076784269789545</v>
      </c>
      <c r="M36" s="5">
        <f t="shared" si="10"/>
        <v>-4.343938922042212E-3</v>
      </c>
    </row>
    <row r="37" spans="1:13" x14ac:dyDescent="0.25">
      <c r="A37">
        <v>33</v>
      </c>
      <c r="B37" s="3">
        <f t="shared" si="4"/>
        <v>5003.1885420337903</v>
      </c>
      <c r="C37" s="3">
        <f t="shared" si="5"/>
        <v>46972.193576403646</v>
      </c>
      <c r="D37" s="5">
        <f t="shared" si="11"/>
        <v>4.1250488719722256E-2</v>
      </c>
      <c r="E37" s="3">
        <f t="shared" si="0"/>
        <v>15330.060035618124</v>
      </c>
      <c r="F37" s="5">
        <f t="shared" si="12"/>
        <v>4.5616092624682469E-2</v>
      </c>
      <c r="G37" s="3">
        <f t="shared" si="1"/>
        <v>3832.515008904531</v>
      </c>
      <c r="H37" s="4">
        <f t="shared" si="2"/>
        <v>9.3884516207557311</v>
      </c>
      <c r="I37" s="5">
        <f t="shared" si="7"/>
        <v>-8.3328678859787564E-3</v>
      </c>
      <c r="J37" s="4">
        <f t="shared" si="3"/>
        <v>3.0640580315581056</v>
      </c>
      <c r="K37" s="5">
        <f t="shared" si="8"/>
        <v>-4.1751498812548915E-3</v>
      </c>
      <c r="L37" s="4">
        <f t="shared" si="9"/>
        <v>2.2980435236685794</v>
      </c>
      <c r="M37" s="5">
        <f t="shared" si="10"/>
        <v>-4.1751498812546695E-3</v>
      </c>
    </row>
    <row r="38" spans="1:13" x14ac:dyDescent="0.25">
      <c r="A38">
        <v>34</v>
      </c>
      <c r="B38" s="3">
        <f t="shared" si="4"/>
        <v>5253.3479691354796</v>
      </c>
      <c r="C38" s="3">
        <f t="shared" si="5"/>
        <v>48925.820842252033</v>
      </c>
      <c r="D38" s="5">
        <f t="shared" si="11"/>
        <v>4.1591143974800238E-2</v>
      </c>
      <c r="E38" s="3">
        <f t="shared" si="0"/>
        <v>16031.979340054399</v>
      </c>
      <c r="F38" s="5">
        <f t="shared" si="12"/>
        <v>4.5787120389967351E-2</v>
      </c>
      <c r="G38" s="3">
        <f t="shared" si="1"/>
        <v>4007.9948350135996</v>
      </c>
      <c r="H38" s="4">
        <f t="shared" si="2"/>
        <v>9.3132648226809813</v>
      </c>
      <c r="I38" s="5">
        <f t="shared" si="7"/>
        <v>-8.0084343097139854E-3</v>
      </c>
      <c r="J38" s="4">
        <f t="shared" si="3"/>
        <v>3.0517642147913362</v>
      </c>
      <c r="K38" s="5">
        <f t="shared" si="8"/>
        <v>-4.0122662952691845E-3</v>
      </c>
      <c r="L38" s="4">
        <f t="shared" si="9"/>
        <v>2.2888231610935019</v>
      </c>
      <c r="M38" s="5">
        <f t="shared" si="10"/>
        <v>-4.0122662952694066E-3</v>
      </c>
    </row>
    <row r="39" spans="1:13" x14ac:dyDescent="0.25">
      <c r="A39">
        <v>35</v>
      </c>
      <c r="B39" s="3">
        <f t="shared" si="4"/>
        <v>5516.0153675922538</v>
      </c>
      <c r="C39" s="3">
        <f t="shared" si="5"/>
        <v>50976.782843575551</v>
      </c>
      <c r="D39" s="5">
        <f t="shared" si="11"/>
        <v>4.1919828140161153E-2</v>
      </c>
      <c r="E39" s="3">
        <f t="shared" si="0"/>
        <v>16768.682642222553</v>
      </c>
      <c r="F39" s="5">
        <f t="shared" si="12"/>
        <v>4.5952111498021253E-2</v>
      </c>
      <c r="G39" s="3">
        <f t="shared" si="1"/>
        <v>4192.1706605556383</v>
      </c>
      <c r="H39" s="4">
        <f t="shared" si="2"/>
        <v>9.2415955080681673</v>
      </c>
      <c r="I39" s="5">
        <f t="shared" si="7"/>
        <v>-7.6954017712751455E-3</v>
      </c>
      <c r="J39" s="4">
        <f t="shared" si="3"/>
        <v>3.0399992611953328</v>
      </c>
      <c r="K39" s="5">
        <f t="shared" si="8"/>
        <v>-3.8551319066463252E-3</v>
      </c>
      <c r="L39" s="4">
        <f t="shared" si="9"/>
        <v>2.2799994458964994</v>
      </c>
      <c r="M39" s="5">
        <f t="shared" si="10"/>
        <v>-3.8551319066463252E-3</v>
      </c>
    </row>
    <row r="40" spans="1:13" x14ac:dyDescent="0.25">
      <c r="A40">
        <v>36</v>
      </c>
      <c r="B40" s="3">
        <f t="shared" si="4"/>
        <v>5791.816135971867</v>
      </c>
      <c r="C40" s="3">
        <f t="shared" si="5"/>
        <v>53129.882190388169</v>
      </c>
      <c r="D40" s="5">
        <f t="shared" si="11"/>
        <v>4.2236862091111105E-2</v>
      </c>
      <c r="E40" s="3">
        <f t="shared" si="0"/>
        <v>17541.907221638547</v>
      </c>
      <c r="F40" s="5">
        <f t="shared" si="12"/>
        <v>4.6111229839191914E-2</v>
      </c>
      <c r="G40" s="3">
        <f t="shared" si="1"/>
        <v>4385.4768054096367</v>
      </c>
      <c r="H40" s="4">
        <f t="shared" si="2"/>
        <v>9.1732680981374024</v>
      </c>
      <c r="I40" s="5">
        <f t="shared" si="7"/>
        <v>-7.3934646751324662E-3</v>
      </c>
      <c r="J40" s="4">
        <f t="shared" si="3"/>
        <v>3.0287403484183661</v>
      </c>
      <c r="K40" s="5">
        <f t="shared" si="8"/>
        <v>-3.7035906293410026E-3</v>
      </c>
      <c r="L40" s="4">
        <f t="shared" si="9"/>
        <v>2.2715552613137744</v>
      </c>
      <c r="M40" s="5">
        <f t="shared" si="10"/>
        <v>-3.7035906293410026E-3</v>
      </c>
    </row>
    <row r="41" spans="1:13" x14ac:dyDescent="0.25">
      <c r="A41">
        <v>37</v>
      </c>
      <c r="B41" s="3">
        <f t="shared" si="4"/>
        <v>6081.4069427704608</v>
      </c>
      <c r="C41" s="3">
        <f t="shared" si="5"/>
        <v>55390.163708182277</v>
      </c>
      <c r="D41" s="5">
        <f t="shared" si="11"/>
        <v>4.2542565964940549E-2</v>
      </c>
      <c r="E41" s="3">
        <f t="shared" si="0"/>
        <v>18353.477221936231</v>
      </c>
      <c r="F41" s="5">
        <f t="shared" si="12"/>
        <v>4.6264638733044094E-2</v>
      </c>
      <c r="G41" s="3">
        <f t="shared" si="1"/>
        <v>4588.3693054840578</v>
      </c>
      <c r="H41" s="4">
        <f t="shared" si="2"/>
        <v>9.1081166298252345</v>
      </c>
      <c r="I41" s="5">
        <f t="shared" si="7"/>
        <v>-7.10231812862816E-3</v>
      </c>
      <c r="J41" s="4">
        <f t="shared" si="3"/>
        <v>3.0179656442420337</v>
      </c>
      <c r="K41" s="5">
        <f t="shared" si="8"/>
        <v>-3.5574869209105131E-3</v>
      </c>
      <c r="L41" s="4">
        <f t="shared" si="9"/>
        <v>2.2634742331815252</v>
      </c>
      <c r="M41" s="5">
        <f t="shared" si="10"/>
        <v>-3.5574869209105131E-3</v>
      </c>
    </row>
    <row r="42" spans="1:13" x14ac:dyDescent="0.25">
      <c r="A42">
        <v>38</v>
      </c>
      <c r="B42" s="3">
        <f t="shared" si="4"/>
        <v>6385.4772899089839</v>
      </c>
      <c r="C42" s="3">
        <f t="shared" si="5"/>
        <v>57762.926465339042</v>
      </c>
      <c r="D42" s="5">
        <f t="shared" si="11"/>
        <v>4.2837258428363389E-2</v>
      </c>
      <c r="E42" s="3">
        <f t="shared" si="0"/>
        <v>19205.307993966278</v>
      </c>
      <c r="F42" s="5">
        <f t="shared" si="12"/>
        <v>4.6412500570296888E-2</v>
      </c>
      <c r="G42" s="3">
        <f t="shared" si="1"/>
        <v>4801.3269984915696</v>
      </c>
      <c r="H42" s="4">
        <f t="shared" si="2"/>
        <v>9.045984167326413</v>
      </c>
      <c r="I42" s="5">
        <f t="shared" si="7"/>
        <v>-6.8216586396537826E-3</v>
      </c>
      <c r="J42" s="4">
        <f t="shared" si="3"/>
        <v>3.0076542632633845</v>
      </c>
      <c r="K42" s="5">
        <f t="shared" si="8"/>
        <v>-3.416666123526757E-3</v>
      </c>
      <c r="L42" s="4">
        <f t="shared" si="9"/>
        <v>2.2557406974475382</v>
      </c>
      <c r="M42" s="5">
        <f t="shared" si="10"/>
        <v>-3.416666123526757E-3</v>
      </c>
    </row>
    <row r="43" spans="1:13" x14ac:dyDescent="0.25">
      <c r="A43">
        <v>39</v>
      </c>
      <c r="B43" s="3">
        <f t="shared" si="4"/>
        <v>6704.7511544044337</v>
      </c>
      <c r="C43" s="3">
        <f t="shared" si="5"/>
        <v>60253.736405217045</v>
      </c>
      <c r="D43" s="5">
        <f t="shared" si="11"/>
        <v>4.3121256007910613E-2</v>
      </c>
      <c r="E43" s="3">
        <f t="shared" si="0"/>
        <v>20099.410656038137</v>
      </c>
      <c r="F43" s="5">
        <f t="shared" si="12"/>
        <v>4.6554976486331778E-2</v>
      </c>
      <c r="G43" s="3">
        <f t="shared" si="1"/>
        <v>5024.8526640095342</v>
      </c>
      <c r="H43" s="4">
        <f t="shared" si="2"/>
        <v>8.986722253761144</v>
      </c>
      <c r="I43" s="5">
        <f t="shared" si="7"/>
        <v>-6.5511847543708868E-3</v>
      </c>
      <c r="J43" s="4">
        <f t="shared" si="3"/>
        <v>2.9977862254939298</v>
      </c>
      <c r="K43" s="5">
        <f t="shared" si="8"/>
        <v>-3.2809747749222851E-3</v>
      </c>
      <c r="L43" s="4">
        <f t="shared" si="9"/>
        <v>2.2483396691204476</v>
      </c>
      <c r="M43" s="5">
        <f t="shared" si="10"/>
        <v>-3.280974774922174E-3</v>
      </c>
    </row>
    <row r="44" spans="1:13" x14ac:dyDescent="0.25">
      <c r="A44">
        <v>40</v>
      </c>
      <c r="B44" s="3">
        <f t="shared" si="4"/>
        <v>7039.9887121246556</v>
      </c>
      <c r="C44" s="3">
        <f t="shared" si="5"/>
        <v>62868.439613017901</v>
      </c>
      <c r="D44" s="5">
        <f t="shared" si="11"/>
        <v>4.3394872480878366E-2</v>
      </c>
      <c r="E44" s="3">
        <f t="shared" si="0"/>
        <v>21037.896882163306</v>
      </c>
      <c r="F44" s="5">
        <f t="shared" si="12"/>
        <v>4.6692226065008224E-2</v>
      </c>
      <c r="G44" s="3">
        <f t="shared" si="1"/>
        <v>5259.4742205408265</v>
      </c>
      <c r="H44" s="4">
        <f t="shared" si="2"/>
        <v>8.9301903999849337</v>
      </c>
      <c r="I44" s="5">
        <f t="shared" si="7"/>
        <v>-6.2905976372586991E-3</v>
      </c>
      <c r="J44" s="4">
        <f t="shared" si="3"/>
        <v>2.9883424167897719</v>
      </c>
      <c r="K44" s="5">
        <f t="shared" si="8"/>
        <v>-3.150260890468215E-3</v>
      </c>
      <c r="L44" s="4">
        <f t="shared" si="9"/>
        <v>2.2412568125923289</v>
      </c>
      <c r="M44" s="5">
        <f t="shared" si="10"/>
        <v>-3.150260890468326E-3</v>
      </c>
    </row>
    <row r="45" spans="1:13" x14ac:dyDescent="0.25">
      <c r="A45">
        <v>41</v>
      </c>
      <c r="B45" s="3">
        <f t="shared" si="4"/>
        <v>7391.9881477308891</v>
      </c>
      <c r="C45" s="3">
        <f t="shared" si="5"/>
        <v>65613.176249038021</v>
      </c>
      <c r="D45" s="5">
        <f t="shared" si="11"/>
        <v>4.3658418324283854E-2</v>
      </c>
      <c r="E45" s="3">
        <f t="shared" si="0"/>
        <v>22022.983929700964</v>
      </c>
      <c r="F45" s="5">
        <f t="shared" si="12"/>
        <v>4.6824407071452523E-2</v>
      </c>
      <c r="G45" s="3">
        <f t="shared" si="1"/>
        <v>5505.745982425241</v>
      </c>
      <c r="H45" s="4">
        <f t="shared" si="2"/>
        <v>8.8762556077933148</v>
      </c>
      <c r="I45" s="5">
        <f t="shared" si="7"/>
        <v>-6.0396015959200966E-3</v>
      </c>
      <c r="J45" s="4">
        <f t="shared" si="3"/>
        <v>2.97930455103088</v>
      </c>
      <c r="K45" s="5">
        <f t="shared" si="8"/>
        <v>-3.0243742176644384E-3</v>
      </c>
      <c r="L45" s="4">
        <f t="shared" si="9"/>
        <v>2.2344784132731599</v>
      </c>
      <c r="M45" s="5">
        <f t="shared" si="10"/>
        <v>-3.0243742176644384E-3</v>
      </c>
    </row>
    <row r="46" spans="1:13" x14ac:dyDescent="0.25">
      <c r="A46">
        <v>42</v>
      </c>
      <c r="B46" s="3">
        <f t="shared" si="4"/>
        <v>7761.587555117434</v>
      </c>
      <c r="C46" s="3">
        <f t="shared" si="5"/>
        <v>68494.39518150175</v>
      </c>
      <c r="D46" s="5">
        <f t="shared" si="11"/>
        <v>4.3912200219174302E-2</v>
      </c>
      <c r="E46" s="3">
        <f t="shared" si="0"/>
        <v>23056.999918377056</v>
      </c>
      <c r="F46" s="5">
        <f t="shared" si="12"/>
        <v>4.6951675212439481E-2</v>
      </c>
      <c r="G46" s="3">
        <f t="shared" si="1"/>
        <v>5764.249979594264</v>
      </c>
      <c r="H46" s="4">
        <f t="shared" si="2"/>
        <v>8.8247919249898121</v>
      </c>
      <c r="I46" s="5">
        <f t="shared" si="7"/>
        <v>-5.7979045531674211E-3</v>
      </c>
      <c r="J46" s="4">
        <f t="shared" si="3"/>
        <v>2.9706551339712615</v>
      </c>
      <c r="K46" s="5">
        <f t="shared" si="8"/>
        <v>-2.9031664643434096E-3</v>
      </c>
      <c r="L46" s="4">
        <f t="shared" si="9"/>
        <v>2.2279913504784461</v>
      </c>
      <c r="M46" s="5">
        <f t="shared" si="10"/>
        <v>-2.9031664643432986E-3</v>
      </c>
    </row>
    <row r="47" spans="1:13" x14ac:dyDescent="0.25">
      <c r="A47">
        <v>43</v>
      </c>
      <c r="B47" s="3">
        <f t="shared" si="4"/>
        <v>8149.666932873306</v>
      </c>
      <c r="C47" s="3">
        <f t="shared" si="5"/>
        <v>71518.869353835937</v>
      </c>
      <c r="D47" s="5">
        <f t="shared" si="11"/>
        <v>4.4156520607557814E-2</v>
      </c>
      <c r="E47" s="3">
        <f t="shared" si="0"/>
        <v>24142.389373246442</v>
      </c>
      <c r="F47" s="5">
        <f t="shared" si="12"/>
        <v>4.7074183922961366E-2</v>
      </c>
      <c r="G47" s="3">
        <f t="shared" si="1"/>
        <v>6035.5973433116105</v>
      </c>
      <c r="H47" s="4">
        <f t="shared" si="2"/>
        <v>8.7756800299838424</v>
      </c>
      <c r="I47" s="5">
        <f t="shared" si="7"/>
        <v>-5.5652184689926054E-3</v>
      </c>
      <c r="J47" s="4">
        <f t="shared" si="3"/>
        <v>2.9623774286852513</v>
      </c>
      <c r="K47" s="5">
        <f t="shared" si="8"/>
        <v>-2.786491501941657E-3</v>
      </c>
      <c r="L47" s="4">
        <f t="shared" si="9"/>
        <v>2.2217830715139386</v>
      </c>
      <c r="M47" s="5">
        <f t="shared" si="10"/>
        <v>-2.7864915019415459E-3</v>
      </c>
    </row>
    <row r="48" spans="1:13" x14ac:dyDescent="0.25">
      <c r="A48">
        <v>44</v>
      </c>
      <c r="B48" s="3">
        <f t="shared" si="4"/>
        <v>8557.1502795169708</v>
      </c>
      <c r="C48" s="3">
        <f t="shared" si="5"/>
        <v>74693.711922994116</v>
      </c>
      <c r="D48" s="5">
        <f t="shared" si="11"/>
        <v>4.4391677299186805E-2</v>
      </c>
      <c r="E48" s="3">
        <f t="shared" si="0"/>
        <v>25281.719044796166</v>
      </c>
      <c r="F48" s="5">
        <f t="shared" si="12"/>
        <v>4.7192084177561933E-2</v>
      </c>
      <c r="G48" s="3">
        <f t="shared" si="1"/>
        <v>6320.4297611990414</v>
      </c>
      <c r="H48" s="4">
        <f t="shared" si="2"/>
        <v>8.7288068437674298</v>
      </c>
      <c r="I48" s="5">
        <f t="shared" si="7"/>
        <v>-5.3412597150603869E-3</v>
      </c>
      <c r="J48" s="4">
        <f t="shared" si="3"/>
        <v>2.954455422538548</v>
      </c>
      <c r="K48" s="5">
        <f t="shared" si="8"/>
        <v>-2.6742055451790536E-3</v>
      </c>
      <c r="L48" s="4">
        <f t="shared" si="9"/>
        <v>2.2158415669039111</v>
      </c>
      <c r="M48" s="5">
        <f t="shared" si="10"/>
        <v>-2.6742055451790536E-3</v>
      </c>
    </row>
    <row r="49" spans="1:13" x14ac:dyDescent="0.25">
      <c r="A49">
        <v>45</v>
      </c>
      <c r="B49" s="3">
        <f t="shared" si="4"/>
        <v>8985.0077934928195</v>
      </c>
      <c r="C49" s="3">
        <f t="shared" si="5"/>
        <v>78026.393207273402</v>
      </c>
      <c r="D49" s="5">
        <f t="shared" si="11"/>
        <v>4.4617963125398452E-2</v>
      </c>
      <c r="E49" s="3">
        <f t="shared" si="0"/>
        <v>26477.684020047651</v>
      </c>
      <c r="F49" s="5">
        <f t="shared" si="12"/>
        <v>4.7305524325002457E-2</v>
      </c>
      <c r="G49" s="3">
        <f t="shared" si="1"/>
        <v>6619.4210050119127</v>
      </c>
      <c r="H49" s="4">
        <f t="shared" si="2"/>
        <v>8.6840651672870202</v>
      </c>
      <c r="I49" s="5">
        <f t="shared" si="7"/>
        <v>-5.1257494043823737E-3</v>
      </c>
      <c r="J49" s="4">
        <f t="shared" si="3"/>
        <v>2.9468737956157911</v>
      </c>
      <c r="K49" s="5">
        <f t="shared" si="8"/>
        <v>-2.5661673095215276E-3</v>
      </c>
      <c r="L49" s="4">
        <f t="shared" si="9"/>
        <v>2.2101553467118435</v>
      </c>
      <c r="M49" s="5">
        <f t="shared" si="10"/>
        <v>-2.5661673095214166E-3</v>
      </c>
    </row>
    <row r="50" spans="1:13" x14ac:dyDescent="0.25">
      <c r="A50">
        <v>46</v>
      </c>
      <c r="B50" s="3">
        <f t="shared" si="4"/>
        <v>9434.2581831674615</v>
      </c>
      <c r="C50" s="3">
        <f t="shared" si="5"/>
        <v>81524.758483994374</v>
      </c>
      <c r="D50" s="5">
        <f t="shared" si="11"/>
        <v>4.4835665637237954E-2</v>
      </c>
      <c r="E50" s="3">
        <f t="shared" si="0"/>
        <v>27733.11413920865</v>
      </c>
      <c r="F50" s="5">
        <f t="shared" si="12"/>
        <v>4.7414649944853338E-2</v>
      </c>
      <c r="G50" s="3">
        <f t="shared" si="1"/>
        <v>6933.2785348021625</v>
      </c>
      <c r="H50" s="4">
        <f t="shared" si="2"/>
        <v>8.6413533423804623</v>
      </c>
      <c r="I50" s="5">
        <f t="shared" si="7"/>
        <v>-4.9184136788210653E-3</v>
      </c>
      <c r="J50" s="4">
        <f t="shared" si="3"/>
        <v>2.9396178905395955</v>
      </c>
      <c r="K50" s="5">
        <f t="shared" si="8"/>
        <v>-2.4622381477586996E-3</v>
      </c>
      <c r="L50" s="4">
        <f t="shared" si="9"/>
        <v>2.2047134179046965</v>
      </c>
      <c r="M50" s="5">
        <f t="shared" si="10"/>
        <v>-2.4622381477588107E-3</v>
      </c>
    </row>
    <row r="51" spans="1:13" x14ac:dyDescent="0.25">
      <c r="A51">
        <v>47</v>
      </c>
      <c r="B51" s="3">
        <f t="shared" si="4"/>
        <v>9905.9710923258353</v>
      </c>
      <c r="C51" s="3">
        <f t="shared" si="5"/>
        <v>85197.046679436753</v>
      </c>
      <c r="D51" s="5">
        <f t="shared" si="11"/>
        <v>4.5045066845102788E-2</v>
      </c>
      <c r="E51" s="3">
        <f t="shared" si="0"/>
        <v>29050.980733153145</v>
      </c>
      <c r="F51" s="5">
        <f t="shared" si="12"/>
        <v>4.7519603724607062E-2</v>
      </c>
      <c r="G51" s="3">
        <f t="shared" si="1"/>
        <v>7262.7451832882862</v>
      </c>
      <c r="H51" s="4">
        <f t="shared" si="2"/>
        <v>8.6005749345906111</v>
      </c>
      <c r="I51" s="5">
        <f t="shared" si="7"/>
        <v>-4.7189839570450642E-3</v>
      </c>
      <c r="J51" s="4">
        <f t="shared" si="3"/>
        <v>2.9326736836188596</v>
      </c>
      <c r="K51" s="5">
        <f t="shared" si="8"/>
        <v>-2.3622821670408189E-3</v>
      </c>
      <c r="L51" s="4">
        <f t="shared" si="9"/>
        <v>2.1995052627141449</v>
      </c>
      <c r="M51" s="5">
        <f t="shared" si="10"/>
        <v>-2.3622821670407079E-3</v>
      </c>
    </row>
    <row r="52" spans="1:13" x14ac:dyDescent="0.25">
      <c r="A52">
        <v>48</v>
      </c>
      <c r="B52" s="3">
        <f t="shared" si="4"/>
        <v>10401.269646942128</v>
      </c>
      <c r="C52" s="3">
        <f t="shared" si="5"/>
        <v>89051.909995547569</v>
      </c>
      <c r="D52" s="5">
        <f t="shared" si="11"/>
        <v>4.5246442997198821E-2</v>
      </c>
      <c r="E52" s="3">
        <f t="shared" si="0"/>
        <v>30434.403697771231</v>
      </c>
      <c r="F52" s="5">
        <f t="shared" si="12"/>
        <v>4.7620525355941412E-2</v>
      </c>
      <c r="G52" s="3">
        <f t="shared" si="1"/>
        <v>7608.6009244428078</v>
      </c>
      <c r="H52" s="4">
        <f t="shared" si="2"/>
        <v>8.5616384362968567</v>
      </c>
      <c r="I52" s="5">
        <f t="shared" si="7"/>
        <v>-4.5271971455251858E-3</v>
      </c>
      <c r="J52" s="4">
        <f t="shared" si="3"/>
        <v>2.9260277572669842</v>
      </c>
      <c r="K52" s="5">
        <f t="shared" si="8"/>
        <v>-2.2661663276749566E-3</v>
      </c>
      <c r="L52" s="4">
        <f t="shared" si="9"/>
        <v>2.194520817950238</v>
      </c>
      <c r="M52" s="5">
        <f t="shared" si="10"/>
        <v>-2.2661663276750676E-3</v>
      </c>
    </row>
    <row r="53" spans="1:13" x14ac:dyDescent="0.25">
      <c r="A53">
        <v>49</v>
      </c>
      <c r="B53" s="3">
        <f t="shared" si="4"/>
        <v>10921.333129289234</v>
      </c>
      <c r="C53" s="3">
        <f t="shared" si="5"/>
        <v>93098.434520168477</v>
      </c>
      <c r="D53" s="5">
        <f t="shared" si="11"/>
        <v>4.544006439416326E-2</v>
      </c>
      <c r="E53" s="3">
        <f t="shared" si="0"/>
        <v>31886.658922033217</v>
      </c>
      <c r="F53" s="5">
        <f t="shared" si="12"/>
        <v>4.7717551448801299E-2</v>
      </c>
      <c r="G53" s="3">
        <f t="shared" si="1"/>
        <v>7971.6647305083043</v>
      </c>
      <c r="H53" s="4">
        <f t="shared" si="2"/>
        <v>8.524456988725456</v>
      </c>
      <c r="I53" s="5">
        <f t="shared" si="7"/>
        <v>-4.3427958150826784E-3</v>
      </c>
      <c r="J53" s="4">
        <f t="shared" si="3"/>
        <v>2.9196672736333258</v>
      </c>
      <c r="K53" s="5">
        <f t="shared" si="8"/>
        <v>-2.1737605249512182E-3</v>
      </c>
      <c r="L53" s="4">
        <f t="shared" si="9"/>
        <v>2.1897504552249942</v>
      </c>
      <c r="M53" s="5">
        <f t="shared" si="10"/>
        <v>-2.1737605249512182E-3</v>
      </c>
    </row>
    <row r="54" spans="1:13" x14ac:dyDescent="0.25">
      <c r="A54">
        <v>50</v>
      </c>
      <c r="B54" s="3">
        <f t="shared" si="4"/>
        <v>11467.399785753696</v>
      </c>
      <c r="C54" s="3">
        <f t="shared" si="5"/>
        <v>97346.161869870033</v>
      </c>
      <c r="D54" s="5">
        <f t="shared" si="11"/>
        <v>4.5626195237271627E-2</v>
      </c>
      <c r="E54" s="3">
        <f t="shared" si="0"/>
        <v>33411.186087454189</v>
      </c>
      <c r="F54" s="5">
        <f t="shared" si="12"/>
        <v>4.7810815461996947E-2</v>
      </c>
      <c r="G54" s="3">
        <f t="shared" si="1"/>
        <v>8352.7965218635472</v>
      </c>
      <c r="H54" s="4">
        <f t="shared" si="2"/>
        <v>8.4889481215093046</v>
      </c>
      <c r="I54" s="5">
        <f t="shared" si="7"/>
        <v>-4.1655283454554715E-3</v>
      </c>
      <c r="J54" s="4">
        <f t="shared" si="3"/>
        <v>2.9135799493937533</v>
      </c>
      <c r="K54" s="5">
        <f t="shared" si="8"/>
        <v>-2.0849376552408705E-3</v>
      </c>
      <c r="L54" s="4">
        <f t="shared" si="9"/>
        <v>2.185184962045315</v>
      </c>
      <c r="M54" s="5">
        <f t="shared" si="10"/>
        <v>-2.0849376552407595E-3</v>
      </c>
    </row>
    <row r="55" spans="1:13" x14ac:dyDescent="0.25">
      <c r="A55">
        <v>51</v>
      </c>
      <c r="B55" s="3">
        <f t="shared" si="4"/>
        <v>12040.769775041381</v>
      </c>
      <c r="C55" s="3">
        <f t="shared" si="5"/>
        <v>101805.11191693878</v>
      </c>
      <c r="D55" s="5">
        <f t="shared" si="11"/>
        <v>4.5805093507737427E-2</v>
      </c>
      <c r="E55" s="3">
        <f t="shared" si="0"/>
        <v>35011.596857529672</v>
      </c>
      <c r="F55" s="5">
        <f t="shared" si="12"/>
        <v>4.790044764907142E-2</v>
      </c>
      <c r="G55" s="3">
        <f t="shared" si="1"/>
        <v>8752.899214382418</v>
      </c>
      <c r="H55" s="4">
        <f t="shared" si="2"/>
        <v>8.4550335085689241</v>
      </c>
      <c r="I55" s="5">
        <f t="shared" si="7"/>
        <v>-3.9951490402501122E-3</v>
      </c>
      <c r="J55" s="4">
        <f t="shared" si="3"/>
        <v>2.9077540316486408</v>
      </c>
      <c r="K55" s="5">
        <f t="shared" si="8"/>
        <v>-1.9995736675511022E-3</v>
      </c>
      <c r="L55" s="4">
        <f t="shared" si="9"/>
        <v>2.1808155237364808</v>
      </c>
      <c r="M55" s="5">
        <f t="shared" si="10"/>
        <v>-1.9995736675509912E-3</v>
      </c>
    </row>
    <row r="56" spans="1:13" x14ac:dyDescent="0.25">
      <c r="A56">
        <v>52</v>
      </c>
      <c r="B56" s="3">
        <f t="shared" si="4"/>
        <v>12642.808263793451</v>
      </c>
      <c r="C56" s="3">
        <f t="shared" si="5"/>
        <v>106485.80665464365</v>
      </c>
      <c r="D56" s="5">
        <f t="shared" si="11"/>
        <v>4.5977010874697299E-2</v>
      </c>
      <c r="E56" s="3">
        <f t="shared" si="0"/>
        <v>36691.68347664141</v>
      </c>
      <c r="F56" s="5">
        <f t="shared" si="12"/>
        <v>4.798657501822623E-2</v>
      </c>
      <c r="G56" s="3">
        <f t="shared" si="1"/>
        <v>9172.9208691603526</v>
      </c>
      <c r="H56" s="4">
        <f t="shared" si="2"/>
        <v>8.4226387391793587</v>
      </c>
      <c r="I56" s="5">
        <f t="shared" si="7"/>
        <v>-3.8314182145741116E-3</v>
      </c>
      <c r="J56" s="4">
        <f t="shared" si="3"/>
        <v>2.90217827487895</v>
      </c>
      <c r="K56" s="5">
        <f t="shared" si="8"/>
        <v>-1.9175476016894955E-3</v>
      </c>
      <c r="L56" s="4">
        <f t="shared" si="9"/>
        <v>2.1766337061592127</v>
      </c>
      <c r="M56" s="5">
        <f t="shared" si="10"/>
        <v>-1.9175476016894955E-3</v>
      </c>
    </row>
    <row r="57" spans="1:13" x14ac:dyDescent="0.25">
      <c r="A57">
        <v>53</v>
      </c>
      <c r="B57" s="3">
        <f t="shared" si="4"/>
        <v>13274.948676983124</v>
      </c>
      <c r="C57" s="3">
        <f t="shared" si="5"/>
        <v>111399.29525761826</v>
      </c>
      <c r="D57" s="5">
        <f t="shared" si="11"/>
        <v>4.6142192629578416E-2</v>
      </c>
      <c r="E57" s="3">
        <f t="shared" si="0"/>
        <v>38455.427798907294</v>
      </c>
      <c r="F57" s="5">
        <f t="shared" si="12"/>
        <v>4.8069321305159507E-2</v>
      </c>
      <c r="G57" s="3">
        <f t="shared" si="1"/>
        <v>9613.8569497268236</v>
      </c>
      <c r="H57" s="4">
        <f t="shared" si="2"/>
        <v>8.3916931031732585</v>
      </c>
      <c r="I57" s="5">
        <f t="shared" si="7"/>
        <v>-3.6741022575444982E-3</v>
      </c>
      <c r="J57" s="4">
        <f t="shared" si="3"/>
        <v>2.8968419189132946</v>
      </c>
      <c r="K57" s="5">
        <f t="shared" si="8"/>
        <v>-1.8387416141339985E-3</v>
      </c>
      <c r="L57" s="4">
        <f t="shared" si="9"/>
        <v>2.172631439184971</v>
      </c>
      <c r="M57" s="5">
        <f t="shared" si="10"/>
        <v>-1.8387416141339985E-3</v>
      </c>
    </row>
    <row r="58" spans="1:13" x14ac:dyDescent="0.25">
      <c r="A58">
        <v>54</v>
      </c>
      <c r="B58" s="3">
        <f t="shared" si="4"/>
        <v>13938.696110832281</v>
      </c>
      <c r="C58" s="3">
        <f t="shared" si="5"/>
        <v>116557.18039704034</v>
      </c>
      <c r="D58" s="5">
        <f t="shared" si="11"/>
        <v>4.630087764463986E-2</v>
      </c>
      <c r="E58" s="3">
        <f t="shared" si="0"/>
        <v>40307.010768473054</v>
      </c>
      <c r="F58" s="5">
        <f t="shared" si="12"/>
        <v>4.814880695771051E-2</v>
      </c>
      <c r="G58" s="3">
        <f t="shared" si="1"/>
        <v>10076.752692118263</v>
      </c>
      <c r="H58" s="4">
        <f t="shared" si="2"/>
        <v>8.3621293893091906</v>
      </c>
      <c r="I58" s="5">
        <f t="shared" si="7"/>
        <v>-3.5229736717717897E-3</v>
      </c>
      <c r="J58" s="4">
        <f t="shared" si="3"/>
        <v>2.8917346678610039</v>
      </c>
      <c r="K58" s="5">
        <f t="shared" si="8"/>
        <v>-1.7630409926567836E-3</v>
      </c>
      <c r="L58" s="4">
        <f t="shared" si="9"/>
        <v>2.168801000895753</v>
      </c>
      <c r="M58" s="5">
        <f t="shared" si="10"/>
        <v>-1.7630409926567836E-3</v>
      </c>
    </row>
    <row r="59" spans="1:13" x14ac:dyDescent="0.25">
      <c r="A59">
        <v>55</v>
      </c>
      <c r="B59" s="3">
        <f t="shared" si="4"/>
        <v>14635.630916373895</v>
      </c>
      <c r="C59" s="3">
        <f t="shared" si="5"/>
        <v>121971.64587327698</v>
      </c>
      <c r="D59" s="5">
        <f t="shared" si="11"/>
        <v>4.6453298353587469E-2</v>
      </c>
      <c r="E59" s="3">
        <f t="shared" si="0"/>
        <v>42250.82237381825</v>
      </c>
      <c r="F59" s="5">
        <f t="shared" si="12"/>
        <v>4.8225149131266853E-2</v>
      </c>
      <c r="G59" s="3">
        <f t="shared" si="1"/>
        <v>10562.705593454562</v>
      </c>
      <c r="H59" s="4">
        <f t="shared" si="2"/>
        <v>8.3338836959067368</v>
      </c>
      <c r="I59" s="5">
        <f t="shared" si="7"/>
        <v>-3.3778110918213367E-3</v>
      </c>
      <c r="J59" s="4">
        <f t="shared" si="3"/>
        <v>2.8868466699682434</v>
      </c>
      <c r="K59" s="5">
        <f t="shared" si="8"/>
        <v>-1.6903341606980815E-3</v>
      </c>
      <c r="L59" s="4">
        <f t="shared" si="9"/>
        <v>2.1651350024761826</v>
      </c>
      <c r="M59" s="5">
        <f t="shared" si="10"/>
        <v>-1.6903341606980815E-3</v>
      </c>
    </row>
    <row r="60" spans="1:13" x14ac:dyDescent="0.25">
      <c r="A60">
        <v>56</v>
      </c>
      <c r="B60" s="3">
        <f t="shared" si="4"/>
        <v>15367.412462192591</v>
      </c>
      <c r="C60" s="3">
        <f t="shared" si="5"/>
        <v>127655.48563180046</v>
      </c>
      <c r="D60" s="5">
        <f t="shared" si="11"/>
        <v>4.6599680752268613E-2</v>
      </c>
      <c r="E60" s="3">
        <f t="shared" si="0"/>
        <v>44291.472099777602</v>
      </c>
      <c r="F60" s="5">
        <f t="shared" si="12"/>
        <v>4.8298461693940586E-2</v>
      </c>
      <c r="G60" s="3">
        <f t="shared" si="1"/>
        <v>11072.868024944401</v>
      </c>
      <c r="H60" s="4">
        <f t="shared" si="2"/>
        <v>8.3068952529166928</v>
      </c>
      <c r="I60" s="5">
        <f t="shared" si="7"/>
        <v>-3.2383992835536279E-3</v>
      </c>
      <c r="J60" s="4">
        <f t="shared" si="3"/>
        <v>2.8821684983561759</v>
      </c>
      <c r="K60" s="5">
        <f t="shared" si="8"/>
        <v>-1.6205126724374574E-3</v>
      </c>
      <c r="L60" s="4">
        <f t="shared" si="9"/>
        <v>2.161626373767132</v>
      </c>
      <c r="M60" s="5">
        <f t="shared" si="10"/>
        <v>-1.6205126724374574E-3</v>
      </c>
    </row>
    <row r="61" spans="1:13" x14ac:dyDescent="0.25">
      <c r="A61">
        <v>57</v>
      </c>
      <c r="B61" s="3">
        <f t="shared" si="4"/>
        <v>16135.783085302221</v>
      </c>
      <c r="C61" s="3">
        <f t="shared" si="5"/>
        <v>133622.13423147285</v>
      </c>
      <c r="D61" s="5">
        <f t="shared" si="11"/>
        <v>4.6740244417557752E-2</v>
      </c>
      <c r="E61" s="3">
        <f t="shared" si="0"/>
        <v>46433.799902163752</v>
      </c>
      <c r="F61" s="5">
        <f t="shared" si="12"/>
        <v>4.8368855240575881E-2</v>
      </c>
      <c r="G61" s="3">
        <f t="shared" si="1"/>
        <v>11608.449975540938</v>
      </c>
      <c r="H61" s="4">
        <f t="shared" si="2"/>
        <v>8.2811062546562564</v>
      </c>
      <c r="I61" s="5">
        <f t="shared" si="7"/>
        <v>-3.104529126135458E-3</v>
      </c>
      <c r="J61" s="4">
        <f t="shared" si="3"/>
        <v>2.8776911326020129</v>
      </c>
      <c r="K61" s="5">
        <f t="shared" si="8"/>
        <v>-1.5534711994515948E-3</v>
      </c>
      <c r="L61" s="4">
        <f t="shared" si="9"/>
        <v>2.1582683494515096</v>
      </c>
      <c r="M61" s="5">
        <f t="shared" si="10"/>
        <v>-1.5534711994517059E-3</v>
      </c>
    </row>
    <row r="62" spans="1:13" x14ac:dyDescent="0.25">
      <c r="A62">
        <v>58</v>
      </c>
      <c r="B62" s="3">
        <f t="shared" si="4"/>
        <v>16942.572239567333</v>
      </c>
      <c r="C62" s="3">
        <f t="shared" si="5"/>
        <v>139885.6988377549</v>
      </c>
      <c r="D62" s="5">
        <f t="shared" si="11"/>
        <v>4.6875202542654426E-2</v>
      </c>
      <c r="E62" s="3">
        <f t="shared" si="0"/>
        <v>48682.887731121933</v>
      </c>
      <c r="F62" s="5">
        <f t="shared" si="12"/>
        <v>4.8436437114709907E-2</v>
      </c>
      <c r="G62" s="3">
        <f t="shared" si="1"/>
        <v>12170.721932780483</v>
      </c>
      <c r="H62" s="4">
        <f t="shared" si="2"/>
        <v>8.2564617024957236</v>
      </c>
      <c r="I62" s="5">
        <f t="shared" si="7"/>
        <v>-2.975997578424483E-3</v>
      </c>
      <c r="J62" s="4">
        <f t="shared" si="3"/>
        <v>2.8734059411255704</v>
      </c>
      <c r="K62" s="5">
        <f t="shared" si="8"/>
        <v>-1.489107509800025E-3</v>
      </c>
      <c r="L62" s="4">
        <f t="shared" si="9"/>
        <v>2.1550544558441778</v>
      </c>
      <c r="M62" s="5">
        <f t="shared" si="10"/>
        <v>-1.489107509799914E-3</v>
      </c>
    </row>
    <row r="63" spans="1:13" x14ac:dyDescent="0.25">
      <c r="A63">
        <v>59</v>
      </c>
      <c r="B63" s="3">
        <f t="shared" si="4"/>
        <v>17789.700851545702</v>
      </c>
      <c r="C63" s="3">
        <f t="shared" si="5"/>
        <v>146460.9928170252</v>
      </c>
      <c r="D63" s="5">
        <f t="shared" si="11"/>
        <v>4.7004761987117671E-2</v>
      </c>
      <c r="E63" s="3">
        <f t="shared" si="0"/>
        <v>51044.07163065327</v>
      </c>
      <c r="F63" s="5">
        <f t="shared" si="12"/>
        <v>4.8501311437650907E-2</v>
      </c>
      <c r="G63" s="3">
        <f t="shared" si="1"/>
        <v>12761.017907663318</v>
      </c>
      <c r="H63" s="4">
        <f t="shared" si="2"/>
        <v>8.2329092568355122</v>
      </c>
      <c r="I63" s="5">
        <f t="shared" si="7"/>
        <v>-2.8526076313164506E-3</v>
      </c>
      <c r="J63" s="4">
        <f t="shared" si="3"/>
        <v>2.8693046643456168</v>
      </c>
      <c r="K63" s="5">
        <f t="shared" si="8"/>
        <v>-1.4273224403326124E-3</v>
      </c>
      <c r="L63" s="4">
        <f t="shared" si="9"/>
        <v>2.1519784982592127</v>
      </c>
      <c r="M63" s="5">
        <f t="shared" si="10"/>
        <v>-1.4273224403325013E-3</v>
      </c>
    </row>
    <row r="64" spans="1:13" x14ac:dyDescent="0.25">
      <c r="A64">
        <v>60</v>
      </c>
      <c r="B64" s="3">
        <f t="shared" si="4"/>
        <v>18679.185894122988</v>
      </c>
      <c r="C64" s="3">
        <f t="shared" si="5"/>
        <v>153363.57101200748</v>
      </c>
      <c r="D64" s="5">
        <f t="shared" si="11"/>
        <v>4.7129123340067247E-2</v>
      </c>
      <c r="E64" s="3">
        <f t="shared" si="0"/>
        <v>53522.954443115523</v>
      </c>
      <c r="F64" s="5">
        <f t="shared" si="12"/>
        <v>4.8563579143902302E-2</v>
      </c>
      <c r="G64" s="3">
        <f t="shared" si="1"/>
        <v>13380.738610778881</v>
      </c>
      <c r="H64" s="4">
        <f t="shared" si="2"/>
        <v>8.2103990977604706</v>
      </c>
      <c r="I64" s="5">
        <f t="shared" si="7"/>
        <v>-2.7341682475550133E-3</v>
      </c>
      <c r="J64" s="4">
        <f t="shared" si="3"/>
        <v>2.8653793985719362</v>
      </c>
      <c r="K64" s="5">
        <f t="shared" si="8"/>
        <v>-1.3680198629502094E-3</v>
      </c>
      <c r="L64" s="4">
        <f t="shared" si="9"/>
        <v>2.1490345489289524</v>
      </c>
      <c r="M64" s="5">
        <f t="shared" si="10"/>
        <v>-1.3680198629502094E-3</v>
      </c>
    </row>
    <row r="65" spans="1:13" x14ac:dyDescent="0.25">
      <c r="A65">
        <v>61</v>
      </c>
      <c r="B65" s="3">
        <f t="shared" si="4"/>
        <v>19613.145188829138</v>
      </c>
      <c r="C65" s="3">
        <f t="shared" si="5"/>
        <v>160609.76678230605</v>
      </c>
      <c r="D65" s="5">
        <f t="shared" si="11"/>
        <v>4.7248480995080833E-2</v>
      </c>
      <c r="E65" s="3">
        <f t="shared" si="0"/>
        <v>56125.419148950292</v>
      </c>
      <c r="F65" s="5">
        <f t="shared" si="12"/>
        <v>4.862333802220653E-2</v>
      </c>
      <c r="G65" s="3">
        <f t="shared" si="1"/>
        <v>14031.354787237573</v>
      </c>
      <c r="H65" s="4">
        <f t="shared" si="2"/>
        <v>8.1888837938028907</v>
      </c>
      <c r="I65" s="5">
        <f t="shared" si="7"/>
        <v>-2.6204942903992334E-3</v>
      </c>
      <c r="J65" s="4">
        <f t="shared" si="3"/>
        <v>2.8616225806005393</v>
      </c>
      <c r="K65" s="5">
        <f t="shared" si="8"/>
        <v>-1.3111066455175902E-3</v>
      </c>
      <c r="L65" s="4">
        <f t="shared" si="9"/>
        <v>2.1462169354504046</v>
      </c>
      <c r="M65" s="5">
        <f t="shared" si="10"/>
        <v>-1.3111066455177012E-3</v>
      </c>
    </row>
    <row r="66" spans="1:13" x14ac:dyDescent="0.25">
      <c r="A66">
        <v>62</v>
      </c>
      <c r="B66" s="3">
        <f t="shared" si="4"/>
        <v>20593.802448270595</v>
      </c>
      <c r="C66" s="3">
        <f t="shared" si="5"/>
        <v>168216.73089825138</v>
      </c>
      <c r="D66" s="5">
        <f t="shared" si="11"/>
        <v>4.7363023235417412E-2</v>
      </c>
      <c r="E66" s="3">
        <f t="shared" si="0"/>
        <v>58857.642873398225</v>
      </c>
      <c r="F66" s="5">
        <f t="shared" si="12"/>
        <v>4.8680682761529592E-2</v>
      </c>
      <c r="G66" s="3">
        <f t="shared" si="1"/>
        <v>14714.410718349556</v>
      </c>
      <c r="H66" s="4">
        <f t="shared" si="2"/>
        <v>8.1683181782865795</v>
      </c>
      <c r="I66" s="5">
        <f t="shared" si="7"/>
        <v>-2.5114064424598403E-3</v>
      </c>
      <c r="J66" s="4">
        <f t="shared" si="3"/>
        <v>2.8580269729809373</v>
      </c>
      <c r="K66" s="5">
        <f t="shared" si="8"/>
        <v>-1.2564926080669281E-3</v>
      </c>
      <c r="L66" s="4">
        <f t="shared" si="9"/>
        <v>2.143520229735703</v>
      </c>
      <c r="M66" s="5">
        <f t="shared" si="10"/>
        <v>-1.2564926080669281E-3</v>
      </c>
    </row>
    <row r="67" spans="1:13" x14ac:dyDescent="0.25">
      <c r="A67">
        <v>63</v>
      </c>
      <c r="B67" s="3">
        <f t="shared" si="4"/>
        <v>21623.492570684124</v>
      </c>
      <c r="C67" s="3">
        <f t="shared" si="5"/>
        <v>176202.47238067089</v>
      </c>
      <c r="D67" s="5">
        <f t="shared" si="11"/>
        <v>4.747293232829386E-2</v>
      </c>
      <c r="E67" s="3">
        <f t="shared" si="0"/>
        <v>61726.11159355181</v>
      </c>
      <c r="F67" s="5">
        <f t="shared" si="12"/>
        <v>4.8735705001364149E-2</v>
      </c>
      <c r="G67" s="3">
        <f t="shared" si="1"/>
        <v>15431.527898387953</v>
      </c>
      <c r="H67" s="4">
        <f t="shared" si="2"/>
        <v>8.14865923276224</v>
      </c>
      <c r="I67" s="5">
        <f t="shared" si="7"/>
        <v>-2.4067311159104987E-3</v>
      </c>
      <c r="J67" s="4">
        <f t="shared" si="3"/>
        <v>2.8545856499257889</v>
      </c>
      <c r="K67" s="5">
        <f t="shared" si="8"/>
        <v>-1.2040904748912284E-3</v>
      </c>
      <c r="L67" s="4">
        <f t="shared" si="9"/>
        <v>2.1409392374443419</v>
      </c>
      <c r="M67" s="5">
        <f t="shared" si="10"/>
        <v>-1.2040904748911174E-3</v>
      </c>
    </row>
    <row r="68" spans="1:13" x14ac:dyDescent="0.25">
      <c r="A68">
        <v>64</v>
      </c>
      <c r="B68" s="3">
        <f t="shared" si="4"/>
        <v>22704.667199218333</v>
      </c>
      <c r="C68" s="3">
        <f t="shared" si="5"/>
        <v>184585.90138383201</v>
      </c>
      <c r="D68" s="5">
        <f t="shared" si="11"/>
        <v>4.757838462702968E-2</v>
      </c>
      <c r="E68" s="3">
        <f t="shared" si="0"/>
        <v>64737.635580762755</v>
      </c>
      <c r="F68" s="5">
        <f t="shared" si="12"/>
        <v>4.8788493385764298E-2</v>
      </c>
      <c r="G68" s="3">
        <f t="shared" si="1"/>
        <v>16184.408895190689</v>
      </c>
      <c r="H68" s="4">
        <f t="shared" si="2"/>
        <v>8.1298659770792359</v>
      </c>
      <c r="I68" s="5">
        <f t="shared" si="7"/>
        <v>-2.3063003552099559E-3</v>
      </c>
      <c r="J68" s="4">
        <f t="shared" si="3"/>
        <v>2.8512919838345621</v>
      </c>
      <c r="K68" s="5">
        <f t="shared" si="8"/>
        <v>-1.1538158230818274E-3</v>
      </c>
      <c r="L68" s="4">
        <f t="shared" si="9"/>
        <v>2.1384689878759215</v>
      </c>
      <c r="M68" s="5">
        <f t="shared" si="10"/>
        <v>-1.1538158230819384E-3</v>
      </c>
    </row>
    <row r="69" spans="1:13" x14ac:dyDescent="0.25">
      <c r="A69">
        <v>65</v>
      </c>
      <c r="B69" s="3">
        <f t="shared" si="4"/>
        <v>23839.900559179252</v>
      </c>
      <c r="C69" s="3">
        <f t="shared" si="5"/>
        <v>193386.87422366941</v>
      </c>
      <c r="D69" s="5">
        <f t="shared" si="11"/>
        <v>4.7679550679964766E-2</v>
      </c>
      <c r="E69" s="3">
        <f t="shared" ref="E69:E132" si="13">SQRT(B69*C69)</f>
        <v>67899.365615171875</v>
      </c>
      <c r="F69" s="5">
        <f t="shared" si="12"/>
        <v>4.8839133620577346E-2</v>
      </c>
      <c r="G69" s="3">
        <f t="shared" ref="G69:G132" si="14">E69*0.25</f>
        <v>16974.841403792969</v>
      </c>
      <c r="H69" s="4">
        <f t="shared" ref="H69:H132" si="15">C69/B69</f>
        <v>8.1118993656711478</v>
      </c>
      <c r="I69" s="5">
        <f t="shared" si="7"/>
        <v>-2.2099517333670216E-3</v>
      </c>
      <c r="J69" s="4">
        <f t="shared" ref="J69:J132" si="16">E69/B69</f>
        <v>2.8481396324041328</v>
      </c>
      <c r="K69" s="5">
        <f t="shared" si="8"/>
        <v>-1.1055870280215485E-3</v>
      </c>
      <c r="L69" s="4">
        <f t="shared" si="9"/>
        <v>2.1361047243030997</v>
      </c>
      <c r="M69" s="5">
        <f t="shared" si="10"/>
        <v>-1.1055870280214375E-3</v>
      </c>
    </row>
    <row r="70" spans="1:13" x14ac:dyDescent="0.25">
      <c r="A70">
        <v>66</v>
      </c>
      <c r="B70" s="3">
        <f t="shared" ref="B70:B133" si="17">B69*1.05</f>
        <v>25031.895587138217</v>
      </c>
      <c r="C70" s="3">
        <f t="shared" ref="C70:C133" si="18">C69+G69-C69*0.04</f>
        <v>202626.2406585156</v>
      </c>
      <c r="D70" s="5">
        <f t="shared" si="11"/>
        <v>4.7776595345142336E-2</v>
      </c>
      <c r="E70" s="3">
        <f t="shared" si="13"/>
        <v>71218.810010967631</v>
      </c>
      <c r="F70" s="5">
        <f t="shared" si="12"/>
        <v>4.8887708533377427E-2</v>
      </c>
      <c r="G70" s="3">
        <f t="shared" si="14"/>
        <v>17804.702502741908</v>
      </c>
      <c r="H70" s="4">
        <f t="shared" si="15"/>
        <v>8.0947221896622228</v>
      </c>
      <c r="I70" s="5">
        <f t="shared" ref="I70:I133" si="19">H70/H69-1</f>
        <v>-2.1175282427217113E-3</v>
      </c>
      <c r="J70" s="4">
        <f t="shared" si="16"/>
        <v>2.8451225263004445</v>
      </c>
      <c r="K70" s="5">
        <f t="shared" ref="K70:K133" si="20">J70/J69-1</f>
        <v>-1.0593252063072489E-3</v>
      </c>
      <c r="L70" s="4">
        <f t="shared" ref="L70:L133" si="21">J70*0.75</f>
        <v>2.1338418947253333</v>
      </c>
      <c r="M70" s="5">
        <f t="shared" ref="M70:M133" si="22">L70/L69-1</f>
        <v>-1.0593252063073599E-3</v>
      </c>
    </row>
    <row r="71" spans="1:13" x14ac:dyDescent="0.25">
      <c r="A71">
        <v>67</v>
      </c>
      <c r="B71" s="3">
        <f t="shared" si="17"/>
        <v>26283.490366495127</v>
      </c>
      <c r="C71" s="3">
        <f t="shared" si="18"/>
        <v>212325.89353491689</v>
      </c>
      <c r="D71" s="5">
        <f t="shared" si="11"/>
        <v>4.7869677909822439E-2</v>
      </c>
      <c r="E71" s="3">
        <f t="shared" si="13"/>
        <v>74703.852492910024</v>
      </c>
      <c r="F71" s="5">
        <f t="shared" si="12"/>
        <v>4.8934298135642873E-2</v>
      </c>
      <c r="G71" s="3">
        <f t="shared" si="14"/>
        <v>18675.963123227506</v>
      </c>
      <c r="H71" s="4">
        <f t="shared" si="15"/>
        <v>8.0782989844293773</v>
      </c>
      <c r="I71" s="5">
        <f t="shared" si="19"/>
        <v>-2.0288781811215184E-3</v>
      </c>
      <c r="J71" s="4">
        <f t="shared" si="16"/>
        <v>2.8422348573665368</v>
      </c>
      <c r="K71" s="5">
        <f t="shared" si="20"/>
        <v>-1.0149541565306341E-3</v>
      </c>
      <c r="L71" s="4">
        <f t="shared" si="21"/>
        <v>2.1316761430249027</v>
      </c>
      <c r="M71" s="5">
        <f t="shared" si="22"/>
        <v>-1.0149541565305231E-3</v>
      </c>
    </row>
    <row r="72" spans="1:13" x14ac:dyDescent="0.25">
      <c r="A72">
        <v>68</v>
      </c>
      <c r="B72" s="3">
        <f t="shared" si="17"/>
        <v>27597.664884819886</v>
      </c>
      <c r="C72" s="3">
        <f t="shared" si="18"/>
        <v>222508.8209167477</v>
      </c>
      <c r="D72" s="5">
        <f t="shared" si="11"/>
        <v>4.7958952213975836E-2</v>
      </c>
      <c r="E72" s="3">
        <f t="shared" si="13"/>
        <v>78362.770966682918</v>
      </c>
      <c r="F72" s="5">
        <f t="shared" si="12"/>
        <v>4.8978979686759239E-2</v>
      </c>
      <c r="G72" s="3">
        <f t="shared" si="14"/>
        <v>19590.692741670729</v>
      </c>
      <c r="H72" s="4">
        <f t="shared" si="15"/>
        <v>8.0625959422798417</v>
      </c>
      <c r="I72" s="5">
        <f t="shared" si="19"/>
        <v>-1.9438550343089389E-3</v>
      </c>
      <c r="J72" s="4">
        <f t="shared" si="16"/>
        <v>2.8394710673433248</v>
      </c>
      <c r="K72" s="5">
        <f t="shared" si="20"/>
        <v>-9.7240029832468267E-4</v>
      </c>
      <c r="L72" s="4">
        <f t="shared" si="21"/>
        <v>2.1296033005074935</v>
      </c>
      <c r="M72" s="5">
        <f t="shared" si="22"/>
        <v>-9.7240029832479369E-4</v>
      </c>
    </row>
    <row r="73" spans="1:13" x14ac:dyDescent="0.25">
      <c r="A73">
        <v>69</v>
      </c>
      <c r="B73" s="3">
        <f t="shared" si="17"/>
        <v>28977.54812906088</v>
      </c>
      <c r="C73" s="3">
        <f t="shared" si="18"/>
        <v>233199.16082174852</v>
      </c>
      <c r="D73" s="5">
        <f t="shared" si="11"/>
        <v>4.8044566776975772E-2</v>
      </c>
      <c r="E73" s="3">
        <f t="shared" si="13"/>
        <v>82204.257227766648</v>
      </c>
      <c r="F73" s="5">
        <f t="shared" si="12"/>
        <v>4.9021827759472503E-2</v>
      </c>
      <c r="G73" s="3">
        <f t="shared" si="14"/>
        <v>20551.064306941662</v>
      </c>
      <c r="H73" s="4">
        <f t="shared" si="15"/>
        <v>8.0475808299280764</v>
      </c>
      <c r="I73" s="5">
        <f t="shared" si="19"/>
        <v>-1.8623173552611005E-3</v>
      </c>
      <c r="J73" s="4">
        <f t="shared" si="16"/>
        <v>2.836825837080605</v>
      </c>
      <c r="K73" s="5">
        <f t="shared" si="20"/>
        <v>-9.315926100260663E-4</v>
      </c>
      <c r="L73" s="4">
        <f t="shared" si="21"/>
        <v>2.1276193778104537</v>
      </c>
      <c r="M73" s="5">
        <f t="shared" si="22"/>
        <v>-9.3159261002595528E-4</v>
      </c>
    </row>
    <row r="74" spans="1:13" x14ac:dyDescent="0.25">
      <c r="A74">
        <v>70</v>
      </c>
      <c r="B74" s="3">
        <f t="shared" si="17"/>
        <v>30426.425535513925</v>
      </c>
      <c r="C74" s="3">
        <f t="shared" si="18"/>
        <v>244422.25869582026</v>
      </c>
      <c r="D74" s="5">
        <f t="shared" si="11"/>
        <v>4.8126664926767759E-2</v>
      </c>
      <c r="E74" s="3">
        <f t="shared" si="13"/>
        <v>86237.437655756541</v>
      </c>
      <c r="F74" s="5">
        <f t="shared" si="12"/>
        <v>4.9062914306432948E-2</v>
      </c>
      <c r="G74" s="3">
        <f t="shared" si="14"/>
        <v>21559.359413939135</v>
      </c>
      <c r="H74" s="4">
        <f t="shared" si="15"/>
        <v>8.0332229104772424</v>
      </c>
      <c r="I74" s="5">
        <f t="shared" si="19"/>
        <v>-1.7841286411736101E-3</v>
      </c>
      <c r="J74" s="4">
        <f t="shared" si="16"/>
        <v>2.8342940762167292</v>
      </c>
      <c r="K74" s="5">
        <f t="shared" si="20"/>
        <v>-8.9246256530195467E-4</v>
      </c>
      <c r="L74" s="4">
        <f t="shared" si="21"/>
        <v>2.125720557162547</v>
      </c>
      <c r="M74" s="5">
        <f t="shared" si="22"/>
        <v>-8.9246256530184365E-4</v>
      </c>
    </row>
    <row r="75" spans="1:13" x14ac:dyDescent="0.25">
      <c r="A75">
        <v>71</v>
      </c>
      <c r="B75" s="3">
        <f t="shared" si="17"/>
        <v>31947.746812289621</v>
      </c>
      <c r="C75" s="3">
        <f t="shared" si="18"/>
        <v>256204.7277619266</v>
      </c>
      <c r="D75" s="5">
        <f t="shared" si="11"/>
        <v>4.8205384930876782E-2</v>
      </c>
      <c r="E75" s="3">
        <f t="shared" si="13"/>
        <v>90471.894943400068</v>
      </c>
      <c r="F75" s="5">
        <f t="shared" si="12"/>
        <v>4.9102308727523525E-2</v>
      </c>
      <c r="G75" s="3">
        <f t="shared" si="14"/>
        <v>22617.973735850017</v>
      </c>
      <c r="H75" s="4">
        <f t="shared" si="15"/>
        <v>8.0194928696307954</v>
      </c>
      <c r="I75" s="5">
        <f t="shared" si="19"/>
        <v>-1.7091572086889162E-3</v>
      </c>
      <c r="J75" s="4">
        <f t="shared" si="16"/>
        <v>2.8318709133063948</v>
      </c>
      <c r="K75" s="5">
        <f t="shared" si="20"/>
        <v>-8.5494406902508757E-4</v>
      </c>
      <c r="L75" s="4">
        <f t="shared" si="21"/>
        <v>2.1239031849797962</v>
      </c>
      <c r="M75" s="5">
        <f t="shared" si="22"/>
        <v>-8.5494406902508757E-4</v>
      </c>
    </row>
    <row r="76" spans="1:13" x14ac:dyDescent="0.25">
      <c r="A76">
        <v>72</v>
      </c>
      <c r="B76" s="3">
        <f t="shared" si="17"/>
        <v>33545.134152904102</v>
      </c>
      <c r="C76" s="3">
        <f t="shared" si="18"/>
        <v>268574.51238729956</v>
      </c>
      <c r="D76" s="5">
        <f t="shared" si="11"/>
        <v>4.8280860128652181E-2</v>
      </c>
      <c r="E76" s="3">
        <f t="shared" si="13"/>
        <v>94917.690912088496</v>
      </c>
      <c r="F76" s="5">
        <f t="shared" si="12"/>
        <v>4.9140077937681603E-2</v>
      </c>
      <c r="G76" s="3">
        <f t="shared" si="14"/>
        <v>23729.422728022124</v>
      </c>
      <c r="H76" s="4">
        <f t="shared" si="15"/>
        <v>8.0063627458782509</v>
      </c>
      <c r="I76" s="5">
        <f t="shared" si="19"/>
        <v>-1.6372760679502774E-3</v>
      </c>
      <c r="J76" s="4">
        <f t="shared" si="16"/>
        <v>2.8295516863768806</v>
      </c>
      <c r="K76" s="5">
        <f t="shared" si="20"/>
        <v>-8.1897339268421909E-4</v>
      </c>
      <c r="L76" s="4">
        <f t="shared" si="21"/>
        <v>2.1221637647826603</v>
      </c>
      <c r="M76" s="5">
        <f t="shared" si="22"/>
        <v>-8.1897339268433011E-4</v>
      </c>
    </row>
    <row r="77" spans="1:13" x14ac:dyDescent="0.25">
      <c r="A77">
        <v>73</v>
      </c>
      <c r="B77" s="3">
        <f t="shared" si="17"/>
        <v>35222.390860549305</v>
      </c>
      <c r="C77" s="3">
        <f t="shared" si="18"/>
        <v>281560.95461982966</v>
      </c>
      <c r="D77" s="5">
        <f t="shared" si="11"/>
        <v>4.8353219064223518E-2</v>
      </c>
      <c r="E77" s="3">
        <f t="shared" si="13"/>
        <v>99585.390468125523</v>
      </c>
      <c r="F77" s="5">
        <f t="shared" si="12"/>
        <v>4.91762864349512E-2</v>
      </c>
      <c r="G77" s="3">
        <f t="shared" si="14"/>
        <v>24896.347617031381</v>
      </c>
      <c r="H77" s="4">
        <f t="shared" si="15"/>
        <v>7.9938058644165135</v>
      </c>
      <c r="I77" s="5">
        <f t="shared" si="19"/>
        <v>-1.568362795977718E-3</v>
      </c>
      <c r="J77" s="4">
        <f t="shared" si="16"/>
        <v>2.827331933893952</v>
      </c>
      <c r="K77" s="5">
        <f t="shared" si="20"/>
        <v>-7.8448910957018558E-4</v>
      </c>
      <c r="L77" s="4">
        <f t="shared" si="21"/>
        <v>2.1204989504204641</v>
      </c>
      <c r="M77" s="5">
        <f t="shared" si="22"/>
        <v>-7.8448910957007456E-4</v>
      </c>
    </row>
    <row r="78" spans="1:13" x14ac:dyDescent="0.25">
      <c r="A78">
        <v>74</v>
      </c>
      <c r="B78" s="3">
        <f t="shared" si="17"/>
        <v>36983.510403576773</v>
      </c>
      <c r="C78" s="3">
        <f t="shared" si="18"/>
        <v>295194.86405206786</v>
      </c>
      <c r="D78" s="5">
        <f t="shared" si="11"/>
        <v>4.8422585619682268E-2</v>
      </c>
      <c r="E78" s="3">
        <f t="shared" si="13"/>
        <v>104486.08675681219</v>
      </c>
      <c r="F78" s="5">
        <f t="shared" si="12"/>
        <v>4.9210996368540982E-2</v>
      </c>
      <c r="G78" s="3">
        <f t="shared" si="14"/>
        <v>26121.521689203048</v>
      </c>
      <c r="H78" s="4">
        <f t="shared" si="15"/>
        <v>7.9817967745841347</v>
      </c>
      <c r="I78" s="5">
        <f t="shared" si="19"/>
        <v>-1.5022994098262688E-3</v>
      </c>
      <c r="J78" s="4">
        <f t="shared" si="16"/>
        <v>2.8252073861194926</v>
      </c>
      <c r="K78" s="5">
        <f t="shared" si="20"/>
        <v>-7.5143202996097447E-4</v>
      </c>
      <c r="L78" s="4">
        <f t="shared" si="21"/>
        <v>2.1189055395896195</v>
      </c>
      <c r="M78" s="5">
        <f t="shared" si="22"/>
        <v>-7.5143202996097447E-4</v>
      </c>
    </row>
    <row r="79" spans="1:13" x14ac:dyDescent="0.25">
      <c r="A79">
        <v>75</v>
      </c>
      <c r="B79" s="3">
        <f t="shared" si="17"/>
        <v>38832.685923755613</v>
      </c>
      <c r="C79" s="3">
        <f t="shared" si="18"/>
        <v>309508.59117918817</v>
      </c>
      <c r="D79" s="5">
        <f t="shared" si="11"/>
        <v>4.8489079148055891E-2</v>
      </c>
      <c r="E79" s="3">
        <f t="shared" si="13"/>
        <v>109631.42757423845</v>
      </c>
      <c r="F79" s="5">
        <f t="shared" si="12"/>
        <v>4.9244267606670666E-2</v>
      </c>
      <c r="G79" s="3">
        <f t="shared" si="14"/>
        <v>27407.856893559612</v>
      </c>
      <c r="H79" s="4">
        <f t="shared" si="15"/>
        <v>7.9703111906006106</v>
      </c>
      <c r="I79" s="5">
        <f t="shared" si="19"/>
        <v>-1.438972239946934E-3</v>
      </c>
      <c r="J79" s="4">
        <f t="shared" si="16"/>
        <v>2.8231739568437173</v>
      </c>
      <c r="K79" s="5">
        <f t="shared" si="20"/>
        <v>-7.197451365041907E-4</v>
      </c>
      <c r="L79" s="4">
        <f t="shared" si="21"/>
        <v>2.1173804676327879</v>
      </c>
      <c r="M79" s="5">
        <f t="shared" si="22"/>
        <v>-7.1974513650430172E-4</v>
      </c>
    </row>
    <row r="80" spans="1:13" x14ac:dyDescent="0.25">
      <c r="A80">
        <v>76</v>
      </c>
      <c r="B80" s="3">
        <f t="shared" si="17"/>
        <v>40774.320219943394</v>
      </c>
      <c r="C80" s="3">
        <f t="shared" si="18"/>
        <v>324536.10442558024</v>
      </c>
      <c r="D80" s="5">
        <f t="shared" si="11"/>
        <v>4.8552814605692163E-2</v>
      </c>
      <c r="E80" s="3">
        <f t="shared" si="13"/>
        <v>115033.64309966714</v>
      </c>
      <c r="F80" s="5">
        <f t="shared" si="12"/>
        <v>4.9276157804024834E-2</v>
      </c>
      <c r="G80" s="3">
        <f t="shared" si="14"/>
        <v>28758.410774916785</v>
      </c>
      <c r="H80" s="4">
        <f t="shared" si="15"/>
        <v>7.9593259354166808</v>
      </c>
      <c r="I80" s="5">
        <f t="shared" si="19"/>
        <v>-1.3782718041027708E-3</v>
      </c>
      <c r="J80" s="4">
        <f t="shared" si="16"/>
        <v>2.8212277354755821</v>
      </c>
      <c r="K80" s="5">
        <f t="shared" si="20"/>
        <v>-6.8937351997644392E-4</v>
      </c>
      <c r="L80" s="4">
        <f t="shared" si="21"/>
        <v>2.1159208016066868</v>
      </c>
      <c r="M80" s="5">
        <f t="shared" si="22"/>
        <v>-6.8937351997633289E-4</v>
      </c>
    </row>
    <row r="81" spans="1:13" x14ac:dyDescent="0.25">
      <c r="A81">
        <v>77</v>
      </c>
      <c r="B81" s="3">
        <f t="shared" si="17"/>
        <v>42813.036230940568</v>
      </c>
      <c r="C81" s="3">
        <f t="shared" si="18"/>
        <v>340313.07102347381</v>
      </c>
      <c r="D81" s="5">
        <f t="shared" si="11"/>
        <v>4.8613902683704024E-2</v>
      </c>
      <c r="E81" s="3">
        <f t="shared" si="13"/>
        <v>120705.57501453956</v>
      </c>
      <c r="F81" s="5">
        <f t="shared" si="12"/>
        <v>4.9306722468644759E-2</v>
      </c>
      <c r="G81" s="3">
        <f t="shared" si="14"/>
        <v>30176.393753634889</v>
      </c>
      <c r="H81" s="4">
        <f t="shared" si="15"/>
        <v>7.9488188874941983</v>
      </c>
      <c r="I81" s="5">
        <f t="shared" si="19"/>
        <v>-1.320092682186691E-3</v>
      </c>
      <c r="J81" s="4">
        <f t="shared" si="16"/>
        <v>2.8193649794757327</v>
      </c>
      <c r="K81" s="5">
        <f t="shared" si="20"/>
        <v>-6.6026431557653087E-4</v>
      </c>
      <c r="L81" s="4">
        <f t="shared" si="21"/>
        <v>2.1145237346067995</v>
      </c>
      <c r="M81" s="5">
        <f t="shared" si="22"/>
        <v>-6.6026431557664189E-4</v>
      </c>
    </row>
    <row r="82" spans="1:13" x14ac:dyDescent="0.25">
      <c r="A82">
        <v>78</v>
      </c>
      <c r="B82" s="3">
        <f t="shared" si="17"/>
        <v>44953.6880424876</v>
      </c>
      <c r="C82" s="3">
        <f t="shared" si="18"/>
        <v>356876.94193616975</v>
      </c>
      <c r="D82" s="5">
        <f t="shared" si="11"/>
        <v>4.867244993817299E-2</v>
      </c>
      <c r="E82" s="3">
        <f t="shared" si="13"/>
        <v>126660.70707743398</v>
      </c>
      <c r="F82" s="5">
        <f t="shared" si="12"/>
        <v>4.9336015028113689E-2</v>
      </c>
      <c r="G82" s="3">
        <f t="shared" si="14"/>
        <v>31665.176769358495</v>
      </c>
      <c r="H82" s="4">
        <f t="shared" si="15"/>
        <v>7.9387689303460602</v>
      </c>
      <c r="I82" s="5">
        <f t="shared" si="19"/>
        <v>-1.2643333922162103E-3</v>
      </c>
      <c r="J82" s="4">
        <f t="shared" si="16"/>
        <v>2.8175821071170328</v>
      </c>
      <c r="K82" s="5">
        <f t="shared" si="20"/>
        <v>-6.3236663989185704E-4</v>
      </c>
      <c r="L82" s="4">
        <f t="shared" si="21"/>
        <v>2.1131865803377745</v>
      </c>
      <c r="M82" s="5">
        <f t="shared" si="22"/>
        <v>-6.3236663989196806E-4</v>
      </c>
    </row>
    <row r="83" spans="1:13" x14ac:dyDescent="0.25">
      <c r="A83">
        <v>79</v>
      </c>
      <c r="B83" s="3">
        <f t="shared" si="17"/>
        <v>47201.372444611981</v>
      </c>
      <c r="C83" s="3">
        <f t="shared" si="18"/>
        <v>374267.0410280815</v>
      </c>
      <c r="D83" s="5">
        <f t="shared" si="11"/>
        <v>4.8728558918839093E-2</v>
      </c>
      <c r="E83" s="3">
        <f t="shared" si="13"/>
        <v>132913.19722777474</v>
      </c>
      <c r="F83" s="5">
        <f t="shared" si="12"/>
        <v>4.9364086894906567E-2</v>
      </c>
      <c r="G83" s="3">
        <f t="shared" si="14"/>
        <v>33228.299306943685</v>
      </c>
      <c r="H83" s="4">
        <f t="shared" si="15"/>
        <v>7.9291559046775966</v>
      </c>
      <c r="I83" s="5">
        <f t="shared" si="19"/>
        <v>-1.2108962677723767E-3</v>
      </c>
      <c r="J83" s="4">
        <f t="shared" si="16"/>
        <v>2.8158756905583733</v>
      </c>
      <c r="K83" s="5">
        <f t="shared" si="20"/>
        <v>-6.0563152866044412E-4</v>
      </c>
      <c r="L83" s="4">
        <f t="shared" si="21"/>
        <v>2.11190676791878</v>
      </c>
      <c r="M83" s="5">
        <f t="shared" si="22"/>
        <v>-6.056315286603331E-4</v>
      </c>
    </row>
    <row r="84" spans="1:13" x14ac:dyDescent="0.25">
      <c r="A84">
        <v>80</v>
      </c>
      <c r="B84" s="3">
        <f t="shared" si="17"/>
        <v>49561.441066842584</v>
      </c>
      <c r="C84" s="3">
        <f t="shared" si="18"/>
        <v>392524.6586939019</v>
      </c>
      <c r="D84" s="5">
        <f t="shared" si="11"/>
        <v>4.8782328296042898E-2</v>
      </c>
      <c r="E84" s="3">
        <f t="shared" si="13"/>
        <v>139477.9112947291</v>
      </c>
      <c r="F84" s="5">
        <f t="shared" si="12"/>
        <v>4.9390987530789188E-2</v>
      </c>
      <c r="G84" s="3">
        <f t="shared" si="14"/>
        <v>34869.477823682275</v>
      </c>
      <c r="H84" s="4">
        <f t="shared" si="15"/>
        <v>7.919960562981033</v>
      </c>
      <c r="I84" s="5">
        <f t="shared" si="19"/>
        <v>-1.1596873371021443E-3</v>
      </c>
      <c r="J84" s="4">
        <f t="shared" si="16"/>
        <v>2.81424244921809</v>
      </c>
      <c r="K84" s="5">
        <f t="shared" si="20"/>
        <v>-5.8001187543876842E-4</v>
      </c>
      <c r="L84" s="4">
        <f t="shared" si="21"/>
        <v>2.1106818369135674</v>
      </c>
      <c r="M84" s="5">
        <f t="shared" si="22"/>
        <v>-5.8001187543887944E-4</v>
      </c>
    </row>
    <row r="85" spans="1:13" x14ac:dyDescent="0.25">
      <c r="A85">
        <v>81</v>
      </c>
      <c r="B85" s="3">
        <f t="shared" si="17"/>
        <v>52039.513120184718</v>
      </c>
      <c r="C85" s="3">
        <f t="shared" si="18"/>
        <v>411693.15016982815</v>
      </c>
      <c r="D85" s="5">
        <f t="shared" si="11"/>
        <v>4.8833852985715742E-2</v>
      </c>
      <c r="E85" s="3">
        <f t="shared" si="13"/>
        <v>146370.45839155163</v>
      </c>
      <c r="F85" s="5">
        <f t="shared" si="12"/>
        <v>4.9416764510173739E-2</v>
      </c>
      <c r="G85" s="3">
        <f t="shared" si="14"/>
        <v>36592.614597887907</v>
      </c>
      <c r="H85" s="4">
        <f t="shared" si="15"/>
        <v>7.9111645264441091</v>
      </c>
      <c r="I85" s="5">
        <f t="shared" si="19"/>
        <v>-1.1106162040803724E-3</v>
      </c>
      <c r="J85" s="4">
        <f t="shared" si="16"/>
        <v>2.8126792434339376</v>
      </c>
      <c r="K85" s="5">
        <f t="shared" si="20"/>
        <v>-5.5546237126324893E-4</v>
      </c>
      <c r="L85" s="4">
        <f t="shared" si="21"/>
        <v>2.1095094325754533</v>
      </c>
      <c r="M85" s="5">
        <f t="shared" si="22"/>
        <v>-5.5546237126313791E-4</v>
      </c>
    </row>
    <row r="86" spans="1:13" x14ac:dyDescent="0.25">
      <c r="A86">
        <v>82</v>
      </c>
      <c r="B86" s="3">
        <f t="shared" si="17"/>
        <v>54641.488776193954</v>
      </c>
      <c r="C86" s="3">
        <f t="shared" si="18"/>
        <v>431818.03876092291</v>
      </c>
      <c r="D86" s="5">
        <f t="shared" si="11"/>
        <v>4.8883224272235237E-2</v>
      </c>
      <c r="E86" s="3">
        <f t="shared" si="13"/>
        <v>153607.22807964816</v>
      </c>
      <c r="F86" s="5">
        <f t="shared" si="12"/>
        <v>4.9441463582341472E-2</v>
      </c>
      <c r="G86" s="3">
        <f t="shared" si="14"/>
        <v>38401.807019912041</v>
      </c>
      <c r="H86" s="4">
        <f t="shared" si="15"/>
        <v>7.9027502440426947</v>
      </c>
      <c r="I86" s="5">
        <f t="shared" si="19"/>
        <v>-1.0635959312044196E-3</v>
      </c>
      <c r="J86" s="4">
        <f t="shared" si="16"/>
        <v>2.8111830683971282</v>
      </c>
      <c r="K86" s="5">
        <f t="shared" si="20"/>
        <v>-5.3193944538898474E-4</v>
      </c>
      <c r="L86" s="4">
        <f t="shared" si="21"/>
        <v>2.1083873012978462</v>
      </c>
      <c r="M86" s="5">
        <f t="shared" si="22"/>
        <v>-5.3193944538898474E-4</v>
      </c>
    </row>
    <row r="87" spans="1:13" x14ac:dyDescent="0.25">
      <c r="A87">
        <v>83</v>
      </c>
      <c r="B87" s="3">
        <f t="shared" si="17"/>
        <v>57373.563215003654</v>
      </c>
      <c r="C87" s="3">
        <f t="shared" si="18"/>
        <v>452947.12423039804</v>
      </c>
      <c r="D87" s="5">
        <f t="shared" si="11"/>
        <v>4.893052992900393E-2</v>
      </c>
      <c r="E87" s="3">
        <f t="shared" si="13"/>
        <v>161205.42939084544</v>
      </c>
      <c r="F87" s="5">
        <f t="shared" si="12"/>
        <v>4.9465128732467445E-2</v>
      </c>
      <c r="G87" s="3">
        <f t="shared" si="14"/>
        <v>40301.35734771136</v>
      </c>
      <c r="H87" s="4">
        <f t="shared" si="15"/>
        <v>7.8947009536954935</v>
      </c>
      <c r="I87" s="5">
        <f t="shared" si="19"/>
        <v>-1.0185429247582256E-3</v>
      </c>
      <c r="J87" s="4">
        <f t="shared" si="16"/>
        <v>2.8097510483484998</v>
      </c>
      <c r="K87" s="5">
        <f t="shared" si="20"/>
        <v>-5.0940120717390958E-4</v>
      </c>
      <c r="L87" s="4">
        <f t="shared" si="21"/>
        <v>2.107313286261375</v>
      </c>
      <c r="M87" s="5">
        <f t="shared" si="22"/>
        <v>-5.0940120717390958E-4</v>
      </c>
    </row>
    <row r="88" spans="1:13" x14ac:dyDescent="0.25">
      <c r="A88">
        <v>84</v>
      </c>
      <c r="B88" s="3">
        <f t="shared" si="17"/>
        <v>60242.241375753838</v>
      </c>
      <c r="C88" s="3">
        <f t="shared" si="18"/>
        <v>475130.59660889348</v>
      </c>
      <c r="D88" s="5">
        <f t="shared" si="11"/>
        <v>4.8975854336612334E-2</v>
      </c>
      <c r="E88" s="3">
        <f t="shared" si="13"/>
        <v>169183.13180077643</v>
      </c>
      <c r="F88" s="5">
        <f t="shared" si="12"/>
        <v>4.9487802241380496E-2</v>
      </c>
      <c r="G88" s="3">
        <f t="shared" si="14"/>
        <v>42295.782950194109</v>
      </c>
      <c r="H88" s="4">
        <f t="shared" si="15"/>
        <v>7.8870006453664754</v>
      </c>
      <c r="I88" s="5">
        <f t="shared" si="19"/>
        <v>-9.7537682227388789E-4</v>
      </c>
      <c r="J88" s="4">
        <f t="shared" si="16"/>
        <v>2.8083804310254115</v>
      </c>
      <c r="K88" s="5">
        <f t="shared" si="20"/>
        <v>-4.8780738916132105E-4</v>
      </c>
      <c r="L88" s="4">
        <f t="shared" si="21"/>
        <v>2.1062853232690584</v>
      </c>
      <c r="M88" s="5">
        <f t="shared" si="22"/>
        <v>-4.8780738916154309E-4</v>
      </c>
    </row>
    <row r="89" spans="1:13" x14ac:dyDescent="0.25">
      <c r="A89">
        <v>85</v>
      </c>
      <c r="B89" s="3">
        <f t="shared" si="17"/>
        <v>63254.353444541535</v>
      </c>
      <c r="C89" s="3">
        <f t="shared" si="18"/>
        <v>498421.1556947318</v>
      </c>
      <c r="D89" s="5">
        <f t="shared" si="11"/>
        <v>4.9019278598490423E-2</v>
      </c>
      <c r="E89" s="3">
        <f t="shared" si="13"/>
        <v>177559.30825093747</v>
      </c>
      <c r="F89" s="5">
        <f t="shared" si="12"/>
        <v>4.9509524744018263E-2</v>
      </c>
      <c r="G89" s="3">
        <f t="shared" si="14"/>
        <v>44389.827062734366</v>
      </c>
      <c r="H89" s="4">
        <f t="shared" si="15"/>
        <v>7.8796340260077784</v>
      </c>
      <c r="I89" s="5">
        <f t="shared" si="19"/>
        <v>-9.3402038239021046E-4</v>
      </c>
      <c r="J89" s="4">
        <f t="shared" si="16"/>
        <v>2.8070685823484571</v>
      </c>
      <c r="K89" s="5">
        <f t="shared" si="20"/>
        <v>-4.6711929141141084E-4</v>
      </c>
      <c r="L89" s="4">
        <f t="shared" si="21"/>
        <v>2.105301436761343</v>
      </c>
      <c r="M89" s="5">
        <f t="shared" si="22"/>
        <v>-4.6711929141129982E-4</v>
      </c>
    </row>
    <row r="90" spans="1:13" x14ac:dyDescent="0.25">
      <c r="A90">
        <v>86</v>
      </c>
      <c r="B90" s="3">
        <f t="shared" si="17"/>
        <v>66417.071116768609</v>
      </c>
      <c r="C90" s="3">
        <f t="shared" si="18"/>
        <v>522874.13652967685</v>
      </c>
      <c r="D90" s="5">
        <f t="shared" si="11"/>
        <v>4.9060880653953864E-2</v>
      </c>
      <c r="E90" s="3">
        <f t="shared" si="13"/>
        <v>186353.88032185036</v>
      </c>
      <c r="F90" s="5">
        <f t="shared" si="12"/>
        <v>4.9530335286527949E-2</v>
      </c>
      <c r="G90" s="3">
        <f t="shared" si="14"/>
        <v>46588.47008046259</v>
      </c>
      <c r="H90" s="4">
        <f t="shared" si="15"/>
        <v>7.8725864862424579</v>
      </c>
      <c r="I90" s="5">
        <f t="shared" si="19"/>
        <v>-8.9439937718671647E-4</v>
      </c>
      <c r="J90" s="4">
        <f t="shared" si="16"/>
        <v>2.8058129813375765</v>
      </c>
      <c r="K90" s="5">
        <f t="shared" si="20"/>
        <v>-4.4729972711610166E-4</v>
      </c>
      <c r="L90" s="4">
        <f t="shared" si="21"/>
        <v>2.1043597360031825</v>
      </c>
      <c r="M90" s="5">
        <f t="shared" si="22"/>
        <v>-4.4729972711610166E-4</v>
      </c>
    </row>
    <row r="91" spans="1:13" x14ac:dyDescent="0.25">
      <c r="A91">
        <v>87</v>
      </c>
      <c r="B91" s="3">
        <f t="shared" si="17"/>
        <v>69737.924672607041</v>
      </c>
      <c r="C91" s="3">
        <f t="shared" si="18"/>
        <v>548547.64114895242</v>
      </c>
      <c r="D91" s="5">
        <f t="shared" si="11"/>
        <v>4.9100735388579286E-2</v>
      </c>
      <c r="E91" s="3">
        <f t="shared" si="13"/>
        <v>195587.76566488488</v>
      </c>
      <c r="F91" s="5">
        <f t="shared" si="12"/>
        <v>4.9550271381989752E-2</v>
      </c>
      <c r="G91" s="3">
        <f t="shared" si="14"/>
        <v>48896.94141622122</v>
      </c>
      <c r="H91" s="4">
        <f t="shared" si="15"/>
        <v>7.8658440686925282</v>
      </c>
      <c r="I91" s="5">
        <f t="shared" si="19"/>
        <v>-8.5644248706728821E-4</v>
      </c>
      <c r="J91" s="4">
        <f t="shared" si="16"/>
        <v>2.8046112152475837</v>
      </c>
      <c r="K91" s="5">
        <f t="shared" si="20"/>
        <v>-4.2831296953360631E-4</v>
      </c>
      <c r="L91" s="4">
        <f t="shared" si="21"/>
        <v>2.103458411435688</v>
      </c>
      <c r="M91" s="5">
        <f t="shared" si="22"/>
        <v>-4.2831296953360631E-4</v>
      </c>
    </row>
    <row r="92" spans="1:13" x14ac:dyDescent="0.25">
      <c r="A92">
        <v>88</v>
      </c>
      <c r="B92" s="3">
        <f t="shared" si="17"/>
        <v>73224.820906237394</v>
      </c>
      <c r="C92" s="3">
        <f t="shared" si="18"/>
        <v>575502.67691921548</v>
      </c>
      <c r="D92" s="5">
        <f t="shared" si="11"/>
        <v>4.9138914741853279E-2</v>
      </c>
      <c r="E92" s="3">
        <f t="shared" si="13"/>
        <v>205282.92780567447</v>
      </c>
      <c r="F92" s="5">
        <f t="shared" si="12"/>
        <v>4.9569369064734969E-2</v>
      </c>
      <c r="G92" s="3">
        <f t="shared" si="14"/>
        <v>51320.731951418617</v>
      </c>
      <c r="H92" s="4">
        <f t="shared" si="15"/>
        <v>7.8593934378635444</v>
      </c>
      <c r="I92" s="5">
        <f t="shared" si="19"/>
        <v>-8.2008119823506753E-4</v>
      </c>
      <c r="J92" s="4">
        <f t="shared" si="16"/>
        <v>2.8034609749136057</v>
      </c>
      <c r="K92" s="5">
        <f t="shared" si="20"/>
        <v>-4.1012470025247882E-4</v>
      </c>
      <c r="L92" s="4">
        <f t="shared" si="21"/>
        <v>2.1025957311852044</v>
      </c>
      <c r="M92" s="5">
        <f t="shared" si="22"/>
        <v>-4.1012470025247882E-4</v>
      </c>
    </row>
    <row r="93" spans="1:13" x14ac:dyDescent="0.25">
      <c r="A93">
        <v>89</v>
      </c>
      <c r="B93" s="3">
        <f t="shared" si="17"/>
        <v>76886.061951549273</v>
      </c>
      <c r="C93" s="3">
        <f t="shared" si="18"/>
        <v>603803.30179386539</v>
      </c>
      <c r="D93" s="5">
        <f t="shared" si="11"/>
        <v>4.9175487812062046E-2</v>
      </c>
      <c r="E93" s="3">
        <f t="shared" si="13"/>
        <v>215462.42843770498</v>
      </c>
      <c r="F93" s="5">
        <f t="shared" si="12"/>
        <v>4.9587662943246125E-2</v>
      </c>
      <c r="G93" s="3">
        <f t="shared" si="14"/>
        <v>53865.607109426244</v>
      </c>
      <c r="H93" s="4">
        <f t="shared" si="15"/>
        <v>7.8532218515022878</v>
      </c>
      <c r="I93" s="5">
        <f t="shared" si="19"/>
        <v>-7.852497027982519E-4</v>
      </c>
      <c r="J93" s="4">
        <f t="shared" si="16"/>
        <v>2.8023600502973003</v>
      </c>
      <c r="K93" s="5">
        <f t="shared" si="20"/>
        <v>-3.9270195881335734E-4</v>
      </c>
      <c r="L93" s="4">
        <f t="shared" si="21"/>
        <v>2.1017700377229751</v>
      </c>
      <c r="M93" s="5">
        <f t="shared" si="22"/>
        <v>-3.9270195881346837E-4</v>
      </c>
    </row>
    <row r="94" spans="1:13" x14ac:dyDescent="0.25">
      <c r="A94">
        <v>90</v>
      </c>
      <c r="B94" s="3">
        <f t="shared" si="17"/>
        <v>80730.365049126733</v>
      </c>
      <c r="C94" s="3">
        <f t="shared" si="18"/>
        <v>633516.77683153702</v>
      </c>
      <c r="D94" s="5">
        <f t="shared" si="11"/>
        <v>4.9210520958389292E-2</v>
      </c>
      <c r="E94" s="3">
        <f t="shared" si="13"/>
        <v>226150.48233058478</v>
      </c>
      <c r="F94" s="5">
        <f t="shared" si="12"/>
        <v>4.9605186251625133E-2</v>
      </c>
      <c r="G94" s="3">
        <f t="shared" si="14"/>
        <v>56537.620582646196</v>
      </c>
      <c r="H94" s="4">
        <f t="shared" si="15"/>
        <v>7.8473171333490681</v>
      </c>
      <c r="I94" s="5">
        <f t="shared" si="19"/>
        <v>-7.5188480153409731E-4</v>
      </c>
      <c r="J94" s="4">
        <f t="shared" si="16"/>
        <v>2.8013063262251539</v>
      </c>
      <c r="K94" s="5">
        <f t="shared" si="20"/>
        <v>-3.7601309369028613E-4</v>
      </c>
      <c r="L94" s="4">
        <f t="shared" si="21"/>
        <v>2.1009797446688654</v>
      </c>
      <c r="M94" s="5">
        <f t="shared" si="22"/>
        <v>-3.7601309369028613E-4</v>
      </c>
    </row>
    <row r="95" spans="1:13" x14ac:dyDescent="0.25">
      <c r="A95">
        <v>91</v>
      </c>
      <c r="B95" s="3">
        <f t="shared" si="17"/>
        <v>84766.883301583075</v>
      </c>
      <c r="C95" s="3">
        <f t="shared" si="18"/>
        <v>664713.72634092171</v>
      </c>
      <c r="D95" s="5">
        <f t="shared" si="11"/>
        <v>4.9244077900213901E-2</v>
      </c>
      <c r="E95" s="3">
        <f t="shared" si="13"/>
        <v>237372.51498373045</v>
      </c>
      <c r="F95" s="5">
        <f t="shared" si="12"/>
        <v>4.9621970899630385E-2</v>
      </c>
      <c r="G95" s="3">
        <f t="shared" si="14"/>
        <v>59343.128745932612</v>
      </c>
      <c r="H95" s="4">
        <f t="shared" si="15"/>
        <v>7.8416676472108504</v>
      </c>
      <c r="I95" s="5">
        <f t="shared" si="19"/>
        <v>-7.1992580932012107E-4</v>
      </c>
      <c r="J95" s="4">
        <f t="shared" si="16"/>
        <v>2.8002977783105227</v>
      </c>
      <c r="K95" s="5">
        <f t="shared" si="20"/>
        <v>-3.6002771463772287E-4</v>
      </c>
      <c r="L95" s="4">
        <f t="shared" si="21"/>
        <v>2.1002233337328922</v>
      </c>
      <c r="M95" s="5">
        <f t="shared" si="22"/>
        <v>-3.6002771463772287E-4</v>
      </c>
    </row>
    <row r="96" spans="1:13" x14ac:dyDescent="0.25">
      <c r="A96">
        <v>92</v>
      </c>
      <c r="B96" s="3">
        <f t="shared" si="17"/>
        <v>89005.22746666224</v>
      </c>
      <c r="C96" s="3">
        <f t="shared" si="18"/>
        <v>697468.30603321746</v>
      </c>
      <c r="D96" s="5">
        <f t="shared" si="11"/>
        <v>4.9276219813604971E-2</v>
      </c>
      <c r="E96" s="3">
        <f t="shared" si="13"/>
        <v>249155.22316273866</v>
      </c>
      <c r="F96" s="5">
        <f t="shared" si="12"/>
        <v>4.9638047521280315E-2</v>
      </c>
      <c r="G96" s="3">
        <f t="shared" si="14"/>
        <v>62288.805790684666</v>
      </c>
      <c r="H96" s="4">
        <f t="shared" si="15"/>
        <v>7.8362622722857589</v>
      </c>
      <c r="I96" s="5">
        <f t="shared" si="19"/>
        <v>-6.8931446323339252E-4</v>
      </c>
      <c r="J96" s="4">
        <f t="shared" si="16"/>
        <v>2.7993324690514627</v>
      </c>
      <c r="K96" s="5">
        <f t="shared" si="20"/>
        <v>-3.4471664639978972E-4</v>
      </c>
      <c r="L96" s="4">
        <f t="shared" si="21"/>
        <v>2.0994993517885971</v>
      </c>
      <c r="M96" s="5">
        <f t="shared" si="22"/>
        <v>-3.4471664639978972E-4</v>
      </c>
    </row>
    <row r="97" spans="1:13" x14ac:dyDescent="0.25">
      <c r="A97">
        <v>93</v>
      </c>
      <c r="B97" s="3">
        <f t="shared" si="17"/>
        <v>93455.488839995349</v>
      </c>
      <c r="C97" s="3">
        <f t="shared" si="18"/>
        <v>731858.37958257343</v>
      </c>
      <c r="D97" s="5">
        <f t="shared" si="11"/>
        <v>4.9307005425015094E-2</v>
      </c>
      <c r="E97" s="3">
        <f t="shared" si="13"/>
        <v>261526.63846257856</v>
      </c>
      <c r="F97" s="5">
        <f t="shared" si="12"/>
        <v>4.965344552202855E-2</v>
      </c>
      <c r="G97" s="3">
        <f t="shared" si="14"/>
        <v>65381.659615644639</v>
      </c>
      <c r="H97" s="4">
        <f t="shared" si="15"/>
        <v>7.8310903796735181</v>
      </c>
      <c r="I97" s="5">
        <f t="shared" si="19"/>
        <v>-6.5999483331891096E-4</v>
      </c>
      <c r="J97" s="4">
        <f t="shared" si="16"/>
        <v>2.798408544096719</v>
      </c>
      <c r="K97" s="5">
        <f t="shared" si="20"/>
        <v>-3.30051883782434E-4</v>
      </c>
      <c r="L97" s="4">
        <f t="shared" si="21"/>
        <v>2.098806408072539</v>
      </c>
      <c r="M97" s="5">
        <f t="shared" si="22"/>
        <v>-3.3005188378254502E-4</v>
      </c>
    </row>
    <row r="98" spans="1:13" x14ac:dyDescent="0.25">
      <c r="A98">
        <v>94</v>
      </c>
      <c r="B98" s="3">
        <f t="shared" si="17"/>
        <v>98128.263281995125</v>
      </c>
      <c r="C98" s="3">
        <f t="shared" si="18"/>
        <v>767965.70401491504</v>
      </c>
      <c r="D98" s="5">
        <f t="shared" si="11"/>
        <v>4.9336491102193847E-2</v>
      </c>
      <c r="E98" s="3">
        <f t="shared" si="13"/>
        <v>274516.1940489455</v>
      </c>
      <c r="F98" s="5">
        <f t="shared" si="12"/>
        <v>4.9668193124524196E-2</v>
      </c>
      <c r="G98" s="3">
        <f t="shared" si="14"/>
        <v>68629.048512236375</v>
      </c>
      <c r="H98" s="4">
        <f t="shared" si="15"/>
        <v>7.8261418100102436</v>
      </c>
      <c r="I98" s="5">
        <f t="shared" si="19"/>
        <v>-6.3191323600597649E-4</v>
      </c>
      <c r="J98" s="4">
        <f t="shared" si="16"/>
        <v>2.7975242286726028</v>
      </c>
      <c r="K98" s="5">
        <f t="shared" si="20"/>
        <v>-3.1600654807240058E-4</v>
      </c>
      <c r="L98" s="4">
        <f t="shared" si="21"/>
        <v>2.0981431715044518</v>
      </c>
      <c r="M98" s="5">
        <f t="shared" si="22"/>
        <v>-3.1600654807240058E-4</v>
      </c>
    </row>
    <row r="99" spans="1:13" x14ac:dyDescent="0.25">
      <c r="A99">
        <v>95</v>
      </c>
      <c r="B99" s="3">
        <f t="shared" si="17"/>
        <v>103034.67644609489</v>
      </c>
      <c r="C99" s="3">
        <f t="shared" si="18"/>
        <v>805876.12436655478</v>
      </c>
      <c r="D99" s="5">
        <f t="shared" ref="D99:D162" si="23">C99/C98-1</f>
        <v>4.9364730942338397E-2</v>
      </c>
      <c r="E99" s="3">
        <f t="shared" si="13"/>
        <v>288154.79473668471</v>
      </c>
      <c r="F99" s="5">
        <f t="shared" ref="F99:F162" si="24">E99/E98-1</f>
        <v>4.9682317412966359E-2</v>
      </c>
      <c r="G99" s="3">
        <f t="shared" si="14"/>
        <v>72038.698684171177</v>
      </c>
      <c r="H99" s="4">
        <f t="shared" si="15"/>
        <v>7.8214068521695079</v>
      </c>
      <c r="I99" s="5">
        <f t="shared" si="19"/>
        <v>-6.0501815015401306E-4</v>
      </c>
      <c r="J99" s="4">
        <f t="shared" si="16"/>
        <v>2.7966778241637895</v>
      </c>
      <c r="K99" s="5">
        <f t="shared" si="20"/>
        <v>-3.0255484479391193E-4</v>
      </c>
      <c r="L99" s="4">
        <f t="shared" si="21"/>
        <v>2.0975083681228419</v>
      </c>
      <c r="M99" s="5">
        <f t="shared" si="22"/>
        <v>-3.0255484479391193E-4</v>
      </c>
    </row>
    <row r="100" spans="1:13" x14ac:dyDescent="0.25">
      <c r="A100">
        <v>96</v>
      </c>
      <c r="B100" s="3">
        <f t="shared" si="17"/>
        <v>108186.41026839965</v>
      </c>
      <c r="C100" s="3">
        <f t="shared" si="18"/>
        <v>845679.77807606373</v>
      </c>
      <c r="D100" s="5">
        <f t="shared" si="23"/>
        <v>4.9391776857511394E-2</v>
      </c>
      <c r="E100" s="3">
        <f t="shared" si="13"/>
        <v>302474.89057213691</v>
      </c>
      <c r="F100" s="5">
        <f t="shared" si="24"/>
        <v>4.9695844376068443E-2</v>
      </c>
      <c r="G100" s="3">
        <f t="shared" si="14"/>
        <v>75618.722643034227</v>
      </c>
      <c r="H100" s="4">
        <f t="shared" si="15"/>
        <v>7.8168762229749271</v>
      </c>
      <c r="I100" s="5">
        <f t="shared" si="19"/>
        <v>-5.7926013570364088E-4</v>
      </c>
      <c r="J100" s="4">
        <f t="shared" si="16"/>
        <v>2.795867704841366</v>
      </c>
      <c r="K100" s="5">
        <f t="shared" si="20"/>
        <v>-2.8967202279217563E-4</v>
      </c>
      <c r="L100" s="4">
        <f t="shared" si="21"/>
        <v>2.0969007786310243</v>
      </c>
      <c r="M100" s="5">
        <f t="shared" si="22"/>
        <v>-2.8967202279217563E-4</v>
      </c>
    </row>
    <row r="101" spans="1:13" x14ac:dyDescent="0.25">
      <c r="A101">
        <v>97</v>
      </c>
      <c r="B101" s="3">
        <f t="shared" si="17"/>
        <v>113595.73078181963</v>
      </c>
      <c r="C101" s="3">
        <f t="shared" si="18"/>
        <v>887471.30959605542</v>
      </c>
      <c r="D101" s="5">
        <f t="shared" si="23"/>
        <v>4.9417678657361463E-2</v>
      </c>
      <c r="E101" s="3">
        <f t="shared" si="13"/>
        <v>317510.55409460393</v>
      </c>
      <c r="F101" s="5">
        <f t="shared" si="24"/>
        <v>4.9708798948655764E-2</v>
      </c>
      <c r="G101" s="3">
        <f t="shared" si="14"/>
        <v>79377.638523650981</v>
      </c>
      <c r="H101" s="4">
        <f t="shared" si="15"/>
        <v>7.8125410478726396</v>
      </c>
      <c r="I101" s="5">
        <f t="shared" si="19"/>
        <v>-5.545917548938073E-4</v>
      </c>
      <c r="J101" s="4">
        <f t="shared" si="16"/>
        <v>2.7950923147317766</v>
      </c>
      <c r="K101" s="5">
        <f t="shared" si="20"/>
        <v>-2.7733433461352153E-4</v>
      </c>
      <c r="L101" s="4">
        <f t="shared" si="21"/>
        <v>2.0963192360488323</v>
      </c>
      <c r="M101" s="5">
        <f t="shared" si="22"/>
        <v>-2.773343346134105E-4</v>
      </c>
    </row>
    <row r="102" spans="1:13" x14ac:dyDescent="0.25">
      <c r="A102">
        <v>98</v>
      </c>
      <c r="B102" s="3">
        <f t="shared" si="17"/>
        <v>119275.51732091061</v>
      </c>
      <c r="C102" s="3">
        <f t="shared" si="18"/>
        <v>931350.09573586413</v>
      </c>
      <c r="D102" s="5">
        <f t="shared" si="23"/>
        <v>4.9442484129183617E-2</v>
      </c>
      <c r="E102" s="3">
        <f t="shared" si="13"/>
        <v>333297.5614608886</v>
      </c>
      <c r="F102" s="5">
        <f t="shared" si="24"/>
        <v>4.9721205051914019E-2</v>
      </c>
      <c r="G102" s="3">
        <f t="shared" si="14"/>
        <v>83324.390365222149</v>
      </c>
      <c r="H102" s="4">
        <f t="shared" si="15"/>
        <v>7.8083928425149312</v>
      </c>
      <c r="I102" s="5">
        <f t="shared" si="19"/>
        <v>-5.3096749601566628E-4</v>
      </c>
      <c r="J102" s="4">
        <f t="shared" si="16"/>
        <v>2.7943501646205564</v>
      </c>
      <c r="K102" s="5">
        <f t="shared" si="20"/>
        <v>-2.6551899817717217E-4</v>
      </c>
      <c r="L102" s="4">
        <f t="shared" si="21"/>
        <v>2.0957626234654172</v>
      </c>
      <c r="M102" s="5">
        <f t="shared" si="22"/>
        <v>-2.6551899817717217E-4</v>
      </c>
    </row>
    <row r="103" spans="1:13" x14ac:dyDescent="0.25">
      <c r="A103">
        <v>99</v>
      </c>
      <c r="B103" s="3">
        <f t="shared" si="17"/>
        <v>125239.29318695614</v>
      </c>
      <c r="C103" s="3">
        <f t="shared" si="18"/>
        <v>977420.48227165174</v>
      </c>
      <c r="D103" s="5">
        <f t="shared" si="23"/>
        <v>4.9466239115364186E-2</v>
      </c>
      <c r="E103" s="3">
        <f t="shared" si="13"/>
        <v>349873.47762606334</v>
      </c>
      <c r="F103" s="5">
        <f t="shared" si="24"/>
        <v>4.9733085632310825E-2</v>
      </c>
      <c r="G103" s="3">
        <f t="shared" si="14"/>
        <v>87468.369406515834</v>
      </c>
      <c r="H103" s="4">
        <f t="shared" si="15"/>
        <v>7.8044234952090221</v>
      </c>
      <c r="I103" s="5">
        <f t="shared" si="19"/>
        <v>-5.0834369965313542E-4</v>
      </c>
      <c r="J103" s="4">
        <f t="shared" si="16"/>
        <v>2.7936398291850404</v>
      </c>
      <c r="K103" s="5">
        <f t="shared" si="20"/>
        <v>-2.5420415970400789E-4</v>
      </c>
      <c r="L103" s="4">
        <f t="shared" si="21"/>
        <v>2.0952298718887805</v>
      </c>
      <c r="M103" s="5">
        <f t="shared" si="22"/>
        <v>-2.5420415970378585E-4</v>
      </c>
    </row>
    <row r="104" spans="1:13" x14ac:dyDescent="0.25">
      <c r="A104">
        <v>100</v>
      </c>
      <c r="B104" s="3">
        <f t="shared" si="17"/>
        <v>131501.25784630395</v>
      </c>
      <c r="C104" s="3">
        <f t="shared" si="18"/>
        <v>1025792.0323873014</v>
      </c>
      <c r="D104" s="5">
        <f t="shared" si="23"/>
        <v>4.9488987588256705E-2</v>
      </c>
      <c r="E104" s="3">
        <f t="shared" si="13"/>
        <v>367277.74578327872</v>
      </c>
      <c r="F104" s="5">
        <f t="shared" si="24"/>
        <v>4.9744462699218062E-2</v>
      </c>
      <c r="G104" s="3">
        <f t="shared" si="14"/>
        <v>91819.43644581968</v>
      </c>
      <c r="H104" s="4">
        <f t="shared" si="15"/>
        <v>7.8006252501875437</v>
      </c>
      <c r="I104" s="5">
        <f t="shared" si="19"/>
        <v>-4.8667848737449226E-4</v>
      </c>
      <c r="J104" s="4">
        <f t="shared" si="16"/>
        <v>2.792959944250462</v>
      </c>
      <c r="K104" s="5">
        <f t="shared" si="20"/>
        <v>-2.4336885788767137E-4</v>
      </c>
      <c r="L104" s="4">
        <f t="shared" si="21"/>
        <v>2.0947199581878464</v>
      </c>
      <c r="M104" s="5">
        <f t="shared" si="22"/>
        <v>-2.4336885788789342E-4</v>
      </c>
    </row>
    <row r="105" spans="1:13" x14ac:dyDescent="0.25">
      <c r="A105">
        <v>101</v>
      </c>
      <c r="B105" s="3">
        <f t="shared" si="17"/>
        <v>138076.32073861916</v>
      </c>
      <c r="C105" s="3">
        <f t="shared" si="18"/>
        <v>1076579.787537629</v>
      </c>
      <c r="D105" s="5">
        <f t="shared" si="23"/>
        <v>4.9510771722539593E-2</v>
      </c>
      <c r="E105" s="3">
        <f t="shared" si="13"/>
        <v>385551.7812755637</v>
      </c>
      <c r="F105" s="5">
        <f t="shared" si="24"/>
        <v>4.9755357361259911E-2</v>
      </c>
      <c r="G105" s="3">
        <f t="shared" si="14"/>
        <v>96387.945318890925</v>
      </c>
      <c r="H105" s="4">
        <f t="shared" si="15"/>
        <v>7.7969906916596727</v>
      </c>
      <c r="I105" s="5">
        <f t="shared" si="19"/>
        <v>-4.6593169281961E-4</v>
      </c>
      <c r="J105" s="4">
        <f t="shared" si="16"/>
        <v>2.7923092041641215</v>
      </c>
      <c r="K105" s="5">
        <f t="shared" si="20"/>
        <v>-2.3299298927648149E-4</v>
      </c>
      <c r="L105" s="4">
        <f t="shared" si="21"/>
        <v>2.0942319031230912</v>
      </c>
      <c r="M105" s="5">
        <f t="shared" si="22"/>
        <v>-2.3299298927648149E-4</v>
      </c>
    </row>
    <row r="106" spans="1:13" x14ac:dyDescent="0.25">
      <c r="A106">
        <v>102</v>
      </c>
      <c r="B106" s="3">
        <f t="shared" si="17"/>
        <v>144980.13677555014</v>
      </c>
      <c r="C106" s="3">
        <f t="shared" si="18"/>
        <v>1129904.5413550148</v>
      </c>
      <c r="D106" s="5">
        <f t="shared" si="23"/>
        <v>4.9531631965106016E-2</v>
      </c>
      <c r="E106" s="3">
        <f t="shared" si="13"/>
        <v>404739.07020321785</v>
      </c>
      <c r="F106" s="5">
        <f t="shared" si="24"/>
        <v>4.9765789861415444E-2</v>
      </c>
      <c r="G106" s="3">
        <f t="shared" si="14"/>
        <v>101184.76755080446</v>
      </c>
      <c r="H106" s="4">
        <f t="shared" si="15"/>
        <v>7.7935127286041093</v>
      </c>
      <c r="I106" s="5">
        <f t="shared" si="19"/>
        <v>-4.4606479513742414E-4</v>
      </c>
      <c r="J106" s="4">
        <f t="shared" si="16"/>
        <v>2.7916863592825232</v>
      </c>
      <c r="K106" s="5">
        <f t="shared" si="20"/>
        <v>-2.2305727484250859E-4</v>
      </c>
      <c r="L106" s="4">
        <f t="shared" si="21"/>
        <v>2.0937647694618926</v>
      </c>
      <c r="M106" s="5">
        <f t="shared" si="22"/>
        <v>-2.2305727484239757E-4</v>
      </c>
    </row>
    <row r="107" spans="1:13" x14ac:dyDescent="0.25">
      <c r="A107">
        <v>103</v>
      </c>
      <c r="B107" s="3">
        <f t="shared" si="17"/>
        <v>152229.14361432765</v>
      </c>
      <c r="C107" s="3">
        <f t="shared" si="18"/>
        <v>1185893.1272516185</v>
      </c>
      <c r="D107" s="5">
        <f t="shared" si="23"/>
        <v>4.9551607102543915E-2</v>
      </c>
      <c r="E107" s="3">
        <f t="shared" si="13"/>
        <v>424885.27296157344</v>
      </c>
      <c r="F107" s="5">
        <f t="shared" si="24"/>
        <v>4.9775779610899074E-2</v>
      </c>
      <c r="G107" s="3">
        <f t="shared" si="14"/>
        <v>106221.31824039336</v>
      </c>
      <c r="H107" s="4">
        <f t="shared" si="15"/>
        <v>7.7901845802672147</v>
      </c>
      <c r="I107" s="5">
        <f t="shared" si="19"/>
        <v>-4.2704085472000664E-4</v>
      </c>
      <c r="J107" s="4">
        <f t="shared" si="16"/>
        <v>2.7910902135665938</v>
      </c>
      <c r="K107" s="5">
        <f t="shared" si="20"/>
        <v>-2.1354322771505174E-4</v>
      </c>
      <c r="L107" s="4">
        <f t="shared" si="21"/>
        <v>2.0933176601749452</v>
      </c>
      <c r="M107" s="5">
        <f t="shared" si="22"/>
        <v>-2.1354322771527379E-4</v>
      </c>
    </row>
    <row r="108" spans="1:13" x14ac:dyDescent="0.25">
      <c r="A108">
        <v>104</v>
      </c>
      <c r="B108" s="3">
        <f t="shared" si="17"/>
        <v>159840.60079504404</v>
      </c>
      <c r="C108" s="3">
        <f t="shared" si="18"/>
        <v>1244678.7204019472</v>
      </c>
      <c r="D108" s="5">
        <f t="shared" si="23"/>
        <v>4.9570734326260801E-2</v>
      </c>
      <c r="E108" s="3">
        <f t="shared" si="13"/>
        <v>446038.33295564842</v>
      </c>
      <c r="F108" s="5">
        <f t="shared" si="24"/>
        <v>4.9785345221857291E-2</v>
      </c>
      <c r="G108" s="3">
        <f t="shared" si="14"/>
        <v>111509.58323891211</v>
      </c>
      <c r="H108" s="4">
        <f t="shared" si="15"/>
        <v>7.7869997623315941</v>
      </c>
      <c r="I108" s="5">
        <f t="shared" si="19"/>
        <v>-4.0882445118028965E-4</v>
      </c>
      <c r="J108" s="4">
        <f t="shared" si="16"/>
        <v>2.7905196222803368</v>
      </c>
      <c r="K108" s="5">
        <f t="shared" si="20"/>
        <v>-2.0443312204088127E-4</v>
      </c>
      <c r="L108" s="4">
        <f t="shared" si="21"/>
        <v>2.0928897167102525</v>
      </c>
      <c r="M108" s="5">
        <f t="shared" si="22"/>
        <v>-2.0443312204088127E-4</v>
      </c>
    </row>
    <row r="109" spans="1:13" x14ac:dyDescent="0.25">
      <c r="A109">
        <v>105</v>
      </c>
      <c r="B109" s="3">
        <f t="shared" si="17"/>
        <v>167832.63083479626</v>
      </c>
      <c r="C109" s="3">
        <f t="shared" si="18"/>
        <v>1306401.1548247812</v>
      </c>
      <c r="D109" s="5">
        <f t="shared" si="23"/>
        <v>4.9589049295308829E-2</v>
      </c>
      <c r="E109" s="3">
        <f t="shared" si="13"/>
        <v>468248.59075053182</v>
      </c>
      <c r="F109" s="5">
        <f t="shared" si="24"/>
        <v>4.9794504538899886E-2</v>
      </c>
      <c r="G109" s="3">
        <f t="shared" si="14"/>
        <v>117062.14768763295</v>
      </c>
      <c r="H109" s="4">
        <f t="shared" si="15"/>
        <v>7.7839520737222978</v>
      </c>
      <c r="I109" s="5">
        <f t="shared" si="19"/>
        <v>-3.9138162351548544E-4</v>
      </c>
      <c r="J109" s="4">
        <f t="shared" si="16"/>
        <v>2.7899734897884421</v>
      </c>
      <c r="K109" s="5">
        <f t="shared" si="20"/>
        <v>-1.9570996295248388E-4</v>
      </c>
      <c r="L109" s="4">
        <f t="shared" si="21"/>
        <v>2.0924801173413314</v>
      </c>
      <c r="M109" s="5">
        <f t="shared" si="22"/>
        <v>-1.9570996295248388E-4</v>
      </c>
    </row>
    <row r="110" spans="1:13" x14ac:dyDescent="0.25">
      <c r="A110">
        <v>106</v>
      </c>
      <c r="B110" s="3">
        <f t="shared" si="17"/>
        <v>176224.26237653609</v>
      </c>
      <c r="C110" s="3">
        <f t="shared" si="18"/>
        <v>1371207.256319423</v>
      </c>
      <c r="D110" s="5">
        <f t="shared" si="23"/>
        <v>4.960658619697389E-2</v>
      </c>
      <c r="E110" s="3">
        <f t="shared" si="13"/>
        <v>491568.90392929065</v>
      </c>
      <c r="F110" s="5">
        <f t="shared" si="24"/>
        <v>4.9803274669508069E-2</v>
      </c>
      <c r="G110" s="3">
        <f t="shared" si="14"/>
        <v>122892.22598232266</v>
      </c>
      <c r="H110" s="4">
        <f t="shared" si="15"/>
        <v>7.7810355840195387</v>
      </c>
      <c r="I110" s="5">
        <f t="shared" si="19"/>
        <v>-3.746798124059092E-4</v>
      </c>
      <c r="J110" s="4">
        <f t="shared" si="16"/>
        <v>2.7894507674485922</v>
      </c>
      <c r="K110" s="5">
        <f t="shared" si="20"/>
        <v>-1.8735745761133682E-4</v>
      </c>
      <c r="L110" s="4">
        <f t="shared" si="21"/>
        <v>2.0920880755864442</v>
      </c>
      <c r="M110" s="5">
        <f t="shared" si="22"/>
        <v>-1.8735745761133682E-4</v>
      </c>
    </row>
    <row r="111" spans="1:13" x14ac:dyDescent="0.25">
      <c r="A111">
        <v>107</v>
      </c>
      <c r="B111" s="3">
        <f t="shared" si="17"/>
        <v>185035.47549536292</v>
      </c>
      <c r="C111" s="3">
        <f t="shared" si="18"/>
        <v>1439251.1920489687</v>
      </c>
      <c r="D111" s="5">
        <f t="shared" si="23"/>
        <v>4.9623377805182001E-2</v>
      </c>
      <c r="E111" s="3">
        <f t="shared" si="13"/>
        <v>516054.77294377272</v>
      </c>
      <c r="F111" s="5">
        <f t="shared" si="24"/>
        <v>4.9811672013338359E-2</v>
      </c>
      <c r="G111" s="3">
        <f t="shared" si="14"/>
        <v>129013.69323594318</v>
      </c>
      <c r="H111" s="4">
        <f t="shared" si="15"/>
        <v>7.7782446214484811</v>
      </c>
      <c r="I111" s="5">
        <f t="shared" si="19"/>
        <v>-3.5868780458858662E-4</v>
      </c>
      <c r="J111" s="4">
        <f t="shared" si="16"/>
        <v>2.7889504515943773</v>
      </c>
      <c r="K111" s="5">
        <f t="shared" si="20"/>
        <v>-1.7935998729690095E-4</v>
      </c>
      <c r="L111" s="4">
        <f t="shared" si="21"/>
        <v>2.0917128386957828</v>
      </c>
      <c r="M111" s="5">
        <f t="shared" si="22"/>
        <v>-1.7935998729701197E-4</v>
      </c>
    </row>
    <row r="112" spans="1:13" x14ac:dyDescent="0.25">
      <c r="A112">
        <v>108</v>
      </c>
      <c r="B112" s="3">
        <f t="shared" si="17"/>
        <v>194287.24927013108</v>
      </c>
      <c r="C112" s="3">
        <f t="shared" si="18"/>
        <v>1510694.8376029532</v>
      </c>
      <c r="D112" s="5">
        <f t="shared" si="23"/>
        <v>4.9639455536788279E-2</v>
      </c>
      <c r="E112" s="3">
        <f t="shared" si="13"/>
        <v>541764.47325795109</v>
      </c>
      <c r="F112" s="5">
        <f t="shared" si="24"/>
        <v>4.9819712290461782E-2</v>
      </c>
      <c r="G112" s="3">
        <f t="shared" si="14"/>
        <v>135441.11831448777</v>
      </c>
      <c r="H112" s="4">
        <f t="shared" si="15"/>
        <v>7.7755737614182241</v>
      </c>
      <c r="I112" s="5">
        <f t="shared" si="19"/>
        <v>-3.4337567924924706E-4</v>
      </c>
      <c r="J112" s="4">
        <f t="shared" si="16"/>
        <v>2.7884715816049166</v>
      </c>
      <c r="K112" s="5">
        <f t="shared" si="20"/>
        <v>-1.7170258051268927E-4</v>
      </c>
      <c r="L112" s="4">
        <f t="shared" si="21"/>
        <v>2.0913536862036874</v>
      </c>
      <c r="M112" s="5">
        <f t="shared" si="22"/>
        <v>-1.7170258051257825E-4</v>
      </c>
    </row>
    <row r="113" spans="1:13" x14ac:dyDescent="0.25">
      <c r="A113">
        <v>109</v>
      </c>
      <c r="B113" s="3">
        <f t="shared" si="17"/>
        <v>204001.61173363763</v>
      </c>
      <c r="C113" s="3">
        <f t="shared" si="18"/>
        <v>1585708.1624133228</v>
      </c>
      <c r="D113" s="5">
        <f t="shared" si="23"/>
        <v>4.9654849505804011E-2</v>
      </c>
      <c r="E113" s="3">
        <f t="shared" si="13"/>
        <v>568759.19409843627</v>
      </c>
      <c r="F113" s="5">
        <f t="shared" si="24"/>
        <v>4.9827410568562991E-2</v>
      </c>
      <c r="G113" s="3">
        <f t="shared" si="14"/>
        <v>142189.79852460907</v>
      </c>
      <c r="H113" s="4">
        <f t="shared" si="15"/>
        <v>7.7730178155835468</v>
      </c>
      <c r="I113" s="5">
        <f t="shared" si="19"/>
        <v>-3.2871475637719083E-4</v>
      </c>
      <c r="J113" s="4">
        <f t="shared" si="16"/>
        <v>2.7880132380574429</v>
      </c>
      <c r="K113" s="5">
        <f t="shared" si="20"/>
        <v>-1.6437088708287639E-4</v>
      </c>
      <c r="L113" s="4">
        <f t="shared" si="21"/>
        <v>2.0910099285430821</v>
      </c>
      <c r="M113" s="5">
        <f t="shared" si="22"/>
        <v>-1.6437088708287639E-4</v>
      </c>
    </row>
    <row r="114" spans="1:13" x14ac:dyDescent="0.25">
      <c r="A114">
        <v>110</v>
      </c>
      <c r="B114" s="3">
        <f t="shared" si="17"/>
        <v>214201.69232031953</v>
      </c>
      <c r="C114" s="3">
        <f t="shared" si="18"/>
        <v>1664469.634441399</v>
      </c>
      <c r="D114" s="5">
        <f t="shared" si="23"/>
        <v>4.9669588575622425E-2</v>
      </c>
      <c r="E114" s="3">
        <f t="shared" si="13"/>
        <v>597103.18414251588</v>
      </c>
      <c r="F114" s="5">
        <f t="shared" si="24"/>
        <v>4.9834781289133767E-2</v>
      </c>
      <c r="G114" s="3">
        <f t="shared" si="14"/>
        <v>149275.79603562897</v>
      </c>
      <c r="H114" s="4">
        <f t="shared" si="15"/>
        <v>7.7705718214043475</v>
      </c>
      <c r="I114" s="5">
        <f t="shared" si="19"/>
        <v>-3.1467754702629858E-4</v>
      </c>
      <c r="J114" s="4">
        <f t="shared" si="16"/>
        <v>2.7875745409592811</v>
      </c>
      <c r="K114" s="5">
        <f t="shared" si="20"/>
        <v>-1.5735115320592019E-4</v>
      </c>
      <c r="L114" s="4">
        <f t="shared" si="21"/>
        <v>2.0906809057194611</v>
      </c>
      <c r="M114" s="5">
        <f t="shared" si="22"/>
        <v>-1.5735115320580917E-4</v>
      </c>
    </row>
    <row r="115" spans="1:13" x14ac:dyDescent="0.25">
      <c r="A115">
        <v>111</v>
      </c>
      <c r="B115" s="3">
        <f t="shared" si="17"/>
        <v>224911.77693633552</v>
      </c>
      <c r="C115" s="3">
        <f t="shared" si="18"/>
        <v>1747166.6450993721</v>
      </c>
      <c r="D115" s="5">
        <f t="shared" si="23"/>
        <v>4.9683700409305809E-2</v>
      </c>
      <c r="E115" s="3">
        <f t="shared" si="13"/>
        <v>626863.9044905965</v>
      </c>
      <c r="F115" s="5">
        <f t="shared" si="24"/>
        <v>4.9841838292688401E-2</v>
      </c>
      <c r="G115" s="3">
        <f t="shared" si="14"/>
        <v>156715.97612264912</v>
      </c>
      <c r="H115" s="4">
        <f t="shared" si="15"/>
        <v>7.7682310321790418</v>
      </c>
      <c r="I115" s="5">
        <f t="shared" si="19"/>
        <v>-3.0123770542311856E-4</v>
      </c>
      <c r="J115" s="4">
        <f t="shared" si="16"/>
        <v>2.7871546480557985</v>
      </c>
      <c r="K115" s="5">
        <f t="shared" si="20"/>
        <v>-1.5063019743977168E-4</v>
      </c>
      <c r="L115" s="4">
        <f t="shared" si="21"/>
        <v>2.0903659860418489</v>
      </c>
      <c r="M115" s="5">
        <f t="shared" si="22"/>
        <v>-1.5063019743988271E-4</v>
      </c>
    </row>
    <row r="116" spans="1:13" x14ac:dyDescent="0.25">
      <c r="A116">
        <v>112</v>
      </c>
      <c r="B116" s="3">
        <f t="shared" si="17"/>
        <v>236157.36578315232</v>
      </c>
      <c r="C116" s="3">
        <f t="shared" si="18"/>
        <v>1833995.9554180463</v>
      </c>
      <c r="D116" s="5">
        <f t="shared" si="23"/>
        <v>4.9697211517986339E-2</v>
      </c>
      <c r="E116" s="3">
        <f t="shared" si="13"/>
        <v>658112.18928726844</v>
      </c>
      <c r="F116" s="5">
        <f t="shared" si="24"/>
        <v>4.9848594843030503E-2</v>
      </c>
      <c r="G116" s="3">
        <f t="shared" si="14"/>
        <v>164528.04732181711</v>
      </c>
      <c r="H116" s="4">
        <f t="shared" si="15"/>
        <v>7.7659909075293614</v>
      </c>
      <c r="I116" s="5">
        <f t="shared" si="19"/>
        <v>-2.8836998287007365E-4</v>
      </c>
      <c r="J116" s="4">
        <f t="shared" si="16"/>
        <v>2.786752753211049</v>
      </c>
      <c r="K116" s="5">
        <f t="shared" si="20"/>
        <v>-1.4419538758991823E-4</v>
      </c>
      <c r="L116" s="4">
        <f t="shared" si="21"/>
        <v>2.0900645649082867</v>
      </c>
      <c r="M116" s="5">
        <f t="shared" si="22"/>
        <v>-1.4419538758991823E-4</v>
      </c>
    </row>
    <row r="117" spans="1:13" x14ac:dyDescent="0.25">
      <c r="A117">
        <v>113</v>
      </c>
      <c r="B117" s="3">
        <f t="shared" si="17"/>
        <v>247965.23407230995</v>
      </c>
      <c r="C117" s="3">
        <f t="shared" si="18"/>
        <v>1925164.1645231417</v>
      </c>
      <c r="D117" s="5">
        <f t="shared" si="23"/>
        <v>4.971014730744816E-2</v>
      </c>
      <c r="E117" s="3">
        <f t="shared" si="13"/>
        <v>690922.41437342577</v>
      </c>
      <c r="F117" s="5">
        <f t="shared" si="24"/>
        <v>4.9855063650607434E-2</v>
      </c>
      <c r="G117" s="3">
        <f t="shared" si="14"/>
        <v>172730.60359335644</v>
      </c>
      <c r="H117" s="4">
        <f t="shared" si="15"/>
        <v>7.7638471043151895</v>
      </c>
      <c r="I117" s="5">
        <f t="shared" si="19"/>
        <v>-2.7605018338272558E-4</v>
      </c>
      <c r="J117" s="4">
        <f t="shared" si="16"/>
        <v>2.7863680848579913</v>
      </c>
      <c r="K117" s="5">
        <f t="shared" si="20"/>
        <v>-1.3803461846928489E-4</v>
      </c>
      <c r="L117" s="4">
        <f t="shared" si="21"/>
        <v>2.0897760636434937</v>
      </c>
      <c r="M117" s="5">
        <f t="shared" si="22"/>
        <v>-1.3803461846917386E-4</v>
      </c>
    </row>
    <row r="118" spans="1:13" x14ac:dyDescent="0.25">
      <c r="A118">
        <v>114</v>
      </c>
      <c r="B118" s="3">
        <f t="shared" si="17"/>
        <v>260363.49577592546</v>
      </c>
      <c r="C118" s="3">
        <f t="shared" si="18"/>
        <v>2020888.2015355728</v>
      </c>
      <c r="D118" s="5">
        <f t="shared" si="23"/>
        <v>4.9722532122937979E-2</v>
      </c>
      <c r="E118" s="3">
        <f t="shared" si="13"/>
        <v>725372.67437099165</v>
      </c>
      <c r="F118" s="5">
        <f t="shared" si="24"/>
        <v>4.9861256894969452E-2</v>
      </c>
      <c r="G118" s="3">
        <f t="shared" si="14"/>
        <v>181343.16859274791</v>
      </c>
      <c r="H118" s="4">
        <f t="shared" si="15"/>
        <v>7.7617954679591241</v>
      </c>
      <c r="I118" s="5">
        <f t="shared" si="19"/>
        <v>-2.6425512101146964E-4</v>
      </c>
      <c r="J118" s="4">
        <f t="shared" si="16"/>
        <v>2.7859999045152755</v>
      </c>
      <c r="K118" s="5">
        <f t="shared" si="20"/>
        <v>-1.3213629050545794E-4</v>
      </c>
      <c r="L118" s="4">
        <f t="shared" si="21"/>
        <v>2.0894999283864566</v>
      </c>
      <c r="M118" s="5">
        <f t="shared" si="22"/>
        <v>-1.3213629050556897E-4</v>
      </c>
    </row>
    <row r="119" spans="1:13" x14ac:dyDescent="0.25">
      <c r="A119">
        <v>115</v>
      </c>
      <c r="B119" s="3">
        <f t="shared" si="17"/>
        <v>273381.67056472175</v>
      </c>
      <c r="C119" s="3">
        <f t="shared" si="18"/>
        <v>2121395.8420668975</v>
      </c>
      <c r="D119" s="5">
        <f t="shared" si="23"/>
        <v>4.9734389292269698E-2</v>
      </c>
      <c r="E119" s="3">
        <f t="shared" si="13"/>
        <v>761544.96862188191</v>
      </c>
      <c r="F119" s="5">
        <f t="shared" si="24"/>
        <v>4.9867186246376205E-2</v>
      </c>
      <c r="G119" s="3">
        <f t="shared" si="14"/>
        <v>190386.24215547048</v>
      </c>
      <c r="H119" s="4">
        <f t="shared" si="15"/>
        <v>7.7598320241615015</v>
      </c>
      <c r="I119" s="5">
        <f t="shared" si="19"/>
        <v>-2.5296257879092732E-4</v>
      </c>
      <c r="J119" s="4">
        <f t="shared" si="16"/>
        <v>2.7856475053677379</v>
      </c>
      <c r="K119" s="5">
        <f t="shared" si="20"/>
        <v>-1.2648928916558777E-4</v>
      </c>
      <c r="L119" s="4">
        <f t="shared" si="21"/>
        <v>2.0892356290258034</v>
      </c>
      <c r="M119" s="5">
        <f t="shared" si="22"/>
        <v>-1.2648928916558777E-4</v>
      </c>
    </row>
    <row r="120" spans="1:13" x14ac:dyDescent="0.25">
      <c r="A120">
        <v>116</v>
      </c>
      <c r="B120" s="3">
        <f t="shared" si="17"/>
        <v>287050.75409295782</v>
      </c>
      <c r="C120" s="3">
        <f t="shared" si="18"/>
        <v>2226926.2505396921</v>
      </c>
      <c r="D120" s="5">
        <f t="shared" si="23"/>
        <v>4.9745741167275703E-2</v>
      </c>
      <c r="E120" s="3">
        <f t="shared" si="13"/>
        <v>799525.39642391715</v>
      </c>
      <c r="F120" s="5">
        <f t="shared" si="24"/>
        <v>4.9872862886568559E-2</v>
      </c>
      <c r="G120" s="3">
        <f t="shared" si="14"/>
        <v>199881.34910597929</v>
      </c>
      <c r="H120" s="4">
        <f t="shared" si="15"/>
        <v>7.7579529709875965</v>
      </c>
      <c r="I120" s="5">
        <f t="shared" si="19"/>
        <v>-2.421512692613037E-4</v>
      </c>
      <c r="J120" s="4">
        <f t="shared" si="16"/>
        <v>2.7853102109078618</v>
      </c>
      <c r="K120" s="5">
        <f t="shared" si="20"/>
        <v>-1.2108296517276962E-4</v>
      </c>
      <c r="L120" s="4">
        <f t="shared" si="21"/>
        <v>2.0889826581808961</v>
      </c>
      <c r="M120" s="5">
        <f t="shared" si="22"/>
        <v>-1.2108296517288064E-4</v>
      </c>
    </row>
    <row r="121" spans="1:13" x14ac:dyDescent="0.25">
      <c r="A121">
        <v>117</v>
      </c>
      <c r="B121" s="3">
        <f t="shared" si="17"/>
        <v>301403.29179760575</v>
      </c>
      <c r="C121" s="3">
        <f t="shared" si="18"/>
        <v>2337730.5496240836</v>
      </c>
      <c r="D121" s="5">
        <f t="shared" si="23"/>
        <v>4.9756609163656984E-2</v>
      </c>
      <c r="E121" s="3">
        <f t="shared" si="13"/>
        <v>839404.36202853092</v>
      </c>
      <c r="F121" s="5">
        <f t="shared" si="24"/>
        <v>4.9878297528737292E-2</v>
      </c>
      <c r="G121" s="3">
        <f t="shared" si="14"/>
        <v>209851.09050713273</v>
      </c>
      <c r="H121" s="4">
        <f t="shared" si="15"/>
        <v>7.7561546713095773</v>
      </c>
      <c r="I121" s="5">
        <f t="shared" si="19"/>
        <v>-2.3180079651741181E-4</v>
      </c>
      <c r="J121" s="4">
        <f t="shared" si="16"/>
        <v>2.784987373635575</v>
      </c>
      <c r="K121" s="5">
        <f t="shared" si="20"/>
        <v>-1.159071154883673E-4</v>
      </c>
      <c r="L121" s="4">
        <f t="shared" si="21"/>
        <v>2.0887405302266813</v>
      </c>
      <c r="M121" s="5">
        <f t="shared" si="22"/>
        <v>-1.159071154883673E-4</v>
      </c>
    </row>
    <row r="122" spans="1:13" x14ac:dyDescent="0.25">
      <c r="A122">
        <v>118</v>
      </c>
      <c r="B122" s="3">
        <f t="shared" si="17"/>
        <v>316473.45638748608</v>
      </c>
      <c r="C122" s="3">
        <f t="shared" si="18"/>
        <v>2454072.4181462531</v>
      </c>
      <c r="D122" s="5">
        <f t="shared" si="23"/>
        <v>4.9767013799292492E-2</v>
      </c>
      <c r="E122" s="3">
        <f t="shared" si="13"/>
        <v>881276.78988836461</v>
      </c>
      <c r="F122" s="5">
        <f t="shared" si="24"/>
        <v>4.9883500436718631E-2</v>
      </c>
      <c r="G122" s="3">
        <f t="shared" si="14"/>
        <v>220319.19747209115</v>
      </c>
      <c r="H122" s="4">
        <f t="shared" si="15"/>
        <v>7.75443364558675</v>
      </c>
      <c r="I122" s="5">
        <f t="shared" si="19"/>
        <v>-2.2189161972152593E-4</v>
      </c>
      <c r="J122" s="4">
        <f t="shared" si="16"/>
        <v>2.7846783738138865</v>
      </c>
      <c r="K122" s="5">
        <f t="shared" si="20"/>
        <v>-1.1095196502997062E-4</v>
      </c>
      <c r="L122" s="4">
        <f t="shared" si="21"/>
        <v>2.088508780360415</v>
      </c>
      <c r="M122" s="5">
        <f t="shared" si="22"/>
        <v>-1.1095196502997062E-4</v>
      </c>
    </row>
    <row r="123" spans="1:13" x14ac:dyDescent="0.25">
      <c r="A123">
        <v>119</v>
      </c>
      <c r="B123" s="3">
        <f t="shared" si="17"/>
        <v>332297.12920686038</v>
      </c>
      <c r="C123" s="3">
        <f t="shared" si="18"/>
        <v>2576228.7188924942</v>
      </c>
      <c r="D123" s="5">
        <f t="shared" si="23"/>
        <v>4.9776974731053469E-2</v>
      </c>
      <c r="E123" s="3">
        <f t="shared" si="13"/>
        <v>925242.35066724196</v>
      </c>
      <c r="F123" s="5">
        <f t="shared" si="24"/>
        <v>4.9888481443436827E-2</v>
      </c>
      <c r="G123" s="3">
        <f t="shared" si="14"/>
        <v>231310.58766681049</v>
      </c>
      <c r="H123" s="4">
        <f t="shared" si="15"/>
        <v>7.7527865649683356</v>
      </c>
      <c r="I123" s="5">
        <f t="shared" si="19"/>
        <v>-2.1240501804431489E-4</v>
      </c>
      <c r="J123" s="4">
        <f t="shared" si="16"/>
        <v>2.7843826182779434</v>
      </c>
      <c r="K123" s="5">
        <f t="shared" si="20"/>
        <v>-1.062081491077782E-4</v>
      </c>
      <c r="L123" s="4">
        <f t="shared" si="21"/>
        <v>2.0882869637084576</v>
      </c>
      <c r="M123" s="5">
        <f t="shared" si="22"/>
        <v>-1.062081491077782E-4</v>
      </c>
    </row>
    <row r="124" spans="1:13" x14ac:dyDescent="0.25">
      <c r="A124">
        <v>120</v>
      </c>
      <c r="B124" s="3">
        <f t="shared" si="17"/>
        <v>348911.98566720344</v>
      </c>
      <c r="C124" s="3">
        <f t="shared" si="18"/>
        <v>2704490.1578036048</v>
      </c>
      <c r="D124" s="5">
        <f t="shared" si="23"/>
        <v>4.978651079017915E-2</v>
      </c>
      <c r="E124" s="3">
        <f t="shared" si="13"/>
        <v>971405.69855064375</v>
      </c>
      <c r="F124" s="5">
        <f t="shared" si="24"/>
        <v>4.9893249968628206E-2</v>
      </c>
      <c r="G124" s="3">
        <f t="shared" si="14"/>
        <v>242851.42463766094</v>
      </c>
      <c r="H124" s="4">
        <f t="shared" si="15"/>
        <v>7.7512102447038922</v>
      </c>
      <c r="I124" s="5">
        <f t="shared" si="19"/>
        <v>-2.0332305697234876E-4</v>
      </c>
      <c r="J124" s="4">
        <f t="shared" si="16"/>
        <v>2.7840995392952266</v>
      </c>
      <c r="K124" s="5">
        <f t="shared" si="20"/>
        <v>-1.0166669654476657E-4</v>
      </c>
      <c r="L124" s="4">
        <f t="shared" si="21"/>
        <v>2.0880746544714199</v>
      </c>
      <c r="M124" s="5">
        <f t="shared" si="22"/>
        <v>-1.0166669654476657E-4</v>
      </c>
    </row>
    <row r="125" spans="1:13" x14ac:dyDescent="0.25">
      <c r="A125">
        <v>121</v>
      </c>
      <c r="B125" s="3">
        <f t="shared" si="17"/>
        <v>366357.58495056361</v>
      </c>
      <c r="C125" s="3">
        <f t="shared" si="18"/>
        <v>2839161.9761291216</v>
      </c>
      <c r="D125" s="5">
        <f t="shared" si="23"/>
        <v>4.9795640016263798E-2</v>
      </c>
      <c r="E125" s="3">
        <f t="shared" si="13"/>
        <v>1019876.7204217061</v>
      </c>
      <c r="F125" s="5">
        <f t="shared" si="24"/>
        <v>4.9897815035861992E-2</v>
      </c>
      <c r="G125" s="3">
        <f t="shared" si="14"/>
        <v>254969.18010542652</v>
      </c>
      <c r="H125" s="4">
        <f t="shared" si="15"/>
        <v>7.7497016378471839</v>
      </c>
      <c r="I125" s="5">
        <f t="shared" si="19"/>
        <v>-1.9462855593921358E-4</v>
      </c>
      <c r="J125" s="4">
        <f t="shared" si="16"/>
        <v>2.7838285934746745</v>
      </c>
      <c r="K125" s="5">
        <f t="shared" si="20"/>
        <v>-9.7319013464880477E-5</v>
      </c>
      <c r="L125" s="4">
        <f t="shared" si="21"/>
        <v>2.0878714451060061</v>
      </c>
      <c r="M125" s="5">
        <f t="shared" si="22"/>
        <v>-9.7319013464769455E-5</v>
      </c>
    </row>
    <row r="126" spans="1:13" x14ac:dyDescent="0.25">
      <c r="A126">
        <v>122</v>
      </c>
      <c r="B126" s="3">
        <f t="shared" si="17"/>
        <v>384675.46419809182</v>
      </c>
      <c r="C126" s="3">
        <f t="shared" si="18"/>
        <v>2980564.6771893832</v>
      </c>
      <c r="D126" s="5">
        <f t="shared" si="23"/>
        <v>4.9804379689899925E-2</v>
      </c>
      <c r="E126" s="3">
        <f t="shared" si="13"/>
        <v>1070770.7974960196</v>
      </c>
      <c r="F126" s="5">
        <f t="shared" si="24"/>
        <v>4.9902185288894119E-2</v>
      </c>
      <c r="G126" s="3">
        <f t="shared" si="14"/>
        <v>267692.69937400491</v>
      </c>
      <c r="H126" s="4">
        <f t="shared" si="15"/>
        <v>7.7482578292399662</v>
      </c>
      <c r="I126" s="5">
        <f t="shared" si="19"/>
        <v>-1.8630505723815638E-4</v>
      </c>
      <c r="J126" s="4">
        <f t="shared" si="16"/>
        <v>2.7835692607226368</v>
      </c>
      <c r="K126" s="5">
        <f t="shared" si="20"/>
        <v>-9.3156867720045611E-5</v>
      </c>
      <c r="L126" s="4">
        <f t="shared" si="21"/>
        <v>2.0876769455419777</v>
      </c>
      <c r="M126" s="5">
        <f t="shared" si="22"/>
        <v>-9.3156867720156633E-5</v>
      </c>
    </row>
    <row r="127" spans="1:13" x14ac:dyDescent="0.25">
      <c r="A127">
        <v>123</v>
      </c>
      <c r="B127" s="3">
        <f t="shared" si="17"/>
        <v>403909.23740799644</v>
      </c>
      <c r="C127" s="3">
        <f t="shared" si="18"/>
        <v>3129034.7894758126</v>
      </c>
      <c r="D127" s="5">
        <f t="shared" si="23"/>
        <v>4.9812746364032545E-2</v>
      </c>
      <c r="E127" s="3">
        <f t="shared" si="13"/>
        <v>1124209.0800381689</v>
      </c>
      <c r="F127" s="5">
        <f t="shared" si="24"/>
        <v>4.9906369007367335E-2</v>
      </c>
      <c r="G127" s="3">
        <f t="shared" si="14"/>
        <v>281052.27000954223</v>
      </c>
      <c r="H127" s="4">
        <f t="shared" si="15"/>
        <v>7.7468760297628814</v>
      </c>
      <c r="I127" s="5">
        <f t="shared" si="19"/>
        <v>-1.7833679615952835E-4</v>
      </c>
      <c r="J127" s="4">
        <f t="shared" si="16"/>
        <v>2.7833210432436433</v>
      </c>
      <c r="K127" s="5">
        <f t="shared" si="20"/>
        <v>-8.9172373935908489E-5</v>
      </c>
      <c r="L127" s="4">
        <f t="shared" si="21"/>
        <v>2.0874907824327327</v>
      </c>
      <c r="M127" s="5">
        <f t="shared" si="22"/>
        <v>-8.9172373935797467E-5</v>
      </c>
    </row>
    <row r="128" spans="1:13" x14ac:dyDescent="0.25">
      <c r="A128">
        <v>124</v>
      </c>
      <c r="B128" s="3">
        <f t="shared" si="17"/>
        <v>424104.69927839626</v>
      </c>
      <c r="C128" s="3">
        <f t="shared" si="18"/>
        <v>3284925.6679063225</v>
      </c>
      <c r="D128" s="5">
        <f t="shared" si="23"/>
        <v>4.9820755894064428E-2</v>
      </c>
      <c r="E128" s="3">
        <f t="shared" si="13"/>
        <v>1180318.7758141002</v>
      </c>
      <c r="F128" s="5">
        <f t="shared" si="24"/>
        <v>4.9910374121890477E-2</v>
      </c>
      <c r="G128" s="3">
        <f t="shared" si="14"/>
        <v>295079.69395352504</v>
      </c>
      <c r="H128" s="4">
        <f t="shared" si="15"/>
        <v>7.7455535708412162</v>
      </c>
      <c r="I128" s="5">
        <f t="shared" si="19"/>
        <v>-1.7070867231960829E-4</v>
      </c>
      <c r="J128" s="4">
        <f t="shared" si="16"/>
        <v>2.7830834645840605</v>
      </c>
      <c r="K128" s="5">
        <f t="shared" si="20"/>
        <v>-8.535797915210086E-5</v>
      </c>
      <c r="L128" s="4">
        <f t="shared" si="21"/>
        <v>2.0873125984380456</v>
      </c>
      <c r="M128" s="5">
        <f t="shared" si="22"/>
        <v>-8.535797915210086E-5</v>
      </c>
    </row>
    <row r="129" spans="1:13" x14ac:dyDescent="0.25">
      <c r="A129">
        <v>125</v>
      </c>
      <c r="B129" s="3">
        <f t="shared" si="17"/>
        <v>445309.93424231611</v>
      </c>
      <c r="C129" s="3">
        <f t="shared" si="18"/>
        <v>3448608.335143595</v>
      </c>
      <c r="D129" s="5">
        <f t="shared" si="23"/>
        <v>4.9828423466762084E-2</v>
      </c>
      <c r="E129" s="3">
        <f t="shared" si="13"/>
        <v>1239233.4529661059</v>
      </c>
      <c r="F129" s="5">
        <f t="shared" si="24"/>
        <v>4.991420822851067E-2</v>
      </c>
      <c r="G129" s="3">
        <f t="shared" si="14"/>
        <v>309808.36324152647</v>
      </c>
      <c r="H129" s="4">
        <f t="shared" si="15"/>
        <v>7.744287899193889</v>
      </c>
      <c r="I129" s="5">
        <f t="shared" si="19"/>
        <v>-1.6340622213140144E-4</v>
      </c>
      <c r="J129" s="4">
        <f t="shared" si="16"/>
        <v>2.7828560687167943</v>
      </c>
      <c r="K129" s="5">
        <f t="shared" si="20"/>
        <v>-8.1706449037599604E-5</v>
      </c>
      <c r="L129" s="4">
        <f t="shared" si="21"/>
        <v>2.0871420515375956</v>
      </c>
      <c r="M129" s="5">
        <f t="shared" si="22"/>
        <v>-8.1706449037710627E-5</v>
      </c>
    </row>
    <row r="130" spans="1:13" x14ac:dyDescent="0.25">
      <c r="A130">
        <v>126</v>
      </c>
      <c r="B130" s="3">
        <f t="shared" si="17"/>
        <v>467575.43095443194</v>
      </c>
      <c r="C130" s="3">
        <f t="shared" si="18"/>
        <v>3620472.3649793775</v>
      </c>
      <c r="D130" s="5">
        <f t="shared" si="23"/>
        <v>4.9835763628004459E-2</v>
      </c>
      <c r="E130" s="3">
        <f t="shared" si="13"/>
        <v>1301093.3580315609</v>
      </c>
      <c r="F130" s="5">
        <f t="shared" si="24"/>
        <v>4.9917878602609767E-2</v>
      </c>
      <c r="G130" s="3">
        <f t="shared" si="14"/>
        <v>325273.33950789022</v>
      </c>
      <c r="H130" s="4">
        <f t="shared" si="15"/>
        <v>7.7430765718146013</v>
      </c>
      <c r="I130" s="5">
        <f t="shared" si="19"/>
        <v>-1.5641559237666858E-4</v>
      </c>
      <c r="J130" s="4">
        <f t="shared" si="16"/>
        <v>2.7826384191652713</v>
      </c>
      <c r="K130" s="5">
        <f t="shared" si="20"/>
        <v>-7.821085465742339E-5</v>
      </c>
      <c r="L130" s="4">
        <f t="shared" si="21"/>
        <v>2.0869788143739534</v>
      </c>
      <c r="M130" s="5">
        <f t="shared" si="22"/>
        <v>-7.821085465742339E-5</v>
      </c>
    </row>
    <row r="131" spans="1:13" x14ac:dyDescent="0.25">
      <c r="A131">
        <v>127</v>
      </c>
      <c r="B131" s="3">
        <f t="shared" si="17"/>
        <v>490954.20250215358</v>
      </c>
      <c r="C131" s="3">
        <f t="shared" si="18"/>
        <v>3800926.8098880928</v>
      </c>
      <c r="D131" s="5">
        <f t="shared" si="23"/>
        <v>4.9842790309419627E-2</v>
      </c>
      <c r="E131" s="3">
        <f t="shared" si="13"/>
        <v>1366045.7498625964</v>
      </c>
      <c r="F131" s="5">
        <f t="shared" si="24"/>
        <v>4.9921392212241233E-2</v>
      </c>
      <c r="G131" s="3">
        <f t="shared" si="14"/>
        <v>341511.4374656491</v>
      </c>
      <c r="H131" s="4">
        <f t="shared" si="15"/>
        <v>7.7419172511746037</v>
      </c>
      <c r="I131" s="5">
        <f t="shared" si="19"/>
        <v>-1.4972351483877322E-4</v>
      </c>
      <c r="J131" s="4">
        <f t="shared" si="16"/>
        <v>2.7824300981650203</v>
      </c>
      <c r="K131" s="5">
        <f t="shared" si="20"/>
        <v>-7.4864559770460026E-5</v>
      </c>
      <c r="L131" s="4">
        <f t="shared" si="21"/>
        <v>2.0868225736237651</v>
      </c>
      <c r="M131" s="5">
        <f t="shared" si="22"/>
        <v>-7.4864559770460026E-5</v>
      </c>
    </row>
    <row r="132" spans="1:13" x14ac:dyDescent="0.25">
      <c r="A132">
        <v>128</v>
      </c>
      <c r="B132" s="3">
        <f t="shared" si="17"/>
        <v>515501.91262726131</v>
      </c>
      <c r="C132" s="3">
        <f t="shared" si="18"/>
        <v>3990401.1749582184</v>
      </c>
      <c r="D132" s="5">
        <f t="shared" si="23"/>
        <v>4.9849516853944342E-2</v>
      </c>
      <c r="E132" s="3">
        <f t="shared" si="13"/>
        <v>1434245.2502417543</v>
      </c>
      <c r="F132" s="5">
        <f t="shared" si="24"/>
        <v>4.9924755730924586E-2</v>
      </c>
      <c r="G132" s="3">
        <f t="shared" si="14"/>
        <v>358561.31256043859</v>
      </c>
      <c r="H132" s="4">
        <f t="shared" si="15"/>
        <v>7.7408077006370233</v>
      </c>
      <c r="I132" s="5">
        <f t="shared" si="19"/>
        <v>-1.4331728195782212E-4</v>
      </c>
      <c r="J132" s="4">
        <f t="shared" si="16"/>
        <v>2.7822307058612203</v>
      </c>
      <c r="K132" s="5">
        <f t="shared" si="20"/>
        <v>-7.166120864332548E-5</v>
      </c>
      <c r="L132" s="4">
        <f t="shared" si="21"/>
        <v>2.0866730293959153</v>
      </c>
      <c r="M132" s="5">
        <f t="shared" si="22"/>
        <v>-7.1661208643214458E-5</v>
      </c>
    </row>
    <row r="133" spans="1:13" x14ac:dyDescent="0.25">
      <c r="A133">
        <v>129</v>
      </c>
      <c r="B133" s="3">
        <f t="shared" si="17"/>
        <v>541277.00825862435</v>
      </c>
      <c r="C133" s="3">
        <f t="shared" si="18"/>
        <v>4189346.4405203285</v>
      </c>
      <c r="D133" s="5">
        <f t="shared" si="23"/>
        <v>4.9855956040357974E-2</v>
      </c>
      <c r="E133" s="3">
        <f t="shared" ref="E133:E196" si="25">SQRT(B133*C133)</f>
        <v>1505854.2120284289</v>
      </c>
      <c r="F133" s="5">
        <f t="shared" si="24"/>
        <v>4.992797554993067E-2</v>
      </c>
      <c r="G133" s="3">
        <f t="shared" ref="G133:G196" si="26">E133*0.25</f>
        <v>376463.55300710723</v>
      </c>
      <c r="H133" s="4">
        <f t="shared" ref="H133:H196" si="27">C133/B133</f>
        <v>7.7397457800731893</v>
      </c>
      <c r="I133" s="5">
        <f t="shared" si="19"/>
        <v>-1.3718472346846422E-4</v>
      </c>
      <c r="J133" s="4">
        <f t="shared" ref="J133:J196" si="28">E133/B133</f>
        <v>2.7820398595406912</v>
      </c>
      <c r="K133" s="5">
        <f t="shared" si="20"/>
        <v>-6.8594714351721819E-5</v>
      </c>
      <c r="L133" s="4">
        <f t="shared" si="21"/>
        <v>2.0865298946555182</v>
      </c>
      <c r="M133" s="5">
        <f t="shared" si="22"/>
        <v>-6.8594714351832842E-5</v>
      </c>
    </row>
    <row r="134" spans="1:13" x14ac:dyDescent="0.25">
      <c r="A134">
        <v>130</v>
      </c>
      <c r="B134" s="3">
        <f t="shared" ref="B134:B197" si="29">B133*1.05</f>
        <v>568340.85867155564</v>
      </c>
      <c r="C134" s="3">
        <f t="shared" ref="C134:C197" si="30">C133+G133-C133*0.04</f>
        <v>4398236.1359066227</v>
      </c>
      <c r="D134" s="5">
        <f t="shared" si="23"/>
        <v>4.9862120106817898E-2</v>
      </c>
      <c r="E134" s="3">
        <f t="shared" si="25"/>
        <v>1581043.1057126289</v>
      </c>
      <c r="F134" s="5">
        <f t="shared" si="24"/>
        <v>4.9931057790062239E-2</v>
      </c>
      <c r="G134" s="3">
        <f t="shared" si="26"/>
        <v>395260.77642815723</v>
      </c>
      <c r="H134" s="4">
        <f t="shared" si="27"/>
        <v>7.7387294416718415</v>
      </c>
      <c r="I134" s="5">
        <f t="shared" ref="I134:I197" si="31">H134/H133-1</f>
        <v>-1.3131418398315553E-4</v>
      </c>
      <c r="J134" s="4">
        <f t="shared" si="28"/>
        <v>2.7818571928968319</v>
      </c>
      <c r="K134" s="5">
        <f t="shared" ref="K134:K197" si="32">J134/J133-1</f>
        <v>-6.5659247559968215E-5</v>
      </c>
      <c r="L134" s="4">
        <f t="shared" ref="L134:L197" si="33">J134*0.75</f>
        <v>2.086392894672624</v>
      </c>
      <c r="M134" s="5">
        <f t="shared" ref="M134:M197" si="34">L134/L133-1</f>
        <v>-6.5659247559857192E-5</v>
      </c>
    </row>
    <row r="135" spans="1:13" x14ac:dyDescent="0.25">
      <c r="A135">
        <v>131</v>
      </c>
      <c r="B135" s="3">
        <f t="shared" si="29"/>
        <v>596757.90160513343</v>
      </c>
      <c r="C135" s="3">
        <f t="shared" si="30"/>
        <v>4617567.4668985149</v>
      </c>
      <c r="D135" s="5">
        <f t="shared" si="23"/>
        <v>4.9868020773441435E-2</v>
      </c>
      <c r="E135" s="3">
        <f t="shared" si="25"/>
        <v>1659990.9252964274</v>
      </c>
      <c r="F135" s="5">
        <f t="shared" si="24"/>
        <v>4.9934008312957578E-2</v>
      </c>
      <c r="G135" s="3">
        <f t="shared" si="26"/>
        <v>414997.73132410686</v>
      </c>
      <c r="H135" s="4">
        <f t="shared" si="27"/>
        <v>7.7377567259325479</v>
      </c>
      <c r="I135" s="5">
        <f t="shared" si="31"/>
        <v>-1.2569450148436356E-4</v>
      </c>
      <c r="J135" s="4">
        <f t="shared" si="28"/>
        <v>2.7816823553260979</v>
      </c>
      <c r="K135" s="5">
        <f t="shared" si="32"/>
        <v>-6.2849225754835203E-5</v>
      </c>
      <c r="L135" s="4">
        <f t="shared" si="33"/>
        <v>2.0862617664945735</v>
      </c>
      <c r="M135" s="5">
        <f t="shared" si="34"/>
        <v>-6.2849225754835203E-5</v>
      </c>
    </row>
    <row r="136" spans="1:13" x14ac:dyDescent="0.25">
      <c r="A136">
        <v>132</v>
      </c>
      <c r="B136" s="3">
        <f t="shared" si="29"/>
        <v>626595.79668539017</v>
      </c>
      <c r="C136" s="3">
        <f t="shared" si="30"/>
        <v>4847862.4995466806</v>
      </c>
      <c r="D136" s="5">
        <f t="shared" si="23"/>
        <v>4.9873669263970299E-2</v>
      </c>
      <c r="E136" s="3">
        <f t="shared" si="25"/>
        <v>1742885.6144694863</v>
      </c>
      <c r="F136" s="5">
        <f t="shared" si="24"/>
        <v>4.993683273193561E-2</v>
      </c>
      <c r="G136" s="3">
        <f t="shared" si="26"/>
        <v>435721.40361737157</v>
      </c>
      <c r="H136" s="4">
        <f t="shared" si="27"/>
        <v>7.7368257578350175</v>
      </c>
      <c r="I136" s="5">
        <f t="shared" si="31"/>
        <v>-1.2031498669506924E-4</v>
      </c>
      <c r="J136" s="4">
        <f t="shared" si="28"/>
        <v>2.7815150112546609</v>
      </c>
      <c r="K136" s="5">
        <f t="shared" si="32"/>
        <v>-6.0159302918472157E-5</v>
      </c>
      <c r="L136" s="4">
        <f t="shared" si="33"/>
        <v>2.0861362584409955</v>
      </c>
      <c r="M136" s="5">
        <f t="shared" si="34"/>
        <v>-6.015930291858318E-5</v>
      </c>
    </row>
    <row r="137" spans="1:13" x14ac:dyDescent="0.25">
      <c r="A137">
        <v>133</v>
      </c>
      <c r="B137" s="3">
        <f t="shared" si="29"/>
        <v>657925.58651965973</v>
      </c>
      <c r="C137" s="3">
        <f t="shared" si="30"/>
        <v>5089669.4031821853</v>
      </c>
      <c r="D137" s="5">
        <f t="shared" si="23"/>
        <v>4.987907632654931E-2</v>
      </c>
      <c r="E137" s="3">
        <f t="shared" si="25"/>
        <v>1829924.5140933562</v>
      </c>
      <c r="F137" s="5">
        <f t="shared" si="24"/>
        <v>4.9939536422396458E-2</v>
      </c>
      <c r="G137" s="3">
        <f t="shared" si="26"/>
        <v>457481.12852333905</v>
      </c>
      <c r="H137" s="4">
        <f t="shared" si="27"/>
        <v>7.7359347431764593</v>
      </c>
      <c r="I137" s="5">
        <f t="shared" si="31"/>
        <v>-1.1516540328648794E-4</v>
      </c>
      <c r="J137" s="4">
        <f t="shared" si="28"/>
        <v>2.7813548394939578</v>
      </c>
      <c r="K137" s="5">
        <f t="shared" si="32"/>
        <v>-5.7584359622331327E-5</v>
      </c>
      <c r="L137" s="4">
        <f t="shared" si="33"/>
        <v>2.0860161296204685</v>
      </c>
      <c r="M137" s="5">
        <f t="shared" si="34"/>
        <v>-5.7584359622220305E-5</v>
      </c>
    </row>
    <row r="138" spans="1:13" x14ac:dyDescent="0.25">
      <c r="A138">
        <v>134</v>
      </c>
      <c r="B138" s="3">
        <f t="shared" si="29"/>
        <v>690821.86584564275</v>
      </c>
      <c r="C138" s="3">
        <f t="shared" si="30"/>
        <v>5343563.7555782376</v>
      </c>
      <c r="D138" s="5">
        <f t="shared" si="23"/>
        <v>4.9884252253655559E-2</v>
      </c>
      <c r="E138" s="3">
        <f t="shared" si="25"/>
        <v>1921314.8320599901</v>
      </c>
      <c r="F138" s="5">
        <f t="shared" si="24"/>
        <v>4.9942124531794585E-2</v>
      </c>
      <c r="G138" s="3">
        <f t="shared" si="26"/>
        <v>480328.70801499754</v>
      </c>
      <c r="H138" s="4">
        <f t="shared" si="27"/>
        <v>7.73508196506942</v>
      </c>
      <c r="I138" s="5">
        <f t="shared" si="31"/>
        <v>-1.102359488995841E-4</v>
      </c>
      <c r="J138" s="4">
        <f t="shared" si="28"/>
        <v>2.7812015326238804</v>
      </c>
      <c r="K138" s="5">
        <f t="shared" si="32"/>
        <v>-5.5119493528987817E-5</v>
      </c>
      <c r="L138" s="4">
        <f t="shared" si="33"/>
        <v>2.0859011494679103</v>
      </c>
      <c r="M138" s="5">
        <f t="shared" si="34"/>
        <v>-5.511949352909884E-5</v>
      </c>
    </row>
    <row r="139" spans="1:13" x14ac:dyDescent="0.25">
      <c r="A139">
        <v>135</v>
      </c>
      <c r="B139" s="3">
        <f t="shared" si="29"/>
        <v>725362.95913792495</v>
      </c>
      <c r="C139" s="3">
        <f t="shared" si="30"/>
        <v>5610149.9133701054</v>
      </c>
      <c r="D139" s="5">
        <f t="shared" si="23"/>
        <v>4.9889206901213345E-2</v>
      </c>
      <c r="E139" s="3">
        <f t="shared" si="25"/>
        <v>2017274.1366431864</v>
      </c>
      <c r="F139" s="5">
        <f t="shared" si="24"/>
        <v>4.9944601989206916E-2</v>
      </c>
      <c r="G139" s="3">
        <f t="shared" si="26"/>
        <v>504318.53416079661</v>
      </c>
      <c r="H139" s="4">
        <f t="shared" si="27"/>
        <v>7.7342657805929642</v>
      </c>
      <c r="I139" s="5">
        <f t="shared" si="31"/>
        <v>-1.05517236939634E-4</v>
      </c>
      <c r="J139" s="4">
        <f t="shared" si="28"/>
        <v>2.7810547964024308</v>
      </c>
      <c r="K139" s="5">
        <f t="shared" si="32"/>
        <v>-5.2760010279095937E-5</v>
      </c>
      <c r="L139" s="4">
        <f t="shared" si="33"/>
        <v>2.085791097301823</v>
      </c>
      <c r="M139" s="5">
        <f t="shared" si="34"/>
        <v>-5.2760010279206959E-5</v>
      </c>
    </row>
    <row r="140" spans="1:13" x14ac:dyDescent="0.25">
      <c r="A140">
        <v>136</v>
      </c>
      <c r="B140" s="3">
        <f t="shared" si="29"/>
        <v>761631.10709482117</v>
      </c>
      <c r="C140" s="3">
        <f t="shared" si="30"/>
        <v>5890062.4509960981</v>
      </c>
      <c r="D140" s="5">
        <f t="shared" si="23"/>
        <v>4.9893949706924179E-2</v>
      </c>
      <c r="E140" s="3">
        <f t="shared" si="25"/>
        <v>2118030.874517601</v>
      </c>
      <c r="F140" s="5">
        <f t="shared" si="24"/>
        <v>4.9946973514505721E-2</v>
      </c>
      <c r="G140" s="3">
        <f t="shared" si="26"/>
        <v>529507.71862940025</v>
      </c>
      <c r="H140" s="4">
        <f t="shared" si="27"/>
        <v>7.7334846175903369</v>
      </c>
      <c r="I140" s="5">
        <f t="shared" si="31"/>
        <v>-1.010002791198561E-4</v>
      </c>
      <c r="J140" s="4">
        <f t="shared" si="28"/>
        <v>2.7809143492006969</v>
      </c>
      <c r="K140" s="5">
        <f t="shared" si="32"/>
        <v>-5.0501414756598528E-5</v>
      </c>
      <c r="L140" s="4">
        <f t="shared" si="33"/>
        <v>2.0856857619005229</v>
      </c>
      <c r="M140" s="5">
        <f t="shared" si="34"/>
        <v>-5.0501414756376484E-5</v>
      </c>
    </row>
    <row r="141" spans="1:13" x14ac:dyDescent="0.25">
      <c r="A141">
        <v>137</v>
      </c>
      <c r="B141" s="3">
        <f t="shared" si="29"/>
        <v>799712.66244956222</v>
      </c>
      <c r="C141" s="3">
        <f t="shared" si="30"/>
        <v>6183967.6715856548</v>
      </c>
      <c r="D141" s="5">
        <f t="shared" si="23"/>
        <v>4.9898489707838722E-2</v>
      </c>
      <c r="E141" s="3">
        <f t="shared" si="25"/>
        <v>2223824.9146787128</v>
      </c>
      <c r="F141" s="5">
        <f t="shared" si="24"/>
        <v>4.9949243627153139E-2</v>
      </c>
      <c r="G141" s="3">
        <f t="shared" si="26"/>
        <v>555956.22866967821</v>
      </c>
      <c r="H141" s="4">
        <f t="shared" si="27"/>
        <v>7.7327369716065695</v>
      </c>
      <c r="I141" s="5">
        <f t="shared" si="31"/>
        <v>-9.6676468724909981E-5</v>
      </c>
      <c r="J141" s="4">
        <f t="shared" si="28"/>
        <v>2.7807799214620652</v>
      </c>
      <c r="K141" s="5">
        <f t="shared" si="32"/>
        <v>-4.8339402711317092E-5</v>
      </c>
      <c r="L141" s="4">
        <f t="shared" si="33"/>
        <v>2.085584941096549</v>
      </c>
      <c r="M141" s="5">
        <f t="shared" si="34"/>
        <v>-4.8339402711428114E-5</v>
      </c>
    </row>
    <row r="142" spans="1:13" x14ac:dyDescent="0.25">
      <c r="A142">
        <v>138</v>
      </c>
      <c r="B142" s="3">
        <f t="shared" si="29"/>
        <v>839698.29557204037</v>
      </c>
      <c r="C142" s="3">
        <f t="shared" si="30"/>
        <v>6492565.1933919061</v>
      </c>
      <c r="D142" s="5">
        <f t="shared" si="23"/>
        <v>4.9902835557211533E-2</v>
      </c>
      <c r="E142" s="3">
        <f t="shared" si="25"/>
        <v>2334908.1195587842</v>
      </c>
      <c r="F142" s="5">
        <f t="shared" si="24"/>
        <v>4.995141665463354E-2</v>
      </c>
      <c r="G142" s="3">
        <f t="shared" si="26"/>
        <v>583727.02988969604</v>
      </c>
      <c r="H142" s="4">
        <f t="shared" si="27"/>
        <v>7.7320214029598304</v>
      </c>
      <c r="I142" s="5">
        <f t="shared" si="31"/>
        <v>-9.2537564560402075E-5</v>
      </c>
      <c r="J142" s="4">
        <f t="shared" si="28"/>
        <v>2.7806512551846247</v>
      </c>
      <c r="K142" s="5">
        <f t="shared" si="32"/>
        <v>-4.6269852729929895E-5</v>
      </c>
      <c r="L142" s="4">
        <f t="shared" si="33"/>
        <v>2.0854884413884687</v>
      </c>
      <c r="M142" s="5">
        <f t="shared" si="34"/>
        <v>-4.6269852729929895E-5</v>
      </c>
    </row>
    <row r="143" spans="1:13" x14ac:dyDescent="0.25">
      <c r="A143">
        <v>139</v>
      </c>
      <c r="B143" s="3">
        <f t="shared" si="29"/>
        <v>881683.21035064245</v>
      </c>
      <c r="C143" s="3">
        <f t="shared" si="30"/>
        <v>6816589.6155459257</v>
      </c>
      <c r="D143" s="5">
        <f t="shared" si="23"/>
        <v>4.9906995540654586E-2</v>
      </c>
      <c r="E143" s="3">
        <f t="shared" si="25"/>
        <v>2451544.9446986248</v>
      </c>
      <c r="F143" s="5">
        <f t="shared" si="24"/>
        <v>4.9953496740540171E-2</v>
      </c>
      <c r="G143" s="3">
        <f t="shared" si="26"/>
        <v>612886.23617465619</v>
      </c>
      <c r="H143" s="4">
        <f t="shared" si="27"/>
        <v>7.7313365339405644</v>
      </c>
      <c r="I143" s="5">
        <f t="shared" si="31"/>
        <v>-8.8575675567081902E-5</v>
      </c>
      <c r="J143" s="4">
        <f t="shared" si="28"/>
        <v>2.7805281034257798</v>
      </c>
      <c r="K143" s="5">
        <f t="shared" si="32"/>
        <v>-4.42888185331336E-5</v>
      </c>
      <c r="L143" s="4">
        <f t="shared" si="33"/>
        <v>2.0853960775693348</v>
      </c>
      <c r="M143" s="5">
        <f t="shared" si="34"/>
        <v>-4.4288818533244623E-5</v>
      </c>
    </row>
    <row r="144" spans="1:13" x14ac:dyDescent="0.25">
      <c r="A144">
        <v>140</v>
      </c>
      <c r="B144" s="3">
        <f t="shared" si="29"/>
        <v>925767.37086817459</v>
      </c>
      <c r="C144" s="3">
        <f t="shared" si="30"/>
        <v>7156812.2670987444</v>
      </c>
      <c r="D144" s="5">
        <f t="shared" si="23"/>
        <v>4.9910977591625327E-2</v>
      </c>
      <c r="E144" s="3">
        <f t="shared" si="25"/>
        <v>2574013.0684029371</v>
      </c>
      <c r="F144" s="5">
        <f t="shared" si="24"/>
        <v>4.9955487852321623E-2</v>
      </c>
      <c r="G144" s="3">
        <f t="shared" si="26"/>
        <v>643503.26710073429</v>
      </c>
      <c r="H144" s="4">
        <f t="shared" si="27"/>
        <v>7.7306810461327489</v>
      </c>
      <c r="I144" s="5">
        <f t="shared" si="31"/>
        <v>-8.4783246071085117E-5</v>
      </c>
      <c r="J144" s="4">
        <f t="shared" si="28"/>
        <v>2.7804102298280999</v>
      </c>
      <c r="K144" s="5">
        <f t="shared" si="32"/>
        <v>-4.2392521598544342E-5</v>
      </c>
      <c r="L144" s="4">
        <f t="shared" si="33"/>
        <v>2.0853076723710751</v>
      </c>
      <c r="M144" s="5">
        <f t="shared" si="34"/>
        <v>-4.2392521598433319E-5</v>
      </c>
    </row>
    <row r="145" spans="1:13" x14ac:dyDescent="0.25">
      <c r="A145">
        <v>141</v>
      </c>
      <c r="B145" s="3">
        <f t="shared" si="29"/>
        <v>972055.7394115834</v>
      </c>
      <c r="C145" s="3">
        <f t="shared" si="30"/>
        <v>7514043.0435155295</v>
      </c>
      <c r="D145" s="5">
        <f t="shared" si="23"/>
        <v>4.9914789306273244E-2</v>
      </c>
      <c r="E145" s="3">
        <f t="shared" si="25"/>
        <v>2702604.0528784366</v>
      </c>
      <c r="F145" s="5">
        <f t="shared" si="24"/>
        <v>4.9957393788713222E-2</v>
      </c>
      <c r="G145" s="3">
        <f t="shared" si="26"/>
        <v>675651.01321960916</v>
      </c>
      <c r="H145" s="4">
        <f t="shared" si="27"/>
        <v>7.7300536778518705</v>
      </c>
      <c r="I145" s="5">
        <f t="shared" si="31"/>
        <v>-8.1153041644688173E-5</v>
      </c>
      <c r="J145" s="4">
        <f t="shared" si="28"/>
        <v>2.780297408165513</v>
      </c>
      <c r="K145" s="5">
        <f t="shared" si="32"/>
        <v>-4.057734408280389E-5</v>
      </c>
      <c r="L145" s="4">
        <f t="shared" si="33"/>
        <v>2.0852230561241347</v>
      </c>
      <c r="M145" s="5">
        <f t="shared" si="34"/>
        <v>-4.057734408280389E-5</v>
      </c>
    </row>
    <row r="146" spans="1:13" x14ac:dyDescent="0.25">
      <c r="A146">
        <v>142</v>
      </c>
      <c r="B146" s="3">
        <f t="shared" si="29"/>
        <v>1020658.5263821626</v>
      </c>
      <c r="C146" s="3">
        <f t="shared" si="30"/>
        <v>7889132.3349945173</v>
      </c>
      <c r="D146" s="5">
        <f t="shared" si="23"/>
        <v>4.991843795766937E-2</v>
      </c>
      <c r="E146" s="3">
        <f t="shared" si="25"/>
        <v>2837624.0384288705</v>
      </c>
      <c r="F146" s="5">
        <f t="shared" si="24"/>
        <v>4.9959218186855558E-2</v>
      </c>
      <c r="G146" s="3">
        <f t="shared" si="26"/>
        <v>709406.00960721762</v>
      </c>
      <c r="H146" s="4">
        <f t="shared" si="27"/>
        <v>7.7294532216944507</v>
      </c>
      <c r="I146" s="5">
        <f t="shared" si="31"/>
        <v>-7.7678135552927685E-5</v>
      </c>
      <c r="J146" s="4">
        <f t="shared" si="28"/>
        <v>2.7801894219089549</v>
      </c>
      <c r="K146" s="5">
        <f t="shared" si="32"/>
        <v>-3.8839822042335825E-5</v>
      </c>
      <c r="L146" s="4">
        <f t="shared" si="33"/>
        <v>2.0851420664317164</v>
      </c>
      <c r="M146" s="5">
        <f t="shared" si="34"/>
        <v>-3.8839822042224803E-5</v>
      </c>
    </row>
    <row r="147" spans="1:13" x14ac:dyDescent="0.25">
      <c r="A147">
        <v>143</v>
      </c>
      <c r="B147" s="3">
        <f t="shared" si="29"/>
        <v>1071691.4527012708</v>
      </c>
      <c r="C147" s="3">
        <f t="shared" si="30"/>
        <v>8282973.0512019545</v>
      </c>
      <c r="D147" s="5">
        <f t="shared" si="23"/>
        <v>4.9921930509448265E-2</v>
      </c>
      <c r="E147" s="3">
        <f t="shared" si="25"/>
        <v>2979394.4723597947</v>
      </c>
      <c r="F147" s="5">
        <f t="shared" si="24"/>
        <v>4.9960964529120355E-2</v>
      </c>
      <c r="G147" s="3">
        <f t="shared" si="26"/>
        <v>744848.61808994866</v>
      </c>
      <c r="H147" s="4">
        <f t="shared" si="27"/>
        <v>7.7288785221942007</v>
      </c>
      <c r="I147" s="5">
        <f t="shared" si="31"/>
        <v>-7.4351895763768994E-5</v>
      </c>
      <c r="J147" s="4">
        <f t="shared" si="28"/>
        <v>2.7800860638106513</v>
      </c>
      <c r="K147" s="5">
        <f t="shared" si="32"/>
        <v>-3.7176638932989725E-5</v>
      </c>
      <c r="L147" s="4">
        <f t="shared" si="33"/>
        <v>2.0850645478579883</v>
      </c>
      <c r="M147" s="5">
        <f t="shared" si="34"/>
        <v>-3.7176638933100747E-5</v>
      </c>
    </row>
    <row r="148" spans="1:13" x14ac:dyDescent="0.25">
      <c r="A148">
        <v>144</v>
      </c>
      <c r="B148" s="3">
        <f t="shared" si="29"/>
        <v>1125276.0253363345</v>
      </c>
      <c r="C148" s="3">
        <f t="shared" si="30"/>
        <v>8696502.7472438235</v>
      </c>
      <c r="D148" s="5">
        <f t="shared" si="23"/>
        <v>4.9925273628876665E-2</v>
      </c>
      <c r="E148" s="3">
        <f t="shared" si="25"/>
        <v>3128252.8743285835</v>
      </c>
      <c r="F148" s="5">
        <f t="shared" si="24"/>
        <v>4.9962636149649242E-2</v>
      </c>
      <c r="G148" s="3">
        <f t="shared" si="26"/>
        <v>782063.21858214587</v>
      </c>
      <c r="H148" s="4">
        <f t="shared" si="27"/>
        <v>7.7283284735800892</v>
      </c>
      <c r="I148" s="5">
        <f t="shared" si="31"/>
        <v>-7.1167972498509258E-5</v>
      </c>
      <c r="J148" s="4">
        <f t="shared" si="28"/>
        <v>2.779987135506222</v>
      </c>
      <c r="K148" s="5">
        <f t="shared" si="32"/>
        <v>-3.5584619381801019E-5</v>
      </c>
      <c r="L148" s="4">
        <f t="shared" si="33"/>
        <v>2.0849903516296666</v>
      </c>
      <c r="M148" s="5">
        <f t="shared" si="34"/>
        <v>-3.5584619381689997E-5</v>
      </c>
    </row>
    <row r="149" spans="1:13" x14ac:dyDescent="0.25">
      <c r="A149">
        <v>145</v>
      </c>
      <c r="B149" s="3">
        <f t="shared" si="29"/>
        <v>1181539.8266031512</v>
      </c>
      <c r="C149" s="3">
        <f t="shared" si="30"/>
        <v>9130705.8559362162</v>
      </c>
      <c r="D149" s="5">
        <f t="shared" si="23"/>
        <v>4.9928473699385023E-2</v>
      </c>
      <c r="E149" s="3">
        <f t="shared" si="25"/>
        <v>3284553.639961944</v>
      </c>
      <c r="F149" s="5">
        <f t="shared" si="24"/>
        <v>4.9964236240622739E-2</v>
      </c>
      <c r="G149" s="3">
        <f t="shared" si="26"/>
        <v>821138.40999048599</v>
      </c>
      <c r="H149" s="4">
        <f t="shared" si="27"/>
        <v>7.7278020176318485</v>
      </c>
      <c r="I149" s="5">
        <f t="shared" si="31"/>
        <v>-6.8120286299988564E-5</v>
      </c>
      <c r="J149" s="4">
        <f t="shared" si="28"/>
        <v>2.7798924471338546</v>
      </c>
      <c r="K149" s="5">
        <f t="shared" si="32"/>
        <v>-3.4060723216322586E-5</v>
      </c>
      <c r="L149" s="4">
        <f t="shared" si="33"/>
        <v>2.0849193353503912</v>
      </c>
      <c r="M149" s="5">
        <f t="shared" si="34"/>
        <v>-3.4060723216211564E-5</v>
      </c>
    </row>
    <row r="150" spans="1:13" x14ac:dyDescent="0.25">
      <c r="A150">
        <v>146</v>
      </c>
      <c r="B150" s="3">
        <f t="shared" si="29"/>
        <v>1240616.8179333087</v>
      </c>
      <c r="C150" s="3">
        <f t="shared" si="30"/>
        <v>9586616.0316892527</v>
      </c>
      <c r="D150" s="5">
        <f t="shared" si="23"/>
        <v>4.9931536832569456E-2</v>
      </c>
      <c r="E150" s="3">
        <f t="shared" si="25"/>
        <v>3448668.8846543045</v>
      </c>
      <c r="F150" s="5">
        <f t="shared" si="24"/>
        <v>4.9965767858265897E-2</v>
      </c>
      <c r="G150" s="3">
        <f t="shared" si="26"/>
        <v>862167.22116357612</v>
      </c>
      <c r="H150" s="4">
        <f t="shared" si="27"/>
        <v>7.7272981416286077</v>
      </c>
      <c r="I150" s="5">
        <f t="shared" si="31"/>
        <v>-6.520301660051242E-5</v>
      </c>
      <c r="J150" s="4">
        <f t="shared" si="28"/>
        <v>2.7798018169698011</v>
      </c>
      <c r="K150" s="5">
        <f t="shared" si="32"/>
        <v>-3.2602039746865152E-5</v>
      </c>
      <c r="L150" s="4">
        <f t="shared" si="33"/>
        <v>2.0848513627273508</v>
      </c>
      <c r="M150" s="5">
        <f t="shared" si="34"/>
        <v>-3.2602039746976175E-5</v>
      </c>
    </row>
    <row r="151" spans="1:13" x14ac:dyDescent="0.25">
      <c r="A151">
        <v>147</v>
      </c>
      <c r="B151" s="3">
        <f t="shared" si="29"/>
        <v>1302647.6588299742</v>
      </c>
      <c r="C151" s="3">
        <f t="shared" si="30"/>
        <v>10065318.611585259</v>
      </c>
      <c r="D151" s="5">
        <f t="shared" si="23"/>
        <v>4.9934468879698546E-2</v>
      </c>
      <c r="E151" s="3">
        <f t="shared" si="25"/>
        <v>3620989.3295561234</v>
      </c>
      <c r="F151" s="5">
        <f t="shared" si="24"/>
        <v>4.9967233928603916E-2</v>
      </c>
      <c r="G151" s="3">
        <f t="shared" si="26"/>
        <v>905247.33238903084</v>
      </c>
      <c r="H151" s="4">
        <f t="shared" si="27"/>
        <v>7.726815876386584</v>
      </c>
      <c r="I151" s="5">
        <f t="shared" si="31"/>
        <v>-6.241059076339539E-5</v>
      </c>
      <c r="J151" s="4">
        <f t="shared" si="28"/>
        <v>2.7797150710795133</v>
      </c>
      <c r="K151" s="5">
        <f t="shared" si="32"/>
        <v>-3.1205782282106576E-5</v>
      </c>
      <c r="L151" s="4">
        <f t="shared" si="33"/>
        <v>2.084786303309635</v>
      </c>
      <c r="M151" s="5">
        <f t="shared" si="34"/>
        <v>-3.1205782282106576E-5</v>
      </c>
    </row>
    <row r="152" spans="1:13" x14ac:dyDescent="0.25">
      <c r="A152">
        <v>148</v>
      </c>
      <c r="B152" s="3">
        <f t="shared" si="29"/>
        <v>1367780.0417714729</v>
      </c>
      <c r="C152" s="3">
        <f t="shared" si="30"/>
        <v>10567953.19951088</v>
      </c>
      <c r="D152" s="5">
        <f t="shared" si="23"/>
        <v>4.9937275442734963E-2</v>
      </c>
      <c r="E152" s="3">
        <f t="shared" si="25"/>
        <v>3801925.2318616104</v>
      </c>
      <c r="F152" s="5">
        <f t="shared" si="24"/>
        <v>4.9968637252976178E-2</v>
      </c>
      <c r="G152" s="3">
        <f t="shared" si="26"/>
        <v>950481.30796540261</v>
      </c>
      <c r="H152" s="4">
        <f t="shared" si="27"/>
        <v>7.7263542943819044</v>
      </c>
      <c r="I152" s="5">
        <f t="shared" si="31"/>
        <v>-5.9737673585580353E-5</v>
      </c>
      <c r="J152" s="4">
        <f t="shared" si="28"/>
        <v>2.7796320429837298</v>
      </c>
      <c r="K152" s="5">
        <f t="shared" si="32"/>
        <v>-2.9869282879846359E-5</v>
      </c>
      <c r="L152" s="4">
        <f t="shared" si="33"/>
        <v>2.0847240322377973</v>
      </c>
      <c r="M152" s="5">
        <f t="shared" si="34"/>
        <v>-2.9869282879846359E-5</v>
      </c>
    </row>
    <row r="153" spans="1:13" x14ac:dyDescent="0.25">
      <c r="A153">
        <v>149</v>
      </c>
      <c r="B153" s="3">
        <f t="shared" si="29"/>
        <v>1436169.0438600467</v>
      </c>
      <c r="C153" s="3">
        <f t="shared" si="30"/>
        <v>11095716.379495848</v>
      </c>
      <c r="D153" s="5">
        <f t="shared" si="23"/>
        <v>4.9939961884898798E-2</v>
      </c>
      <c r="E153" s="3">
        <f t="shared" si="25"/>
        <v>3991907.3616108391</v>
      </c>
      <c r="F153" s="5">
        <f t="shared" si="24"/>
        <v>4.9969980513321133E-2</v>
      </c>
      <c r="G153" s="3">
        <f t="shared" si="26"/>
        <v>997976.84040270979</v>
      </c>
      <c r="H153" s="4">
        <f t="shared" si="27"/>
        <v>7.7259125079548197</v>
      </c>
      <c r="I153" s="5">
        <f t="shared" si="31"/>
        <v>-5.7179157239239942E-5</v>
      </c>
      <c r="J153" s="4">
        <f t="shared" si="28"/>
        <v>2.7795525733388855</v>
      </c>
      <c r="K153" s="5">
        <f t="shared" si="32"/>
        <v>-2.8589987313254461E-5</v>
      </c>
      <c r="L153" s="4">
        <f t="shared" si="33"/>
        <v>2.0846644300041639</v>
      </c>
      <c r="M153" s="5">
        <f t="shared" si="34"/>
        <v>-2.8589987313365484E-5</v>
      </c>
    </row>
    <row r="154" spans="1:13" x14ac:dyDescent="0.25">
      <c r="A154">
        <v>150</v>
      </c>
      <c r="B154" s="3">
        <f t="shared" si="29"/>
        <v>1507977.4960530491</v>
      </c>
      <c r="C154" s="3">
        <f t="shared" si="30"/>
        <v>11649864.564718723</v>
      </c>
      <c r="D154" s="5">
        <f t="shared" si="23"/>
        <v>4.9942533340785911E-2</v>
      </c>
      <c r="E154" s="3">
        <f t="shared" si="25"/>
        <v>4191388.0273319585</v>
      </c>
      <c r="F154" s="5">
        <f t="shared" si="24"/>
        <v>4.9971266277237358E-2</v>
      </c>
      <c r="G154" s="3">
        <f t="shared" si="26"/>
        <v>1047847.0068329896</v>
      </c>
      <c r="H154" s="4">
        <f t="shared" si="27"/>
        <v>7.7254896675917593</v>
      </c>
      <c r="I154" s="5">
        <f t="shared" si="31"/>
        <v>-5.4730151632598201E-5</v>
      </c>
      <c r="J154" s="4">
        <f t="shared" si="28"/>
        <v>2.7794765096312219</v>
      </c>
      <c r="K154" s="5">
        <f t="shared" si="32"/>
        <v>-2.7365450250171897E-5</v>
      </c>
      <c r="L154" s="4">
        <f t="shared" si="33"/>
        <v>2.0846073822234166</v>
      </c>
      <c r="M154" s="5">
        <f t="shared" si="34"/>
        <v>-2.7365450250060874E-5</v>
      </c>
    </row>
    <row r="155" spans="1:13" x14ac:dyDescent="0.25">
      <c r="A155">
        <v>151</v>
      </c>
      <c r="B155" s="3">
        <f t="shared" si="29"/>
        <v>1583376.3708557016</v>
      </c>
      <c r="C155" s="3">
        <f t="shared" si="30"/>
        <v>12231716.988962963</v>
      </c>
      <c r="D155" s="5">
        <f t="shared" si="23"/>
        <v>4.9944994726064396E-2</v>
      </c>
      <c r="E155" s="3">
        <f t="shared" si="25"/>
        <v>4400842.1529655214</v>
      </c>
      <c r="F155" s="5">
        <f t="shared" si="24"/>
        <v>4.9972497002834571E-2</v>
      </c>
      <c r="G155" s="3">
        <f t="shared" si="26"/>
        <v>1100210.5382413804</v>
      </c>
      <c r="H155" s="4">
        <f t="shared" si="27"/>
        <v>7.7250849602818032</v>
      </c>
      <c r="I155" s="5">
        <f t="shared" si="31"/>
        <v>-5.2385975176871824E-5</v>
      </c>
      <c r="J155" s="4">
        <f t="shared" si="28"/>
        <v>2.779403705884016</v>
      </c>
      <c r="K155" s="5">
        <f t="shared" si="32"/>
        <v>-2.6193330633916823E-5</v>
      </c>
      <c r="L155" s="4">
        <f t="shared" si="33"/>
        <v>2.0845527794130119</v>
      </c>
      <c r="M155" s="5">
        <f t="shared" si="34"/>
        <v>-2.6193330634027845E-5</v>
      </c>
    </row>
    <row r="156" spans="1:13" x14ac:dyDescent="0.25">
      <c r="A156">
        <v>152</v>
      </c>
      <c r="B156" s="3">
        <f t="shared" si="29"/>
        <v>1662545.1893984869</v>
      </c>
      <c r="C156" s="3">
        <f t="shared" si="30"/>
        <v>12842658.847645825</v>
      </c>
      <c r="D156" s="5">
        <f t="shared" si="23"/>
        <v>4.9947350746762043E-2</v>
      </c>
      <c r="E156" s="3">
        <f t="shared" si="25"/>
        <v>4620768.4086350268</v>
      </c>
      <c r="F156" s="5">
        <f t="shared" si="24"/>
        <v>4.9973675043379462E-2</v>
      </c>
      <c r="G156" s="3">
        <f t="shared" si="26"/>
        <v>1155192.1021587567</v>
      </c>
      <c r="H156" s="4">
        <f t="shared" si="27"/>
        <v>7.7246976079443179</v>
      </c>
      <c r="I156" s="5">
        <f t="shared" si="31"/>
        <v>-5.0142145941012295E-5</v>
      </c>
      <c r="J156" s="4">
        <f t="shared" si="28"/>
        <v>2.7793340223773604</v>
      </c>
      <c r="K156" s="5">
        <f t="shared" si="32"/>
        <v>-2.5071387257713518E-5</v>
      </c>
      <c r="L156" s="4">
        <f t="shared" si="33"/>
        <v>2.0845005167830202</v>
      </c>
      <c r="M156" s="5">
        <f t="shared" si="34"/>
        <v>-2.5071387257713518E-5</v>
      </c>
    </row>
    <row r="157" spans="1:13" x14ac:dyDescent="0.25">
      <c r="A157">
        <v>153</v>
      </c>
      <c r="B157" s="3">
        <f t="shared" si="29"/>
        <v>1745672.4488684114</v>
      </c>
      <c r="C157" s="3">
        <f t="shared" si="30"/>
        <v>13484144.595898749</v>
      </c>
      <c r="D157" s="5">
        <f t="shared" si="23"/>
        <v>4.9949605908165662E-2</v>
      </c>
      <c r="E157" s="3">
        <f t="shared" si="25"/>
        <v>4851690.3979559867</v>
      </c>
      <c r="F157" s="5">
        <f t="shared" si="24"/>
        <v>4.9974802651746364E-2</v>
      </c>
      <c r="G157" s="3">
        <f t="shared" si="26"/>
        <v>1212922.5994889967</v>
      </c>
      <c r="H157" s="4">
        <f t="shared" si="27"/>
        <v>7.7243268659246525</v>
      </c>
      <c r="I157" s="5">
        <f t="shared" si="31"/>
        <v>-4.7994373175708205E-5</v>
      </c>
      <c r="J157" s="4">
        <f t="shared" si="28"/>
        <v>2.7792673253799554</v>
      </c>
      <c r="K157" s="5">
        <f t="shared" si="32"/>
        <v>-2.3997474527304163E-5</v>
      </c>
      <c r="L157" s="4">
        <f t="shared" si="33"/>
        <v>2.0844504940349666</v>
      </c>
      <c r="M157" s="5">
        <f t="shared" si="34"/>
        <v>-2.3997474527304163E-5</v>
      </c>
    </row>
    <row r="158" spans="1:13" x14ac:dyDescent="0.25">
      <c r="A158">
        <v>154</v>
      </c>
      <c r="B158" s="3">
        <f t="shared" si="29"/>
        <v>1832956.0713118319</v>
      </c>
      <c r="C158" s="3">
        <f t="shared" si="30"/>
        <v>14157701.411551796</v>
      </c>
      <c r="D158" s="5">
        <f t="shared" si="23"/>
        <v>4.9951764523343378E-2</v>
      </c>
      <c r="E158" s="3">
        <f t="shared" si="25"/>
        <v>5094157.9047104493</v>
      </c>
      <c r="F158" s="5">
        <f t="shared" si="24"/>
        <v>4.9975881984681836E-2</v>
      </c>
      <c r="G158" s="3">
        <f t="shared" si="26"/>
        <v>1273539.4761776123</v>
      </c>
      <c r="H158" s="4">
        <f t="shared" si="27"/>
        <v>7.7239720215549097</v>
      </c>
      <c r="I158" s="5">
        <f t="shared" si="31"/>
        <v>-4.5938549196877787E-5</v>
      </c>
      <c r="J158" s="4">
        <f t="shared" si="28"/>
        <v>2.7792034868924063</v>
      </c>
      <c r="K158" s="5">
        <f t="shared" si="32"/>
        <v>-2.2969538398198708E-5</v>
      </c>
      <c r="L158" s="4">
        <f t="shared" si="33"/>
        <v>2.0844026151693047</v>
      </c>
      <c r="M158" s="5">
        <f t="shared" si="34"/>
        <v>-2.2969538398198708E-5</v>
      </c>
    </row>
    <row r="159" spans="1:13" x14ac:dyDescent="0.25">
      <c r="A159">
        <v>155</v>
      </c>
      <c r="B159" s="3">
        <f t="shared" si="29"/>
        <v>1924603.8748774235</v>
      </c>
      <c r="C159" s="3">
        <f t="shared" si="30"/>
        <v>14864932.831267336</v>
      </c>
      <c r="D159" s="5">
        <f t="shared" si="23"/>
        <v>4.9953830721312098E-2</v>
      </c>
      <c r="E159" s="3">
        <f t="shared" si="25"/>
        <v>5348748.2018552478</v>
      </c>
      <c r="F159" s="5">
        <f t="shared" si="24"/>
        <v>4.9976915106888287E-2</v>
      </c>
      <c r="G159" s="3">
        <f t="shared" si="26"/>
        <v>1337187.050463812</v>
      </c>
      <c r="H159" s="4">
        <f t="shared" si="27"/>
        <v>7.7236323927769668</v>
      </c>
      <c r="I159" s="5">
        <f t="shared" si="31"/>
        <v>-4.3970741607446406E-5</v>
      </c>
      <c r="J159" s="4">
        <f t="shared" si="28"/>
        <v>2.7791423844015202</v>
      </c>
      <c r="K159" s="5">
        <f t="shared" si="32"/>
        <v>-2.1985612487229744E-5</v>
      </c>
      <c r="L159" s="4">
        <f t="shared" si="33"/>
        <v>2.08435678830114</v>
      </c>
      <c r="M159" s="5">
        <f t="shared" si="34"/>
        <v>-2.1985612487340767E-5</v>
      </c>
    </row>
    <row r="160" spans="1:13" x14ac:dyDescent="0.25">
      <c r="A160">
        <v>156</v>
      </c>
      <c r="B160" s="3">
        <f t="shared" si="29"/>
        <v>2020834.0686212948</v>
      </c>
      <c r="C160" s="3">
        <f t="shared" si="30"/>
        <v>15607522.568480454</v>
      </c>
      <c r="D160" s="5">
        <f t="shared" si="23"/>
        <v>4.9955808454857697E-2</v>
      </c>
      <c r="E160" s="3">
        <f t="shared" si="25"/>
        <v>5616067.4259806601</v>
      </c>
      <c r="F160" s="5">
        <f t="shared" si="24"/>
        <v>4.9977903994936845E-2</v>
      </c>
      <c r="G160" s="3">
        <f t="shared" si="26"/>
        <v>1404016.856495165</v>
      </c>
      <c r="H160" s="4">
        <f t="shared" si="27"/>
        <v>7.7233073268250161</v>
      </c>
      <c r="I160" s="5">
        <f t="shared" si="31"/>
        <v>-4.2087185849859488E-5</v>
      </c>
      <c r="J160" s="4">
        <f t="shared" si="28"/>
        <v>2.779083900645142</v>
      </c>
      <c r="K160" s="5">
        <f t="shared" si="32"/>
        <v>-2.1043814345866885E-5</v>
      </c>
      <c r="L160" s="4">
        <f t="shared" si="33"/>
        <v>2.0843129254838564</v>
      </c>
      <c r="M160" s="5">
        <f t="shared" si="34"/>
        <v>-2.1043814345866885E-5</v>
      </c>
    </row>
    <row r="161" spans="1:13" x14ac:dyDescent="0.25">
      <c r="A161">
        <v>157</v>
      </c>
      <c r="B161" s="3">
        <f t="shared" si="29"/>
        <v>2121875.7720523598</v>
      </c>
      <c r="C161" s="3">
        <f t="shared" si="30"/>
        <v>16387238.522236401</v>
      </c>
      <c r="D161" s="5">
        <f t="shared" si="23"/>
        <v>4.9957701508027252E-2</v>
      </c>
      <c r="E161" s="3">
        <f t="shared" si="25"/>
        <v>5896752.0204920042</v>
      </c>
      <c r="F161" s="5">
        <f t="shared" si="24"/>
        <v>4.9978850541013919E-2</v>
      </c>
      <c r="G161" s="3">
        <f t="shared" si="26"/>
        <v>1474188.0051230011</v>
      </c>
      <c r="H161" s="4">
        <f t="shared" si="27"/>
        <v>7.7229961989650482</v>
      </c>
      <c r="I161" s="5">
        <f t="shared" si="31"/>
        <v>-4.0284278069235846E-5</v>
      </c>
      <c r="J161" s="4">
        <f t="shared" si="28"/>
        <v>2.7790279233870696</v>
      </c>
      <c r="K161" s="5">
        <f t="shared" si="32"/>
        <v>-2.0142341891626891E-5</v>
      </c>
      <c r="L161" s="4">
        <f t="shared" si="33"/>
        <v>2.0842709425403023</v>
      </c>
      <c r="M161" s="5">
        <f t="shared" si="34"/>
        <v>-2.0142341891515869E-5</v>
      </c>
    </row>
    <row r="162" spans="1:13" x14ac:dyDescent="0.25">
      <c r="A162">
        <v>158</v>
      </c>
      <c r="B162" s="3">
        <f t="shared" si="29"/>
        <v>2227969.5606549778</v>
      </c>
      <c r="C162" s="3">
        <f t="shared" si="30"/>
        <v>17205936.986469947</v>
      </c>
      <c r="D162" s="5">
        <f t="shared" si="23"/>
        <v>4.9959513503304853E-2</v>
      </c>
      <c r="E162" s="3">
        <f t="shared" si="25"/>
        <v>6191470.2509503085</v>
      </c>
      <c r="F162" s="5">
        <f t="shared" si="24"/>
        <v>4.997975655651099E-2</v>
      </c>
      <c r="G162" s="3">
        <f t="shared" si="26"/>
        <v>1547867.5627375771</v>
      </c>
      <c r="H162" s="4">
        <f t="shared" si="27"/>
        <v>7.7226984112887749</v>
      </c>
      <c r="I162" s="5">
        <f t="shared" si="31"/>
        <v>-3.8558568281166217E-5</v>
      </c>
      <c r="J162" s="4">
        <f t="shared" si="28"/>
        <v>2.7789743452016205</v>
      </c>
      <c r="K162" s="5">
        <f t="shared" si="32"/>
        <v>-1.9279469989585962E-5</v>
      </c>
      <c r="L162" s="4">
        <f t="shared" si="33"/>
        <v>2.0842307589012155</v>
      </c>
      <c r="M162" s="5">
        <f t="shared" si="34"/>
        <v>-1.9279469989585962E-5</v>
      </c>
    </row>
    <row r="163" spans="1:13" x14ac:dyDescent="0.25">
      <c r="A163">
        <v>159</v>
      </c>
      <c r="B163" s="3">
        <f t="shared" si="29"/>
        <v>2339368.0386877269</v>
      </c>
      <c r="C163" s="3">
        <f t="shared" si="30"/>
        <v>18065567.069748726</v>
      </c>
      <c r="D163" s="5">
        <f t="shared" ref="D163:D226" si="35">C163/C162-1</f>
        <v>4.9961247908483886E-2</v>
      </c>
      <c r="E163" s="3">
        <f t="shared" si="25"/>
        <v>6500923.7961800219</v>
      </c>
      <c r="F163" s="5">
        <f t="shared" ref="F163:F226" si="36">E163/E162-1</f>
        <v>4.9980623775462085E-2</v>
      </c>
      <c r="G163" s="3">
        <f t="shared" si="26"/>
        <v>1625230.9490450055</v>
      </c>
      <c r="H163" s="4">
        <f t="shared" si="27"/>
        <v>7.7224133915596456</v>
      </c>
      <c r="I163" s="5">
        <f t="shared" si="31"/>
        <v>-3.69067538248391E-5</v>
      </c>
      <c r="J163" s="4">
        <f t="shared" si="28"/>
        <v>2.7789230632674315</v>
      </c>
      <c r="K163" s="5">
        <f t="shared" si="32"/>
        <v>-1.8453547179220209E-5</v>
      </c>
      <c r="L163" s="4">
        <f t="shared" si="33"/>
        <v>2.0841922974505738</v>
      </c>
      <c r="M163" s="5">
        <f t="shared" si="34"/>
        <v>-1.8453547179220209E-5</v>
      </c>
    </row>
    <row r="164" spans="1:13" x14ac:dyDescent="0.25">
      <c r="A164">
        <v>160</v>
      </c>
      <c r="B164" s="3">
        <f t="shared" si="29"/>
        <v>2456336.4406221132</v>
      </c>
      <c r="C164" s="3">
        <f t="shared" si="30"/>
        <v>18968175.336003784</v>
      </c>
      <c r="D164" s="5">
        <f t="shared" si="35"/>
        <v>4.9962908043251986E-2</v>
      </c>
      <c r="E164" s="3">
        <f t="shared" si="25"/>
        <v>6825849.4189320998</v>
      </c>
      <c r="F164" s="5">
        <f t="shared" si="36"/>
        <v>4.9981453857835811E-2</v>
      </c>
      <c r="G164" s="3">
        <f t="shared" si="26"/>
        <v>1706462.354733025</v>
      </c>
      <c r="H164" s="4">
        <f t="shared" si="27"/>
        <v>7.7221405921086843</v>
      </c>
      <c r="I164" s="5">
        <f t="shared" si="31"/>
        <v>-3.5325673093278276E-5</v>
      </c>
      <c r="J164" s="4">
        <f t="shared" si="28"/>
        <v>2.7788739791701031</v>
      </c>
      <c r="K164" s="5">
        <f t="shared" si="32"/>
        <v>-1.7662992537359479E-5</v>
      </c>
      <c r="L164" s="4">
        <f t="shared" si="33"/>
        <v>2.0841554843775771</v>
      </c>
      <c r="M164" s="5">
        <f t="shared" si="34"/>
        <v>-1.7662992537470501E-5</v>
      </c>
    </row>
    <row r="165" spans="1:13" x14ac:dyDescent="0.25">
      <c r="A165">
        <v>161</v>
      </c>
      <c r="B165" s="3">
        <f t="shared" si="29"/>
        <v>2579153.262653219</v>
      </c>
      <c r="C165" s="3">
        <f t="shared" si="30"/>
        <v>19915910.677296657</v>
      </c>
      <c r="D165" s="5">
        <f t="shared" si="35"/>
        <v>4.9964497085492665E-2</v>
      </c>
      <c r="E165" s="3">
        <f t="shared" si="25"/>
        <v>7167020.7200802593</v>
      </c>
      <c r="F165" s="5">
        <f t="shared" si="36"/>
        <v>4.9982248392689499E-2</v>
      </c>
      <c r="G165" s="3">
        <f t="shared" si="26"/>
        <v>1791755.1800200648</v>
      </c>
      <c r="H165" s="4">
        <f t="shared" si="27"/>
        <v>7.7218794887779643</v>
      </c>
      <c r="I165" s="5">
        <f t="shared" si="31"/>
        <v>-3.3812299530922019E-5</v>
      </c>
      <c r="J165" s="4">
        <f t="shared" si="28"/>
        <v>2.7788269987132996</v>
      </c>
      <c r="K165" s="5">
        <f t="shared" si="32"/>
        <v>-1.6906292676699408E-5</v>
      </c>
      <c r="L165" s="4">
        <f t="shared" si="33"/>
        <v>2.0841202490349748</v>
      </c>
      <c r="M165" s="5">
        <f t="shared" si="34"/>
        <v>-1.6906292676588386E-5</v>
      </c>
    </row>
    <row r="166" spans="1:13" x14ac:dyDescent="0.25">
      <c r="A166">
        <v>162</v>
      </c>
      <c r="B166" s="3">
        <f t="shared" si="29"/>
        <v>2708110.9257858801</v>
      </c>
      <c r="C166" s="3">
        <f t="shared" si="30"/>
        <v>20911029.430224854</v>
      </c>
      <c r="D166" s="5">
        <f t="shared" si="35"/>
        <v>4.9966018077325147E-2</v>
      </c>
      <c r="E166" s="3">
        <f t="shared" si="25"/>
        <v>7525249.9805270266</v>
      </c>
      <c r="F166" s="5">
        <f t="shared" si="36"/>
        <v>4.9983008901187675E-2</v>
      </c>
      <c r="G166" s="3">
        <f t="shared" si="26"/>
        <v>1881312.4951317566</v>
      </c>
      <c r="H166" s="4">
        <f t="shared" si="27"/>
        <v>7.7216295799096857</v>
      </c>
      <c r="I166" s="5">
        <f t="shared" si="31"/>
        <v>-3.2363735880891475E-5</v>
      </c>
      <c r="J166" s="4">
        <f t="shared" si="28"/>
        <v>2.7787820317379492</v>
      </c>
      <c r="K166" s="5">
        <f t="shared" si="32"/>
        <v>-1.6181998868991521E-5</v>
      </c>
      <c r="L166" s="4">
        <f t="shared" si="33"/>
        <v>2.084086523803462</v>
      </c>
      <c r="M166" s="5">
        <f t="shared" si="34"/>
        <v>-1.6181998868991521E-5</v>
      </c>
    </row>
    <row r="167" spans="1:13" x14ac:dyDescent="0.25">
      <c r="A167">
        <v>163</v>
      </c>
      <c r="B167" s="3">
        <f t="shared" si="29"/>
        <v>2843516.4720751741</v>
      </c>
      <c r="C167" s="3">
        <f t="shared" si="30"/>
        <v>21955900.748147618</v>
      </c>
      <c r="D167" s="5">
        <f t="shared" si="35"/>
        <v>4.996747393088663E-2</v>
      </c>
      <c r="E167" s="3">
        <f t="shared" si="25"/>
        <v>7901390.0952051086</v>
      </c>
      <c r="F167" s="5">
        <f t="shared" si="36"/>
        <v>4.9983736839495529E-2</v>
      </c>
      <c r="G167" s="3">
        <f t="shared" si="26"/>
        <v>1975347.5238012772</v>
      </c>
      <c r="H167" s="4">
        <f t="shared" si="27"/>
        <v>7.7213903853788439</v>
      </c>
      <c r="I167" s="5">
        <f t="shared" si="31"/>
        <v>-3.0977208679394685E-5</v>
      </c>
      <c r="J167" s="4">
        <f t="shared" si="28"/>
        <v>2.778738991949198</v>
      </c>
      <c r="K167" s="5">
        <f t="shared" si="32"/>
        <v>-1.5488724289802747E-5</v>
      </c>
      <c r="L167" s="4">
        <f t="shared" si="33"/>
        <v>2.0840542439618988</v>
      </c>
      <c r="M167" s="5">
        <f t="shared" si="34"/>
        <v>-1.5488724289802747E-5</v>
      </c>
    </row>
    <row r="168" spans="1:13" x14ac:dyDescent="0.25">
      <c r="A168">
        <v>164</v>
      </c>
      <c r="B168" s="3">
        <f t="shared" si="29"/>
        <v>2985692.2956789332</v>
      </c>
      <c r="C168" s="3">
        <f t="shared" si="30"/>
        <v>23053012.242022991</v>
      </c>
      <c r="D168" s="5">
        <f t="shared" si="35"/>
        <v>4.9968867433868969E-2</v>
      </c>
      <c r="E168" s="3">
        <f t="shared" si="25"/>
        <v>8296336.603778813</v>
      </c>
      <c r="F168" s="5">
        <f t="shared" si="36"/>
        <v>4.9984433601547362E-2</v>
      </c>
      <c r="G168" s="3">
        <f t="shared" si="26"/>
        <v>2074084.1509447033</v>
      </c>
      <c r="H168" s="4">
        <f t="shared" si="27"/>
        <v>7.7211614456676081</v>
      </c>
      <c r="I168" s="5">
        <f t="shared" si="31"/>
        <v>-2.9650062982056191E-5</v>
      </c>
      <c r="J168" s="4">
        <f t="shared" si="28"/>
        <v>2.7786977967507744</v>
      </c>
      <c r="K168" s="5">
        <f t="shared" si="32"/>
        <v>-1.4825141383512097E-5</v>
      </c>
      <c r="L168" s="4">
        <f t="shared" si="33"/>
        <v>2.0840233475630807</v>
      </c>
      <c r="M168" s="5">
        <f t="shared" si="34"/>
        <v>-1.4825141383734142E-5</v>
      </c>
    </row>
    <row r="169" spans="1:13" x14ac:dyDescent="0.25">
      <c r="A169">
        <v>165</v>
      </c>
      <c r="B169" s="3">
        <f t="shared" si="29"/>
        <v>3134976.91046288</v>
      </c>
      <c r="C169" s="3">
        <f t="shared" si="30"/>
        <v>24204975.903286774</v>
      </c>
      <c r="D169" s="5">
        <f t="shared" si="35"/>
        <v>4.9970201254822877E-2</v>
      </c>
      <c r="E169" s="3">
        <f t="shared" si="25"/>
        <v>8711029.8228805549</v>
      </c>
      <c r="F169" s="5">
        <f t="shared" si="36"/>
        <v>4.9985100521699799E-2</v>
      </c>
      <c r="G169" s="3">
        <f t="shared" si="26"/>
        <v>2177757.4557201387</v>
      </c>
      <c r="H169" s="4">
        <f t="shared" si="27"/>
        <v>7.7209423209796153</v>
      </c>
      <c r="I169" s="5">
        <f t="shared" si="31"/>
        <v>-2.8379757311736142E-5</v>
      </c>
      <c r="J169" s="4">
        <f t="shared" si="28"/>
        <v>2.7786583670864644</v>
      </c>
      <c r="K169" s="5">
        <f t="shared" si="32"/>
        <v>-1.4189979333556479E-5</v>
      </c>
      <c r="L169" s="4">
        <f t="shared" si="33"/>
        <v>2.0839937753148483</v>
      </c>
      <c r="M169" s="5">
        <f t="shared" si="34"/>
        <v>-1.4189979333445457E-5</v>
      </c>
    </row>
    <row r="170" spans="1:13" x14ac:dyDescent="0.25">
      <c r="A170">
        <v>166</v>
      </c>
      <c r="B170" s="3">
        <f t="shared" si="29"/>
        <v>3291725.7559860242</v>
      </c>
      <c r="C170" s="3">
        <f t="shared" si="30"/>
        <v>25414534.32287544</v>
      </c>
      <c r="D170" s="5">
        <f t="shared" si="35"/>
        <v>4.9971477948235421E-2</v>
      </c>
      <c r="E170" s="3">
        <f t="shared" si="25"/>
        <v>9146457.0849591773</v>
      </c>
      <c r="F170" s="5">
        <f t="shared" si="36"/>
        <v>4.9985738877270425E-2</v>
      </c>
      <c r="G170" s="3">
        <f t="shared" si="26"/>
        <v>2286614.2712397943</v>
      </c>
      <c r="H170" s="4">
        <f t="shared" si="27"/>
        <v>7.7207325903924247</v>
      </c>
      <c r="I170" s="5">
        <f t="shared" si="31"/>
        <v>-2.7163858823398002E-5</v>
      </c>
      <c r="J170" s="4">
        <f t="shared" si="28"/>
        <v>2.778620627288372</v>
      </c>
      <c r="K170" s="5">
        <f t="shared" si="32"/>
        <v>-1.3582021647362552E-5</v>
      </c>
      <c r="L170" s="4">
        <f t="shared" si="33"/>
        <v>2.0839654704662789</v>
      </c>
      <c r="M170" s="5">
        <f t="shared" si="34"/>
        <v>-1.3582021647473574E-5</v>
      </c>
    </row>
    <row r="171" spans="1:13" x14ac:dyDescent="0.25">
      <c r="A171">
        <v>167</v>
      </c>
      <c r="B171" s="3">
        <f t="shared" si="29"/>
        <v>3456312.0437853257</v>
      </c>
      <c r="C171" s="3">
        <f t="shared" si="30"/>
        <v>26684567.221200217</v>
      </c>
      <c r="D171" s="5">
        <f t="shared" si="35"/>
        <v>4.9972699959394129E-2</v>
      </c>
      <c r="E171" s="3">
        <f t="shared" si="25"/>
        <v>9603655.0890706945</v>
      </c>
      <c r="F171" s="5">
        <f t="shared" si="36"/>
        <v>4.9986349890970727E-2</v>
      </c>
      <c r="G171" s="3">
        <f t="shared" si="26"/>
        <v>2400913.7722676736</v>
      </c>
      <c r="H171" s="4">
        <f t="shared" si="27"/>
        <v>7.7205318510464958</v>
      </c>
      <c r="I171" s="5">
        <f t="shared" si="31"/>
        <v>-2.6000038672369108E-5</v>
      </c>
      <c r="J171" s="4">
        <f t="shared" si="28"/>
        <v>2.7785845049316924</v>
      </c>
      <c r="K171" s="5">
        <f t="shared" si="32"/>
        <v>-1.3000103837423893E-5</v>
      </c>
      <c r="L171" s="4">
        <f t="shared" si="33"/>
        <v>2.0839383786987691</v>
      </c>
      <c r="M171" s="5">
        <f t="shared" si="34"/>
        <v>-1.3000103837534915E-5</v>
      </c>
    </row>
    <row r="172" spans="1:13" x14ac:dyDescent="0.25">
      <c r="A172">
        <v>168</v>
      </c>
      <c r="B172" s="3">
        <f t="shared" si="29"/>
        <v>3629127.6459745923</v>
      </c>
      <c r="C172" s="3">
        <f t="shared" si="30"/>
        <v>28018098.304619882</v>
      </c>
      <c r="D172" s="5">
        <f t="shared" si="35"/>
        <v>4.9973869629041934E-2</v>
      </c>
      <c r="E172" s="3">
        <f t="shared" si="25"/>
        <v>10083712.369208569</v>
      </c>
      <c r="F172" s="5">
        <f t="shared" si="36"/>
        <v>4.9986934733234678E-2</v>
      </c>
      <c r="G172" s="3">
        <f t="shared" si="26"/>
        <v>2520928.0923021422</v>
      </c>
      <c r="H172" s="4">
        <f t="shared" si="27"/>
        <v>7.7203397173691028</v>
      </c>
      <c r="I172" s="5">
        <f t="shared" si="31"/>
        <v>-2.4886067579221738E-5</v>
      </c>
      <c r="J172" s="4">
        <f t="shared" si="28"/>
        <v>2.7785499306957044</v>
      </c>
      <c r="K172" s="5">
        <f t="shared" si="32"/>
        <v>-1.244311120518482E-5</v>
      </c>
      <c r="L172" s="4">
        <f t="shared" si="33"/>
        <v>2.0839124480217786</v>
      </c>
      <c r="M172" s="5">
        <f t="shared" si="34"/>
        <v>-1.2443111204962776E-5</v>
      </c>
    </row>
    <row r="173" spans="1:13" x14ac:dyDescent="0.25">
      <c r="A173">
        <v>169</v>
      </c>
      <c r="B173" s="3">
        <f t="shared" si="29"/>
        <v>3810584.0282733222</v>
      </c>
      <c r="C173" s="3">
        <f t="shared" si="30"/>
        <v>29418302.464737229</v>
      </c>
      <c r="D173" s="5">
        <f t="shared" si="35"/>
        <v>4.9974989197838271E-2</v>
      </c>
      <c r="E173" s="3">
        <f t="shared" si="25"/>
        <v>10587771.886050502</v>
      </c>
      <c r="F173" s="5">
        <f t="shared" si="36"/>
        <v>4.9987494524449172E-2</v>
      </c>
      <c r="G173" s="3">
        <f t="shared" si="26"/>
        <v>2646942.9715126255</v>
      </c>
      <c r="H173" s="4">
        <f t="shared" si="27"/>
        <v>7.7201558203316809</v>
      </c>
      <c r="I173" s="5">
        <f t="shared" si="31"/>
        <v>-2.3819811582725947E-5</v>
      </c>
      <c r="J173" s="4">
        <f t="shared" si="28"/>
        <v>2.7785168382307281</v>
      </c>
      <c r="K173" s="5">
        <f t="shared" si="32"/>
        <v>-1.1909976715074322E-5</v>
      </c>
      <c r="L173" s="4">
        <f t="shared" si="33"/>
        <v>2.0838876286730459</v>
      </c>
      <c r="M173" s="5">
        <f t="shared" si="34"/>
        <v>-1.1909976715296366E-5</v>
      </c>
    </row>
    <row r="174" spans="1:13" x14ac:dyDescent="0.25">
      <c r="A174">
        <v>170</v>
      </c>
      <c r="B174" s="3">
        <f t="shared" si="29"/>
        <v>4001113.2296869885</v>
      </c>
      <c r="C174" s="3">
        <f t="shared" si="30"/>
        <v>30888513.337660365</v>
      </c>
      <c r="D174" s="5">
        <f t="shared" si="35"/>
        <v>4.9976060810627443E-2</v>
      </c>
      <c r="E174" s="3">
        <f t="shared" si="25"/>
        <v>11117033.748292567</v>
      </c>
      <c r="F174" s="5">
        <f t="shared" si="36"/>
        <v>4.998803033708854E-2</v>
      </c>
      <c r="G174" s="3">
        <f t="shared" si="26"/>
        <v>2779258.4370731418</v>
      </c>
      <c r="H174" s="4">
        <f t="shared" si="27"/>
        <v>7.7199798067391381</v>
      </c>
      <c r="I174" s="5">
        <f t="shared" si="31"/>
        <v>-2.279922797399081E-5</v>
      </c>
      <c r="J174" s="4">
        <f t="shared" si="28"/>
        <v>2.7784851640307777</v>
      </c>
      <c r="K174" s="5">
        <f t="shared" si="32"/>
        <v>-1.1399678963464055E-5</v>
      </c>
      <c r="L174" s="4">
        <f t="shared" si="33"/>
        <v>2.0838638730230832</v>
      </c>
      <c r="M174" s="5">
        <f t="shared" si="34"/>
        <v>-1.1399678963464055E-5</v>
      </c>
    </row>
    <row r="175" spans="1:13" x14ac:dyDescent="0.25">
      <c r="A175">
        <v>171</v>
      </c>
      <c r="B175" s="3">
        <f t="shared" si="29"/>
        <v>4201168.891171338</v>
      </c>
      <c r="C175" s="3">
        <f t="shared" si="30"/>
        <v>32432231.24122709</v>
      </c>
      <c r="D175" s="5">
        <f t="shared" si="35"/>
        <v>4.9977086520527791E-2</v>
      </c>
      <c r="E175" s="3">
        <f t="shared" si="25"/>
        <v>11672758.070050044</v>
      </c>
      <c r="F175" s="5">
        <f t="shared" si="36"/>
        <v>4.9988543197759805E-2</v>
      </c>
      <c r="G175" s="3">
        <f t="shared" si="26"/>
        <v>2918189.517512511</v>
      </c>
      <c r="H175" s="4">
        <f t="shared" si="27"/>
        <v>7.7198113385497775</v>
      </c>
      <c r="I175" s="5">
        <f t="shared" si="31"/>
        <v>-2.1822361402246138E-5</v>
      </c>
      <c r="J175" s="4">
        <f t="shared" si="28"/>
        <v>2.7784548473116808</v>
      </c>
      <c r="K175" s="5">
        <f t="shared" si="32"/>
        <v>-1.0911240228783647E-5</v>
      </c>
      <c r="L175" s="4">
        <f t="shared" si="33"/>
        <v>2.0838411354837607</v>
      </c>
      <c r="M175" s="5">
        <f t="shared" si="34"/>
        <v>-1.0911240228672625E-5</v>
      </c>
    </row>
    <row r="176" spans="1:13" x14ac:dyDescent="0.25">
      <c r="A176">
        <v>172</v>
      </c>
      <c r="B176" s="3">
        <f t="shared" si="29"/>
        <v>4411227.3357299054</v>
      </c>
      <c r="C176" s="3">
        <f t="shared" si="30"/>
        <v>34053131.509090513</v>
      </c>
      <c r="D176" s="5">
        <f t="shared" si="35"/>
        <v>4.9978068292846123E-2</v>
      </c>
      <c r="E176" s="3">
        <f t="shared" si="25"/>
        <v>12256267.971128302</v>
      </c>
      <c r="F176" s="5">
        <f t="shared" si="36"/>
        <v>4.9989034089160667E-2</v>
      </c>
      <c r="G176" s="3">
        <f t="shared" si="26"/>
        <v>3064066.9927820754</v>
      </c>
      <c r="H176" s="4">
        <f t="shared" si="27"/>
        <v>7.7196500922244802</v>
      </c>
      <c r="I176" s="5">
        <f t="shared" si="31"/>
        <v>-2.0887340146824585E-5</v>
      </c>
      <c r="J176" s="4">
        <f t="shared" si="28"/>
        <v>2.7784258298944171</v>
      </c>
      <c r="K176" s="5">
        <f t="shared" si="32"/>
        <v>-1.0443724608899529E-5</v>
      </c>
      <c r="L176" s="4">
        <f t="shared" si="33"/>
        <v>2.0838193724208129</v>
      </c>
      <c r="M176" s="5">
        <f t="shared" si="34"/>
        <v>-1.0443724608899529E-5</v>
      </c>
    </row>
    <row r="177" spans="1:13" x14ac:dyDescent="0.25">
      <c r="A177">
        <v>173</v>
      </c>
      <c r="B177" s="3">
        <f t="shared" si="29"/>
        <v>4631788.7025164012</v>
      </c>
      <c r="C177" s="3">
        <f t="shared" si="30"/>
        <v>35755073.241508968</v>
      </c>
      <c r="D177" s="5">
        <f t="shared" si="35"/>
        <v>4.9979008008826487E-2</v>
      </c>
      <c r="E177" s="3">
        <f t="shared" si="25"/>
        <v>12868952.727307212</v>
      </c>
      <c r="F177" s="5">
        <f t="shared" si="36"/>
        <v>4.9989503951952674E-2</v>
      </c>
      <c r="G177" s="3">
        <f t="shared" si="26"/>
        <v>3217238.1818268029</v>
      </c>
      <c r="H177" s="4">
        <f t="shared" si="27"/>
        <v>7.7194957581039088</v>
      </c>
      <c r="I177" s="5">
        <f t="shared" si="31"/>
        <v>-1.9992372546351334E-5</v>
      </c>
      <c r="J177" s="4">
        <f t="shared" si="28"/>
        <v>2.7783980560934585</v>
      </c>
      <c r="K177" s="5">
        <f t="shared" si="32"/>
        <v>-9.9962362355432433E-6</v>
      </c>
      <c r="L177" s="4">
        <f t="shared" si="33"/>
        <v>2.083798542070094</v>
      </c>
      <c r="M177" s="5">
        <f t="shared" si="34"/>
        <v>-9.9962362355432433E-6</v>
      </c>
    </row>
    <row r="178" spans="1:13" x14ac:dyDescent="0.25">
      <c r="A178">
        <v>174</v>
      </c>
      <c r="B178" s="3">
        <f t="shared" si="29"/>
        <v>4863378.1376422215</v>
      </c>
      <c r="C178" s="3">
        <f t="shared" si="30"/>
        <v>37542108.493675411</v>
      </c>
      <c r="D178" s="5">
        <f t="shared" si="35"/>
        <v>4.9979907469237972E-2</v>
      </c>
      <c r="E178" s="3">
        <f t="shared" si="25"/>
        <v>13512271.078139801</v>
      </c>
      <c r="F178" s="5">
        <f t="shared" si="36"/>
        <v>4.9989953686557786E-2</v>
      </c>
      <c r="G178" s="3">
        <f t="shared" si="26"/>
        <v>3378067.7695349501</v>
      </c>
      <c r="H178" s="4">
        <f t="shared" si="27"/>
        <v>7.7193480398124921</v>
      </c>
      <c r="I178" s="5">
        <f t="shared" si="31"/>
        <v>-1.9135743582920917E-5</v>
      </c>
      <c r="J178" s="4">
        <f t="shared" si="28"/>
        <v>2.7783714726098978</v>
      </c>
      <c r="K178" s="5">
        <f t="shared" si="32"/>
        <v>-9.5679175640128733E-6</v>
      </c>
      <c r="L178" s="4">
        <f t="shared" si="33"/>
        <v>2.0837786044574234</v>
      </c>
      <c r="M178" s="5">
        <f t="shared" si="34"/>
        <v>-9.5679175640128733E-6</v>
      </c>
    </row>
    <row r="179" spans="1:13" x14ac:dyDescent="0.25">
      <c r="A179">
        <v>175</v>
      </c>
      <c r="B179" s="3">
        <f t="shared" si="29"/>
        <v>5106547.0445243325</v>
      </c>
      <c r="C179" s="3">
        <f t="shared" si="30"/>
        <v>39418491.923463345</v>
      </c>
      <c r="D179" s="5">
        <f t="shared" si="35"/>
        <v>4.9980768397812403E-2</v>
      </c>
      <c r="E179" s="3">
        <f t="shared" si="25"/>
        <v>14187754.700140823</v>
      </c>
      <c r="F179" s="5">
        <f t="shared" si="36"/>
        <v>4.9990384154875445E-2</v>
      </c>
      <c r="G179" s="3">
        <f t="shared" si="26"/>
        <v>3546938.6750352057</v>
      </c>
      <c r="H179" s="4">
        <f t="shared" si="27"/>
        <v>7.7192066536880635</v>
      </c>
      <c r="I179" s="5">
        <f t="shared" si="31"/>
        <v>-1.8315811607272359E-5</v>
      </c>
      <c r="J179" s="4">
        <f t="shared" si="28"/>
        <v>2.7783460284291559</v>
      </c>
      <c r="K179" s="5">
        <f t="shared" si="32"/>
        <v>-9.1579477375924867E-6</v>
      </c>
      <c r="L179" s="4">
        <f t="shared" si="33"/>
        <v>2.0837595213218671</v>
      </c>
      <c r="M179" s="5">
        <f t="shared" si="34"/>
        <v>-9.1579477374814644E-6</v>
      </c>
    </row>
    <row r="180" spans="1:13" x14ac:dyDescent="0.25">
      <c r="A180">
        <v>176</v>
      </c>
      <c r="B180" s="3">
        <f t="shared" si="29"/>
        <v>5361874.3967505498</v>
      </c>
      <c r="C180" s="3">
        <f t="shared" si="30"/>
        <v>41388690.921560019</v>
      </c>
      <c r="D180" s="5">
        <f t="shared" si="35"/>
        <v>4.9981592444533263E-2</v>
      </c>
      <c r="E180" s="3">
        <f t="shared" si="25"/>
        <v>14897011.853634762</v>
      </c>
      <c r="F180" s="5">
        <f t="shared" si="36"/>
        <v>4.9990796181928587E-2</v>
      </c>
      <c r="G180" s="3">
        <f t="shared" si="26"/>
        <v>3724252.9634086904</v>
      </c>
      <c r="H180" s="4">
        <f t="shared" si="27"/>
        <v>7.7190713282360282</v>
      </c>
      <c r="I180" s="5">
        <f t="shared" si="31"/>
        <v>-1.7531005206405936E-5</v>
      </c>
      <c r="J180" s="4">
        <f t="shared" si="28"/>
        <v>2.7783216747230743</v>
      </c>
      <c r="K180" s="5">
        <f t="shared" si="32"/>
        <v>-8.7655410205833562E-6</v>
      </c>
      <c r="L180" s="4">
        <f t="shared" si="33"/>
        <v>2.0837412560423059</v>
      </c>
      <c r="M180" s="5">
        <f t="shared" si="34"/>
        <v>-8.7655410205833562E-6</v>
      </c>
    </row>
    <row r="181" spans="1:13" x14ac:dyDescent="0.25">
      <c r="A181">
        <v>177</v>
      </c>
      <c r="B181" s="3">
        <f t="shared" si="29"/>
        <v>5629968.1165880775</v>
      </c>
      <c r="C181" s="3">
        <f t="shared" si="30"/>
        <v>43457396.248106316</v>
      </c>
      <c r="D181" s="5">
        <f t="shared" si="35"/>
        <v>4.9982381188786951E-2</v>
      </c>
      <c r="E181" s="3">
        <f t="shared" si="25"/>
        <v>15641731.21194623</v>
      </c>
      <c r="F181" s="5">
        <f t="shared" si="36"/>
        <v>4.9991190557437948E-2</v>
      </c>
      <c r="G181" s="3">
        <f t="shared" si="26"/>
        <v>3910432.8029865576</v>
      </c>
      <c r="H181" s="4">
        <f t="shared" si="27"/>
        <v>7.7189418036070068</v>
      </c>
      <c r="I181" s="5">
        <f t="shared" si="31"/>
        <v>-1.6779820202983409E-5</v>
      </c>
      <c r="J181" s="4">
        <f t="shared" si="28"/>
        <v>2.7782983647562056</v>
      </c>
      <c r="K181" s="5">
        <f t="shared" si="32"/>
        <v>-8.3899452971714084E-6</v>
      </c>
      <c r="L181" s="4">
        <f t="shared" si="33"/>
        <v>2.0837237735671543</v>
      </c>
      <c r="M181" s="5">
        <f t="shared" si="34"/>
        <v>-8.3899452971714084E-6</v>
      </c>
    </row>
    <row r="182" spans="1:13" x14ac:dyDescent="0.25">
      <c r="A182">
        <v>178</v>
      </c>
      <c r="B182" s="3">
        <f t="shared" si="29"/>
        <v>5911466.522417482</v>
      </c>
      <c r="C182" s="3">
        <f t="shared" si="30"/>
        <v>45629533.201168619</v>
      </c>
      <c r="D182" s="5">
        <f t="shared" si="35"/>
        <v>4.9983136142376594E-2</v>
      </c>
      <c r="E182" s="3">
        <f t="shared" si="25"/>
        <v>16423685.882049903</v>
      </c>
      <c r="F182" s="5">
        <f t="shared" si="36"/>
        <v>4.9991568037332179E-2</v>
      </c>
      <c r="G182" s="3">
        <f t="shared" si="26"/>
        <v>4105921.4705124758</v>
      </c>
      <c r="H182" s="4">
        <f t="shared" si="27"/>
        <v>7.7188178310969295</v>
      </c>
      <c r="I182" s="5">
        <f t="shared" si="31"/>
        <v>-1.6060816784402299E-5</v>
      </c>
      <c r="J182" s="4">
        <f t="shared" si="28"/>
        <v>2.7782760537961182</v>
      </c>
      <c r="K182" s="5">
        <f t="shared" si="32"/>
        <v>-8.0304406360198755E-6</v>
      </c>
      <c r="L182" s="4">
        <f t="shared" si="33"/>
        <v>2.0837070403470888</v>
      </c>
      <c r="M182" s="5">
        <f t="shared" si="34"/>
        <v>-8.0304406360198755E-6</v>
      </c>
    </row>
    <row r="183" spans="1:13" x14ac:dyDescent="0.25">
      <c r="A183">
        <v>179</v>
      </c>
      <c r="B183" s="3">
        <f t="shared" si="29"/>
        <v>6207039.8485383559</v>
      </c>
      <c r="C183" s="3">
        <f t="shared" si="30"/>
        <v>47910273.343634345</v>
      </c>
      <c r="D183" s="5">
        <f t="shared" si="35"/>
        <v>4.9983858752412402E-2</v>
      </c>
      <c r="E183" s="3">
        <f t="shared" si="25"/>
        <v>17244737.626252927</v>
      </c>
      <c r="F183" s="5">
        <f t="shared" si="36"/>
        <v>4.9991929345189368E-2</v>
      </c>
      <c r="G183" s="3">
        <f t="shared" si="26"/>
        <v>4311184.4065632317</v>
      </c>
      <c r="H183" s="4">
        <f t="shared" si="27"/>
        <v>7.7186991726686491</v>
      </c>
      <c r="I183" s="5">
        <f t="shared" si="31"/>
        <v>-1.5372616749997903E-5</v>
      </c>
      <c r="J183" s="4">
        <f t="shared" si="28"/>
        <v>2.7782546990275478</v>
      </c>
      <c r="K183" s="5">
        <f t="shared" si="32"/>
        <v>-7.6863379149250122E-6</v>
      </c>
      <c r="L183" s="4">
        <f t="shared" si="33"/>
        <v>2.083691024270661</v>
      </c>
      <c r="M183" s="5">
        <f t="shared" si="34"/>
        <v>-7.6863379149250122E-6</v>
      </c>
    </row>
    <row r="184" spans="1:13" x14ac:dyDescent="0.25">
      <c r="A184">
        <v>180</v>
      </c>
      <c r="B184" s="3">
        <f t="shared" si="29"/>
        <v>6517391.8409652738</v>
      </c>
      <c r="C184" s="3">
        <f t="shared" si="30"/>
        <v>50305046.816452198</v>
      </c>
      <c r="D184" s="5">
        <f t="shared" si="35"/>
        <v>4.9984550404073902E-2</v>
      </c>
      <c r="E184" s="3">
        <f t="shared" si="25"/>
        <v>18106841.294961464</v>
      </c>
      <c r="F184" s="5">
        <f t="shared" si="36"/>
        <v>4.9992275173621259E-2</v>
      </c>
      <c r="G184" s="3">
        <f t="shared" si="26"/>
        <v>4526710.3237403659</v>
      </c>
      <c r="H184" s="4">
        <f t="shared" si="27"/>
        <v>7.7185856004940847</v>
      </c>
      <c r="I184" s="5">
        <f t="shared" si="31"/>
        <v>-1.4713900881924147E-5</v>
      </c>
      <c r="J184" s="4">
        <f t="shared" si="28"/>
        <v>2.7782342594702278</v>
      </c>
      <c r="K184" s="5">
        <f t="shared" si="32"/>
        <v>-7.3569775036474994E-6</v>
      </c>
      <c r="L184" s="4">
        <f t="shared" si="33"/>
        <v>2.0836756946026709</v>
      </c>
      <c r="M184" s="5">
        <f t="shared" si="34"/>
        <v>-7.3569775036474994E-6</v>
      </c>
    </row>
    <row r="185" spans="1:13" x14ac:dyDescent="0.25">
      <c r="A185">
        <v>181</v>
      </c>
      <c r="B185" s="3">
        <f t="shared" si="29"/>
        <v>6843261.4330135379</v>
      </c>
      <c r="C185" s="3">
        <f t="shared" si="30"/>
        <v>52819555.267534472</v>
      </c>
      <c r="D185" s="5">
        <f t="shared" si="35"/>
        <v>4.9985212423257375E-2</v>
      </c>
      <c r="E185" s="3">
        <f t="shared" si="25"/>
        <v>19012049.481085561</v>
      </c>
      <c r="F185" s="5">
        <f t="shared" si="36"/>
        <v>4.99926061855962E-2</v>
      </c>
      <c r="G185" s="3">
        <f t="shared" si="26"/>
        <v>4753012.3702713903</v>
      </c>
      <c r="H185" s="4">
        <f t="shared" si="27"/>
        <v>7.7184768965160737</v>
      </c>
      <c r="I185" s="5">
        <f t="shared" si="31"/>
        <v>-1.4083406421505629E-5</v>
      </c>
      <c r="J185" s="4">
        <f t="shared" si="28"/>
        <v>2.7782146959002421</v>
      </c>
      <c r="K185" s="5">
        <f t="shared" si="32"/>
        <v>-7.0417280036982888E-6</v>
      </c>
      <c r="L185" s="4">
        <f t="shared" si="33"/>
        <v>2.0836610219251814</v>
      </c>
      <c r="M185" s="5">
        <f t="shared" si="34"/>
        <v>-7.0417280038093111E-6</v>
      </c>
    </row>
    <row r="186" spans="1:13" x14ac:dyDescent="0.25">
      <c r="A186">
        <v>182</v>
      </c>
      <c r="B186" s="3">
        <f t="shared" si="29"/>
        <v>7185424.5046642153</v>
      </c>
      <c r="C186" s="3">
        <f t="shared" si="30"/>
        <v>55459785.427104488</v>
      </c>
      <c r="D186" s="5">
        <f t="shared" si="35"/>
        <v>4.998584607910983E-2</v>
      </c>
      <c r="E186" s="3">
        <f t="shared" si="25"/>
        <v>19962517.407164257</v>
      </c>
      <c r="F186" s="5">
        <f t="shared" si="36"/>
        <v>4.9992923015705681E-2</v>
      </c>
      <c r="G186" s="3">
        <f t="shared" si="26"/>
        <v>4990629.3517910643</v>
      </c>
      <c r="H186" s="4">
        <f t="shared" si="27"/>
        <v>7.7183728520290398</v>
      </c>
      <c r="I186" s="5">
        <f t="shared" si="31"/>
        <v>-1.3479924657278097E-5</v>
      </c>
      <c r="J186" s="4">
        <f t="shared" si="28"/>
        <v>2.7781959707747474</v>
      </c>
      <c r="K186" s="5">
        <f t="shared" si="32"/>
        <v>-6.7399850423033314E-6</v>
      </c>
      <c r="L186" s="4">
        <f t="shared" si="33"/>
        <v>2.0836469780810605</v>
      </c>
      <c r="M186" s="5">
        <f t="shared" si="34"/>
        <v>-6.7399850423033314E-6</v>
      </c>
    </row>
    <row r="187" spans="1:13" x14ac:dyDescent="0.25">
      <c r="A187">
        <v>183</v>
      </c>
      <c r="B187" s="3">
        <f t="shared" si="29"/>
        <v>7544695.7298974264</v>
      </c>
      <c r="C187" s="3">
        <f t="shared" si="30"/>
        <v>58232023.36181137</v>
      </c>
      <c r="D187" s="5">
        <f t="shared" si="35"/>
        <v>4.9986452586454178E-2</v>
      </c>
      <c r="E187" s="3">
        <f t="shared" si="25"/>
        <v>20960508.056846939</v>
      </c>
      <c r="F187" s="5">
        <f t="shared" si="36"/>
        <v>4.9993226271377811E-2</v>
      </c>
      <c r="G187" s="3">
        <f t="shared" si="26"/>
        <v>5240127.0142117348</v>
      </c>
      <c r="H187" s="4">
        <f t="shared" si="27"/>
        <v>7.7182732672776799</v>
      </c>
      <c r="I187" s="5">
        <f t="shared" si="31"/>
        <v>-1.290229861516945E-5</v>
      </c>
      <c r="J187" s="4">
        <f t="shared" si="28"/>
        <v>2.7781780481599232</v>
      </c>
      <c r="K187" s="5">
        <f t="shared" si="32"/>
        <v>-6.4511701164393642E-6</v>
      </c>
      <c r="L187" s="4">
        <f t="shared" si="33"/>
        <v>2.0836335361199425</v>
      </c>
      <c r="M187" s="5">
        <f t="shared" si="34"/>
        <v>-6.4511701163283419E-6</v>
      </c>
    </row>
    <row r="188" spans="1:13" x14ac:dyDescent="0.25">
      <c r="A188">
        <v>184</v>
      </c>
      <c r="B188" s="3">
        <f t="shared" si="29"/>
        <v>7921930.516392298</v>
      </c>
      <c r="C188" s="3">
        <f t="shared" si="30"/>
        <v>61142869.44155065</v>
      </c>
      <c r="D188" s="5">
        <f t="shared" si="35"/>
        <v>4.9987033108113144E-2</v>
      </c>
      <c r="E188" s="3">
        <f t="shared" si="25"/>
        <v>22008397.562948789</v>
      </c>
      <c r="F188" s="5">
        <f t="shared" si="36"/>
        <v>4.9993516534039717E-2</v>
      </c>
      <c r="G188" s="3">
        <f t="shared" si="26"/>
        <v>5502099.3907371974</v>
      </c>
      <c r="H188" s="4">
        <f t="shared" si="27"/>
        <v>7.7181779510729083</v>
      </c>
      <c r="I188" s="5">
        <f t="shared" si="31"/>
        <v>-1.2349420844603998E-5</v>
      </c>
      <c r="J188" s="4">
        <f t="shared" si="28"/>
        <v>2.7781608936620117</v>
      </c>
      <c r="K188" s="5">
        <f t="shared" si="32"/>
        <v>-6.174729486052577E-6</v>
      </c>
      <c r="L188" s="4">
        <f t="shared" si="33"/>
        <v>2.0836206702465088</v>
      </c>
      <c r="M188" s="5">
        <f t="shared" si="34"/>
        <v>-6.1747294861635993E-6</v>
      </c>
    </row>
    <row r="189" spans="1:13" x14ac:dyDescent="0.25">
      <c r="A189">
        <v>185</v>
      </c>
      <c r="B189" s="3">
        <f t="shared" si="29"/>
        <v>8318027.0422119135</v>
      </c>
      <c r="C189" s="3">
        <f t="shared" si="30"/>
        <v>64199254.054625824</v>
      </c>
      <c r="D189" s="5">
        <f t="shared" si="35"/>
        <v>4.998758875713083E-2</v>
      </c>
      <c r="E189" s="3">
        <f t="shared" si="25"/>
        <v>23108680.864908978</v>
      </c>
      <c r="F189" s="5">
        <f t="shared" si="36"/>
        <v>4.9993794360227328E-2</v>
      </c>
      <c r="G189" s="3">
        <f t="shared" si="26"/>
        <v>5777170.2162272446</v>
      </c>
      <c r="H189" s="4">
        <f t="shared" si="27"/>
        <v>7.7180867204242807</v>
      </c>
      <c r="I189" s="5">
        <f t="shared" si="31"/>
        <v>-1.1820231304082718E-5</v>
      </c>
      <c r="J189" s="4">
        <f t="shared" si="28"/>
        <v>2.77814447436131</v>
      </c>
      <c r="K189" s="5">
        <f t="shared" si="32"/>
        <v>-5.9101331169042481E-6</v>
      </c>
      <c r="L189" s="4">
        <f t="shared" si="33"/>
        <v>2.0836083557709824</v>
      </c>
      <c r="M189" s="5">
        <f t="shared" si="34"/>
        <v>-5.9101331170152704E-6</v>
      </c>
    </row>
    <row r="190" spans="1:13" x14ac:dyDescent="0.25">
      <c r="A190">
        <v>186</v>
      </c>
      <c r="B190" s="3">
        <f t="shared" si="29"/>
        <v>8733928.3943225089</v>
      </c>
      <c r="C190" s="3">
        <f t="shared" si="30"/>
        <v>67408454.108668044</v>
      </c>
      <c r="D190" s="5">
        <f t="shared" si="35"/>
        <v>4.9988120598902563E-2</v>
      </c>
      <c r="E190" s="3">
        <f t="shared" si="25"/>
        <v>24263977.649121787</v>
      </c>
      <c r="F190" s="5">
        <f t="shared" si="36"/>
        <v>4.9994060282651187E-2</v>
      </c>
      <c r="G190" s="3">
        <f t="shared" si="26"/>
        <v>6065994.4122804468</v>
      </c>
      <c r="H190" s="4">
        <f t="shared" si="27"/>
        <v>7.7179994001882264</v>
      </c>
      <c r="I190" s="5">
        <f t="shared" si="31"/>
        <v>-1.1313715330918406E-5</v>
      </c>
      <c r="J190" s="4">
        <f t="shared" si="28"/>
        <v>2.778128758748994</v>
      </c>
      <c r="K190" s="5">
        <f t="shared" si="32"/>
        <v>-5.6568736654938334E-6</v>
      </c>
      <c r="L190" s="4">
        <f t="shared" si="33"/>
        <v>2.0835965690617453</v>
      </c>
      <c r="M190" s="5">
        <f t="shared" si="34"/>
        <v>-5.6568736654938334E-6</v>
      </c>
    </row>
    <row r="191" spans="1:13" x14ac:dyDescent="0.25">
      <c r="A191">
        <v>187</v>
      </c>
      <c r="B191" s="3">
        <f t="shared" si="29"/>
        <v>9170624.8140386343</v>
      </c>
      <c r="C191" s="3">
        <f t="shared" si="30"/>
        <v>70778110.35660176</v>
      </c>
      <c r="D191" s="5">
        <f t="shared" si="35"/>
        <v>4.9988629653211492E-2</v>
      </c>
      <c r="E191" s="3">
        <f t="shared" si="25"/>
        <v>25477038.586284257</v>
      </c>
      <c r="F191" s="5">
        <f t="shared" si="36"/>
        <v>4.9994314811214524E-2</v>
      </c>
      <c r="G191" s="3">
        <f t="shared" si="26"/>
        <v>6369259.6465710644</v>
      </c>
      <c r="H191" s="4">
        <f t="shared" si="27"/>
        <v>7.717915822731376</v>
      </c>
      <c r="I191" s="5">
        <f t="shared" si="31"/>
        <v>-1.0828901703230365E-5</v>
      </c>
      <c r="J191" s="4">
        <f t="shared" si="28"/>
        <v>2.7781137166666481</v>
      </c>
      <c r="K191" s="5">
        <f t="shared" si="32"/>
        <v>-5.414465509723243E-6</v>
      </c>
      <c r="L191" s="4">
        <f t="shared" si="33"/>
        <v>2.0835852874999858</v>
      </c>
      <c r="M191" s="5">
        <f t="shared" si="34"/>
        <v>-5.414465509723243E-6</v>
      </c>
    </row>
    <row r="192" spans="1:13" x14ac:dyDescent="0.25">
      <c r="A192">
        <v>188</v>
      </c>
      <c r="B192" s="3">
        <f t="shared" si="29"/>
        <v>9629156.0547405668</v>
      </c>
      <c r="C192" s="3">
        <f t="shared" si="30"/>
        <v>74316245.588908762</v>
      </c>
      <c r="D192" s="5">
        <f t="shared" si="35"/>
        <v>4.9989116896181462E-2</v>
      </c>
      <c r="E192" s="3">
        <f t="shared" si="25"/>
        <v>26750751.880611278</v>
      </c>
      <c r="F192" s="5">
        <f t="shared" si="36"/>
        <v>4.9994558433990477E-2</v>
      </c>
      <c r="G192" s="3">
        <f t="shared" si="26"/>
        <v>6687687.9701528195</v>
      </c>
      <c r="H192" s="4">
        <f t="shared" si="27"/>
        <v>7.717835827608365</v>
      </c>
      <c r="I192" s="5">
        <f t="shared" si="31"/>
        <v>-1.0364860779543683E-5</v>
      </c>
      <c r="J192" s="4">
        <f t="shared" si="28"/>
        <v>2.7780993192483896</v>
      </c>
      <c r="K192" s="5">
        <f t="shared" si="32"/>
        <v>-5.1824438186409694E-6</v>
      </c>
      <c r="L192" s="4">
        <f t="shared" si="33"/>
        <v>2.083574489436292</v>
      </c>
      <c r="M192" s="5">
        <f t="shared" si="34"/>
        <v>-5.1824438186409694E-6</v>
      </c>
    </row>
    <row r="193" spans="1:13" x14ac:dyDescent="0.25">
      <c r="A193">
        <v>189</v>
      </c>
      <c r="B193" s="3">
        <f t="shared" si="29"/>
        <v>10110613.857477596</v>
      </c>
      <c r="C193" s="3">
        <f t="shared" si="30"/>
        <v>78031283.735505238</v>
      </c>
      <c r="D193" s="5">
        <f t="shared" si="35"/>
        <v>4.9989583262141091E-2</v>
      </c>
      <c r="E193" s="3">
        <f t="shared" si="25"/>
        <v>28088150.146511346</v>
      </c>
      <c r="F193" s="5">
        <f t="shared" si="36"/>
        <v>4.9994791618152679E-2</v>
      </c>
      <c r="G193" s="3">
        <f t="shared" si="26"/>
        <v>7022037.5366278365</v>
      </c>
      <c r="H193" s="4">
        <f t="shared" si="27"/>
        <v>7.7177592612534553</v>
      </c>
      <c r="I193" s="5">
        <f t="shared" si="31"/>
        <v>-9.9207027228764844E-6</v>
      </c>
      <c r="J193" s="4">
        <f t="shared" si="28"/>
        <v>2.7780855388654708</v>
      </c>
      <c r="K193" s="5">
        <f t="shared" si="32"/>
        <v>-4.9603636642636673E-6</v>
      </c>
      <c r="L193" s="4">
        <f t="shared" si="33"/>
        <v>2.0835641541491032</v>
      </c>
      <c r="M193" s="5">
        <f t="shared" si="34"/>
        <v>-4.9603636640416227E-6</v>
      </c>
    </row>
    <row r="194" spans="1:13" x14ac:dyDescent="0.25">
      <c r="A194">
        <v>190</v>
      </c>
      <c r="B194" s="3">
        <f t="shared" si="29"/>
        <v>10616144.550351476</v>
      </c>
      <c r="C194" s="3">
        <f t="shared" si="30"/>
        <v>81932069.922712877</v>
      </c>
      <c r="D194" s="5">
        <f t="shared" si="35"/>
        <v>4.9990029645414324E-2</v>
      </c>
      <c r="E194" s="3">
        <f t="shared" si="25"/>
        <v>29492417.629096203</v>
      </c>
      <c r="F194" s="5">
        <f t="shared" si="36"/>
        <v>4.9995014810872984E-2</v>
      </c>
      <c r="G194" s="3">
        <f t="shared" si="26"/>
        <v>7373104.4072740506</v>
      </c>
      <c r="H194" s="4">
        <f t="shared" si="27"/>
        <v>7.7176859766854147</v>
      </c>
      <c r="I194" s="5">
        <f t="shared" si="31"/>
        <v>-9.4955757959924725E-6</v>
      </c>
      <c r="J194" s="4">
        <f t="shared" si="28"/>
        <v>2.7780723490732591</v>
      </c>
      <c r="K194" s="5">
        <f t="shared" si="32"/>
        <v>-4.7477991685918042E-6</v>
      </c>
      <c r="L194" s="4">
        <f t="shared" si="33"/>
        <v>2.0835542618049443</v>
      </c>
      <c r="M194" s="5">
        <f t="shared" si="34"/>
        <v>-4.7477991687028265E-6</v>
      </c>
    </row>
    <row r="195" spans="1:13" x14ac:dyDescent="0.25">
      <c r="A195">
        <v>191</v>
      </c>
      <c r="B195" s="3">
        <f t="shared" si="29"/>
        <v>11146951.777869051</v>
      </c>
      <c r="C195" s="3">
        <f t="shared" si="30"/>
        <v>86027891.533078417</v>
      </c>
      <c r="D195" s="5">
        <f t="shared" si="35"/>
        <v>4.9990456902030633E-2</v>
      </c>
      <c r="E195" s="3">
        <f t="shared" si="25"/>
        <v>30966897.785715871</v>
      </c>
      <c r="F195" s="5">
        <f t="shared" si="36"/>
        <v>4.9995228440173678E-2</v>
      </c>
      <c r="G195" s="3">
        <f t="shared" si="26"/>
        <v>7741724.4464289676</v>
      </c>
      <c r="H195" s="4">
        <f t="shared" si="27"/>
        <v>7.71761583322506</v>
      </c>
      <c r="I195" s="5">
        <f t="shared" si="31"/>
        <v>-9.0886647327037551E-6</v>
      </c>
      <c r="J195" s="4">
        <f t="shared" si="28"/>
        <v>2.7780597245604817</v>
      </c>
      <c r="K195" s="5">
        <f t="shared" si="32"/>
        <v>-4.5443426920366292E-6</v>
      </c>
      <c r="L195" s="4">
        <f t="shared" si="33"/>
        <v>2.0835447934203613</v>
      </c>
      <c r="M195" s="5">
        <f t="shared" si="34"/>
        <v>-4.5443426920366292E-6</v>
      </c>
    </row>
    <row r="196" spans="1:13" x14ac:dyDescent="0.25">
      <c r="A196">
        <v>192</v>
      </c>
      <c r="B196" s="3">
        <f t="shared" si="29"/>
        <v>11704299.366762504</v>
      </c>
      <c r="C196" s="3">
        <f t="shared" si="30"/>
        <v>90328500.318184257</v>
      </c>
      <c r="D196" s="5">
        <f t="shared" si="35"/>
        <v>4.9990865851364363E-2</v>
      </c>
      <c r="E196" s="3">
        <f t="shared" si="25"/>
        <v>32515101.246570501</v>
      </c>
      <c r="F196" s="5">
        <f t="shared" si="36"/>
        <v>4.9995432915749483E-2</v>
      </c>
      <c r="G196" s="3">
        <f t="shared" si="26"/>
        <v>8128775.3116426254</v>
      </c>
      <c r="H196" s="4">
        <f t="shared" si="27"/>
        <v>7.7175486962249318</v>
      </c>
      <c r="I196" s="5">
        <f t="shared" si="31"/>
        <v>-8.6991891768972707E-6</v>
      </c>
      <c r="J196" s="4">
        <f t="shared" si="28"/>
        <v>2.7780476411006583</v>
      </c>
      <c r="K196" s="5">
        <f t="shared" si="32"/>
        <v>-4.3496040479373832E-6</v>
      </c>
      <c r="L196" s="4">
        <f t="shared" si="33"/>
        <v>2.0835357308254938</v>
      </c>
      <c r="M196" s="5">
        <f t="shared" si="34"/>
        <v>-4.3496040479373832E-6</v>
      </c>
    </row>
    <row r="197" spans="1:13" x14ac:dyDescent="0.25">
      <c r="A197">
        <v>193</v>
      </c>
      <c r="B197" s="3">
        <f t="shared" si="29"/>
        <v>12289514.33510063</v>
      </c>
      <c r="C197" s="3">
        <f t="shared" si="30"/>
        <v>94844135.617099524</v>
      </c>
      <c r="D197" s="5">
        <f t="shared" si="35"/>
        <v>4.9991257277701262E-2</v>
      </c>
      <c r="E197" s="3">
        <f t="shared" ref="E197:E260" si="37">SQRT(B197*C197)</f>
        <v>34140714.1733528</v>
      </c>
      <c r="F197" s="5">
        <f t="shared" si="36"/>
        <v>4.9995628629751154E-2</v>
      </c>
      <c r="G197" s="3">
        <f t="shared" ref="G197:G260" si="38">E197*0.25</f>
        <v>8535178.5433382001</v>
      </c>
      <c r="H197" s="4">
        <f t="shared" ref="H197:H260" si="39">C197/B197</f>
        <v>7.7174844368105706</v>
      </c>
      <c r="I197" s="5">
        <f t="shared" si="31"/>
        <v>-8.3264021893958429E-6</v>
      </c>
      <c r="J197" s="4">
        <f t="shared" ref="J197:J260" si="40">E197/B197</f>
        <v>2.7780360755056028</v>
      </c>
      <c r="K197" s="5">
        <f t="shared" si="32"/>
        <v>-4.1632097608212959E-6</v>
      </c>
      <c r="L197" s="4">
        <f t="shared" si="33"/>
        <v>2.0835270566292019</v>
      </c>
      <c r="M197" s="5">
        <f t="shared" si="34"/>
        <v>-4.1632097609323182E-6</v>
      </c>
    </row>
    <row r="198" spans="1:13" x14ac:dyDescent="0.25">
      <c r="A198">
        <v>194</v>
      </c>
      <c r="B198" s="3">
        <f t="shared" ref="B198:B261" si="41">B197*1.05</f>
        <v>12903990.051855663</v>
      </c>
      <c r="C198" s="3">
        <f t="shared" ref="C198:C261" si="42">C197+G197-C197*0.04</f>
        <v>99585548.73575373</v>
      </c>
      <c r="D198" s="5">
        <f t="shared" si="35"/>
        <v>4.9991631931741498E-2</v>
      </c>
      <c r="E198" s="3">
        <f t="shared" si="37"/>
        <v>35847607.035822541</v>
      </c>
      <c r="F198" s="5">
        <f t="shared" si="36"/>
        <v>4.9995815957534662E-2</v>
      </c>
      <c r="G198" s="3">
        <f t="shared" si="38"/>
        <v>8961901.7589556351</v>
      </c>
      <c r="H198" s="4">
        <f t="shared" si="39"/>
        <v>7.7174229316329015</v>
      </c>
      <c r="I198" s="5">
        <f t="shared" ref="I198:I261" si="43">H198/H197-1</f>
        <v>-7.9695888177688801E-6</v>
      </c>
      <c r="J198" s="4">
        <f t="shared" si="40"/>
        <v>2.7780250055809259</v>
      </c>
      <c r="K198" s="5">
        <f t="shared" ref="K198:K261" si="44">J198/J197-1</f>
        <v>-3.9848023482003114E-6</v>
      </c>
      <c r="L198" s="4">
        <f t="shared" ref="L198:L261" si="45">J198*0.75</f>
        <v>2.0835187541856945</v>
      </c>
      <c r="M198" s="5">
        <f t="shared" ref="M198:M261" si="46">L198/L197-1</f>
        <v>-3.9848023479782668E-6</v>
      </c>
    </row>
    <row r="199" spans="1:13" x14ac:dyDescent="0.25">
      <c r="A199">
        <v>195</v>
      </c>
      <c r="B199" s="3">
        <f t="shared" si="41"/>
        <v>13549189.554448446</v>
      </c>
      <c r="C199" s="3">
        <f t="shared" si="42"/>
        <v>104564028.54527922</v>
      </c>
      <c r="D199" s="5">
        <f t="shared" si="35"/>
        <v>4.9991990532036734E-2</v>
      </c>
      <c r="E199" s="3">
        <f t="shared" si="37"/>
        <v>37639843.827209838</v>
      </c>
      <c r="F199" s="5">
        <f t="shared" si="36"/>
        <v>4.9995995258381276E-2</v>
      </c>
      <c r="G199" s="3">
        <f t="shared" si="38"/>
        <v>9409960.9568024594</v>
      </c>
      <c r="H199" s="4">
        <f t="shared" si="39"/>
        <v>7.7173640626312547</v>
      </c>
      <c r="I199" s="5">
        <f t="shared" si="43"/>
        <v>-7.6280647268722745E-6</v>
      </c>
      <c r="J199" s="4">
        <f t="shared" si="40"/>
        <v>2.7780144100834421</v>
      </c>
      <c r="K199" s="5">
        <f t="shared" si="44"/>
        <v>-3.814039637006772E-6</v>
      </c>
      <c r="L199" s="4">
        <f t="shared" si="45"/>
        <v>2.0835108075625817</v>
      </c>
      <c r="M199" s="5">
        <f t="shared" si="46"/>
        <v>-3.814039637006772E-6</v>
      </c>
    </row>
    <row r="200" spans="1:13" x14ac:dyDescent="0.25">
      <c r="A200">
        <v>196</v>
      </c>
      <c r="B200" s="3">
        <f t="shared" si="41"/>
        <v>14226649.032170869</v>
      </c>
      <c r="C200" s="3">
        <f t="shared" si="42"/>
        <v>109791428.36027052</v>
      </c>
      <c r="D200" s="5">
        <f t="shared" si="35"/>
        <v>4.9992333766364805E-2</v>
      </c>
      <c r="E200" s="3">
        <f t="shared" si="37"/>
        <v>39521691.740388587</v>
      </c>
      <c r="F200" s="5">
        <f t="shared" si="36"/>
        <v>4.9996166876185688E-2</v>
      </c>
      <c r="G200" s="3">
        <f t="shared" si="38"/>
        <v>9880422.9350971468</v>
      </c>
      <c r="H200" s="4">
        <f t="shared" si="39"/>
        <v>7.7173077168065376</v>
      </c>
      <c r="I200" s="5">
        <f t="shared" si="43"/>
        <v>-7.3011748907836349E-6</v>
      </c>
      <c r="J200" s="4">
        <f t="shared" si="40"/>
        <v>2.7780042686804021</v>
      </c>
      <c r="K200" s="5">
        <f t="shared" si="44"/>
        <v>-3.6505941088949001E-6</v>
      </c>
      <c r="L200" s="4">
        <f t="shared" si="45"/>
        <v>2.0835032015103017</v>
      </c>
      <c r="M200" s="5">
        <f t="shared" si="46"/>
        <v>-3.6505941088949001E-6</v>
      </c>
    </row>
    <row r="201" spans="1:13" x14ac:dyDescent="0.25">
      <c r="A201">
        <v>197</v>
      </c>
      <c r="B201" s="3">
        <f t="shared" si="41"/>
        <v>14937981.483779414</v>
      </c>
      <c r="C201" s="3">
        <f t="shared" si="42"/>
        <v>115280194.16095683</v>
      </c>
      <c r="D201" s="5">
        <f t="shared" si="35"/>
        <v>4.999266229304733E-2</v>
      </c>
      <c r="E201" s="3">
        <f t="shared" si="37"/>
        <v>41497631.327858567</v>
      </c>
      <c r="F201" s="5">
        <f t="shared" si="36"/>
        <v>4.9996331140114147E-2</v>
      </c>
      <c r="G201" s="3">
        <f t="shared" si="38"/>
        <v>10374407.831964642</v>
      </c>
      <c r="H201" s="4">
        <f t="shared" si="39"/>
        <v>7.717253786004167</v>
      </c>
      <c r="I201" s="5">
        <f t="shared" si="43"/>
        <v>-6.9882923358077775E-6</v>
      </c>
      <c r="J201" s="4">
        <f t="shared" si="40"/>
        <v>2.7779945619104742</v>
      </c>
      <c r="K201" s="5">
        <f t="shared" si="44"/>
        <v>-3.4941522722986562E-6</v>
      </c>
      <c r="L201" s="4">
        <f t="shared" si="45"/>
        <v>2.0834959214328554</v>
      </c>
      <c r="M201" s="5">
        <f t="shared" si="46"/>
        <v>-3.4941522724096785E-6</v>
      </c>
    </row>
    <row r="202" spans="1:13" x14ac:dyDescent="0.25">
      <c r="A202">
        <v>198</v>
      </c>
      <c r="B202" s="3">
        <f t="shared" si="41"/>
        <v>15684880.557968386</v>
      </c>
      <c r="C202" s="3">
        <f t="shared" si="42"/>
        <v>121043394.2264832</v>
      </c>
      <c r="D202" s="5">
        <f t="shared" si="35"/>
        <v>4.9992976742211814E-2</v>
      </c>
      <c r="E202" s="3">
        <f t="shared" si="37"/>
        <v>43572367.169726603</v>
      </c>
      <c r="F202" s="5">
        <f t="shared" si="36"/>
        <v>4.9996488365233738E-2</v>
      </c>
      <c r="G202" s="3">
        <f t="shared" si="38"/>
        <v>10893091.792431651</v>
      </c>
      <c r="H202" s="4">
        <f t="shared" si="39"/>
        <v>7.7172021667063033</v>
      </c>
      <c r="I202" s="5">
        <f t="shared" si="43"/>
        <v>-6.6888169412138154E-6</v>
      </c>
      <c r="J202" s="4">
        <f t="shared" si="40"/>
        <v>2.7779852711463935</v>
      </c>
      <c r="K202" s="5">
        <f t="shared" si="44"/>
        <v>-3.3444140633553943E-6</v>
      </c>
      <c r="L202" s="4">
        <f t="shared" si="45"/>
        <v>2.0834889533597951</v>
      </c>
      <c r="M202" s="5">
        <f t="shared" si="46"/>
        <v>-3.344414063244372E-6</v>
      </c>
    </row>
    <row r="203" spans="1:13" x14ac:dyDescent="0.25">
      <c r="A203">
        <v>199</v>
      </c>
      <c r="B203" s="3">
        <f t="shared" si="41"/>
        <v>16469124.585866805</v>
      </c>
      <c r="C203" s="3">
        <f t="shared" si="42"/>
        <v>127094750.24985552</v>
      </c>
      <c r="D203" s="5">
        <f t="shared" si="35"/>
        <v>4.9993277716995355E-2</v>
      </c>
      <c r="E203" s="3">
        <f t="shared" si="37"/>
        <v>45750839.075086884</v>
      </c>
      <c r="F203" s="5">
        <f t="shared" si="36"/>
        <v>4.9996638853118114E-2</v>
      </c>
      <c r="G203" s="3">
        <f t="shared" si="38"/>
        <v>11437709.768771721</v>
      </c>
      <c r="H203" s="4">
        <f t="shared" si="39"/>
        <v>7.7171527598329996</v>
      </c>
      <c r="I203" s="5">
        <f t="shared" si="43"/>
        <v>-6.4021742901543277E-6</v>
      </c>
      <c r="J203" s="4">
        <f t="shared" si="40"/>
        <v>2.7779763785592202</v>
      </c>
      <c r="K203" s="5">
        <f t="shared" si="44"/>
        <v>-3.2010922684788667E-6</v>
      </c>
      <c r="L203" s="4">
        <f t="shared" si="45"/>
        <v>2.0834822839194151</v>
      </c>
      <c r="M203" s="5">
        <f t="shared" si="46"/>
        <v>-3.2010922684788667E-6</v>
      </c>
    </row>
    <row r="204" spans="1:13" x14ac:dyDescent="0.25">
      <c r="A204">
        <v>200</v>
      </c>
      <c r="B204" s="3">
        <f t="shared" si="41"/>
        <v>17292580.815160148</v>
      </c>
      <c r="C204" s="3">
        <f t="shared" si="42"/>
        <v>133448670.008633</v>
      </c>
      <c r="D204" s="5">
        <f t="shared" si="35"/>
        <v>4.9993565794702821E-2</v>
      </c>
      <c r="E204" s="3">
        <f t="shared" si="37"/>
        <v>48038233.843470186</v>
      </c>
      <c r="F204" s="5">
        <f t="shared" si="36"/>
        <v>4.9996782892423042E-2</v>
      </c>
      <c r="G204" s="3">
        <f t="shared" si="38"/>
        <v>12009558.460867546</v>
      </c>
      <c r="H204" s="4">
        <f t="shared" si="39"/>
        <v>7.7171054705518882</v>
      </c>
      <c r="I204" s="5">
        <f t="shared" si="43"/>
        <v>-6.1278145687682084E-6</v>
      </c>
      <c r="J204" s="4">
        <f t="shared" si="40"/>
        <v>2.7779678670841186</v>
      </c>
      <c r="K204" s="5">
        <f t="shared" si="44"/>
        <v>-3.0639119782405189E-6</v>
      </c>
      <c r="L204" s="4">
        <f t="shared" si="45"/>
        <v>2.0834759003130889</v>
      </c>
      <c r="M204" s="5">
        <f t="shared" si="46"/>
        <v>-3.0639119782405189E-6</v>
      </c>
    </row>
    <row r="205" spans="1:13" x14ac:dyDescent="0.25">
      <c r="A205">
        <v>201</v>
      </c>
      <c r="B205" s="3">
        <f t="shared" si="41"/>
        <v>18157209.855918158</v>
      </c>
      <c r="C205" s="3">
        <f t="shared" si="42"/>
        <v>140120281.66915521</v>
      </c>
      <c r="D205" s="5">
        <f t="shared" si="35"/>
        <v>4.9993841527911975E-2</v>
      </c>
      <c r="E205" s="3">
        <f t="shared" si="37"/>
        <v>50439997.61436566</v>
      </c>
      <c r="F205" s="5">
        <f t="shared" si="36"/>
        <v>4.9996920759441066E-2</v>
      </c>
      <c r="G205" s="3">
        <f t="shared" si="38"/>
        <v>12609999.403591415</v>
      </c>
      <c r="H205" s="4">
        <f t="shared" si="39"/>
        <v>7.7170602080960382</v>
      </c>
      <c r="I205" s="5">
        <f t="shared" si="43"/>
        <v>-5.8652115125790161E-6</v>
      </c>
      <c r="J205" s="4">
        <f t="shared" si="40"/>
        <v>2.7779597203876154</v>
      </c>
      <c r="K205" s="5">
        <f t="shared" si="44"/>
        <v>-2.9326100563498159E-6</v>
      </c>
      <c r="L205" s="4">
        <f t="shared" si="45"/>
        <v>2.0834697902907116</v>
      </c>
      <c r="M205" s="5">
        <f t="shared" si="46"/>
        <v>-2.9326100563498159E-6</v>
      </c>
    </row>
    <row r="206" spans="1:13" x14ac:dyDescent="0.25">
      <c r="A206">
        <v>202</v>
      </c>
      <c r="B206" s="3">
        <f t="shared" si="41"/>
        <v>19065070.348714065</v>
      </c>
      <c r="C206" s="3">
        <f t="shared" si="42"/>
        <v>147125469.80598041</v>
      </c>
      <c r="D206" s="5">
        <f t="shared" si="35"/>
        <v>4.9994105445530623E-2</v>
      </c>
      <c r="E206" s="3">
        <f t="shared" si="37"/>
        <v>52961848.834218614</v>
      </c>
      <c r="F206" s="5">
        <f t="shared" si="36"/>
        <v>4.9997052718628865E-2</v>
      </c>
      <c r="G206" s="3">
        <f t="shared" si="38"/>
        <v>13240462.208554653</v>
      </c>
      <c r="H206" s="4">
        <f t="shared" si="39"/>
        <v>7.7170168855896195</v>
      </c>
      <c r="I206" s="5">
        <f t="shared" si="43"/>
        <v>-5.6138613993006459E-6</v>
      </c>
      <c r="J206" s="4">
        <f t="shared" si="40"/>
        <v>2.7779519228362499</v>
      </c>
      <c r="K206" s="5">
        <f t="shared" si="44"/>
        <v>-2.8069346391657035E-6</v>
      </c>
      <c r="L206" s="4">
        <f t="shared" si="45"/>
        <v>2.0834639421271874</v>
      </c>
      <c r="M206" s="5">
        <f t="shared" si="46"/>
        <v>-2.8069346391657035E-6</v>
      </c>
    </row>
    <row r="207" spans="1:13" x14ac:dyDescent="0.25">
      <c r="A207">
        <v>203</v>
      </c>
      <c r="B207" s="3">
        <f t="shared" si="41"/>
        <v>20018323.866149768</v>
      </c>
      <c r="C207" s="3">
        <f t="shared" si="42"/>
        <v>154480913.22229585</v>
      </c>
      <c r="D207" s="5">
        <f t="shared" si="35"/>
        <v>4.9994358053811583E-2</v>
      </c>
      <c r="E207" s="3">
        <f t="shared" si="37"/>
        <v>55609791.871778272</v>
      </c>
      <c r="F207" s="5">
        <f t="shared" si="36"/>
        <v>4.99971790231164E-2</v>
      </c>
      <c r="G207" s="3">
        <f t="shared" si="38"/>
        <v>13902447.967944568</v>
      </c>
      <c r="H207" s="4">
        <f t="shared" si="39"/>
        <v>7.7169754198810452</v>
      </c>
      <c r="I207" s="5">
        <f t="shared" si="43"/>
        <v>-5.3732820841645434E-6</v>
      </c>
      <c r="J207" s="4">
        <f t="shared" si="40"/>
        <v>2.7779444594665756</v>
      </c>
      <c r="K207" s="5">
        <f t="shared" si="44"/>
        <v>-2.6866446509732356E-6</v>
      </c>
      <c r="L207" s="4">
        <f t="shared" si="45"/>
        <v>2.083458344599932</v>
      </c>
      <c r="M207" s="5">
        <f t="shared" si="46"/>
        <v>-2.6866446508622133E-6</v>
      </c>
    </row>
    <row r="208" spans="1:13" x14ac:dyDescent="0.25">
      <c r="A208">
        <v>204</v>
      </c>
      <c r="B208" s="3">
        <f t="shared" si="41"/>
        <v>21019240.059457257</v>
      </c>
      <c r="C208" s="3">
        <f t="shared" si="42"/>
        <v>162204124.66134858</v>
      </c>
      <c r="D208" s="5">
        <f t="shared" si="35"/>
        <v>4.9994599837321907E-2</v>
      </c>
      <c r="E208" s="3">
        <f t="shared" si="37"/>
        <v>58390131.314212821</v>
      </c>
      <c r="F208" s="5">
        <f t="shared" si="36"/>
        <v>4.9997299915189197E-2</v>
      </c>
      <c r="G208" s="3">
        <f t="shared" si="38"/>
        <v>14597532.828553205</v>
      </c>
      <c r="H208" s="4">
        <f t="shared" si="39"/>
        <v>7.7169357313832823</v>
      </c>
      <c r="I208" s="5">
        <f t="shared" si="43"/>
        <v>-5.1430120744377916E-6</v>
      </c>
      <c r="J208" s="4">
        <f t="shared" si="40"/>
        <v>2.777937315956442</v>
      </c>
      <c r="K208" s="5">
        <f t="shared" si="44"/>
        <v>-2.5715093436851078E-6</v>
      </c>
      <c r="L208" s="4">
        <f t="shared" si="45"/>
        <v>2.0834529869673313</v>
      </c>
      <c r="M208" s="5">
        <f t="shared" si="46"/>
        <v>-2.5715093439071524E-6</v>
      </c>
    </row>
    <row r="209" spans="1:13" x14ac:dyDescent="0.25">
      <c r="A209">
        <v>205</v>
      </c>
      <c r="B209" s="3">
        <f t="shared" si="41"/>
        <v>22070202.062430121</v>
      </c>
      <c r="C209" s="3">
        <f t="shared" si="42"/>
        <v>170313492.50344783</v>
      </c>
      <c r="D209" s="5">
        <f t="shared" si="35"/>
        <v>4.9994831259871253E-2</v>
      </c>
      <c r="E209" s="3">
        <f t="shared" si="37"/>
        <v>61309486.978030339</v>
      </c>
      <c r="F209" s="5">
        <f t="shared" si="36"/>
        <v>4.9997415626755304E-2</v>
      </c>
      <c r="G209" s="3">
        <f t="shared" si="38"/>
        <v>15327371.744507585</v>
      </c>
      <c r="H209" s="4">
        <f t="shared" si="39"/>
        <v>7.7168977439210105</v>
      </c>
      <c r="I209" s="5">
        <f t="shared" si="43"/>
        <v>-4.9226096463517166E-6</v>
      </c>
      <c r="J209" s="4">
        <f t="shared" si="40"/>
        <v>2.7779304785975136</v>
      </c>
      <c r="K209" s="5">
        <f t="shared" si="44"/>
        <v>-2.4613078520863141E-6</v>
      </c>
      <c r="L209" s="4">
        <f t="shared" si="45"/>
        <v>2.0834478589481353</v>
      </c>
      <c r="M209" s="5">
        <f t="shared" si="46"/>
        <v>-2.4613078519752918E-6</v>
      </c>
    </row>
    <row r="210" spans="1:13" x14ac:dyDescent="0.25">
      <c r="A210">
        <v>206</v>
      </c>
      <c r="B210" s="3">
        <f t="shared" si="41"/>
        <v>23173712.165551629</v>
      </c>
      <c r="C210" s="3">
        <f t="shared" si="42"/>
        <v>178828324.5478175</v>
      </c>
      <c r="D210" s="5">
        <f t="shared" si="35"/>
        <v>4.9995052765401393E-2</v>
      </c>
      <c r="E210" s="3">
        <f t="shared" si="37"/>
        <v>64374809.670545615</v>
      </c>
      <c r="F210" s="5">
        <f t="shared" si="36"/>
        <v>4.9997526379786938E-2</v>
      </c>
      <c r="G210" s="3">
        <f t="shared" si="38"/>
        <v>16093702.417636404</v>
      </c>
      <c r="H210" s="4">
        <f t="shared" si="39"/>
        <v>7.7168613845843312</v>
      </c>
      <c r="I210" s="5">
        <f t="shared" si="43"/>
        <v>-4.7116519987788763E-6</v>
      </c>
      <c r="J210" s="4">
        <f t="shared" si="40"/>
        <v>2.777923934268959</v>
      </c>
      <c r="K210" s="5">
        <f t="shared" si="44"/>
        <v>-2.3558287743918882E-6</v>
      </c>
      <c r="L210" s="4">
        <f t="shared" si="45"/>
        <v>2.0834429507017194</v>
      </c>
      <c r="M210" s="5">
        <f t="shared" si="46"/>
        <v>-2.3558287743918882E-6</v>
      </c>
    </row>
    <row r="211" spans="1:13" x14ac:dyDescent="0.25">
      <c r="A211">
        <v>207</v>
      </c>
      <c r="B211" s="3">
        <f t="shared" si="41"/>
        <v>24332397.773829211</v>
      </c>
      <c r="C211" s="3">
        <f t="shared" si="42"/>
        <v>187768893.98354119</v>
      </c>
      <c r="D211" s="5">
        <f t="shared" si="35"/>
        <v>4.9995264778835757E-2</v>
      </c>
      <c r="E211" s="3">
        <f t="shared" si="37"/>
        <v>67593397.739420459</v>
      </c>
      <c r="F211" s="5">
        <f t="shared" si="36"/>
        <v>4.9997632386748592E-2</v>
      </c>
      <c r="G211" s="3">
        <f t="shared" si="38"/>
        <v>16898349.434855115</v>
      </c>
      <c r="H211" s="4">
        <f t="shared" si="39"/>
        <v>7.7168265835887588</v>
      </c>
      <c r="I211" s="5">
        <f t="shared" si="43"/>
        <v>-4.5097344423261632E-6</v>
      </c>
      <c r="J211" s="4">
        <f t="shared" si="40"/>
        <v>2.7779176704122746</v>
      </c>
      <c r="K211" s="5">
        <f t="shared" si="44"/>
        <v>-2.2548697634627857E-6</v>
      </c>
      <c r="L211" s="4">
        <f t="shared" si="45"/>
        <v>2.0834382528092057</v>
      </c>
      <c r="M211" s="5">
        <f t="shared" si="46"/>
        <v>-2.254869763573808E-6</v>
      </c>
    </row>
    <row r="212" spans="1:13" x14ac:dyDescent="0.25">
      <c r="A212">
        <v>208</v>
      </c>
      <c r="B212" s="3">
        <f t="shared" si="41"/>
        <v>25549017.662520673</v>
      </c>
      <c r="C212" s="3">
        <f t="shared" si="42"/>
        <v>197156487.65905464</v>
      </c>
      <c r="D212" s="5">
        <f t="shared" si="35"/>
        <v>4.9995467706894559E-2</v>
      </c>
      <c r="E212" s="3">
        <f t="shared" si="37"/>
        <v>70972914.44968091</v>
      </c>
      <c r="F212" s="5">
        <f t="shared" si="36"/>
        <v>4.9997733851001813E-2</v>
      </c>
      <c r="G212" s="3">
        <f t="shared" si="38"/>
        <v>17743228.612420227</v>
      </c>
      <c r="H212" s="4">
        <f t="shared" si="39"/>
        <v>7.7167932741412146</v>
      </c>
      <c r="I212" s="5">
        <f t="shared" si="43"/>
        <v>-4.3164696242881107E-6</v>
      </c>
      <c r="J212" s="4">
        <f t="shared" si="40"/>
        <v>2.7779116750071831</v>
      </c>
      <c r="K212" s="5">
        <f t="shared" si="44"/>
        <v>-2.1582371412254275E-6</v>
      </c>
      <c r="L212" s="4">
        <f t="shared" si="45"/>
        <v>2.0834337562553875</v>
      </c>
      <c r="M212" s="5">
        <f t="shared" si="46"/>
        <v>-2.1582371410033829E-6</v>
      </c>
    </row>
    <row r="213" spans="1:13" x14ac:dyDescent="0.25">
      <c r="A213">
        <v>209</v>
      </c>
      <c r="B213" s="3">
        <f t="shared" si="41"/>
        <v>26826468.545646708</v>
      </c>
      <c r="C213" s="3">
        <f t="shared" si="42"/>
        <v>207013456.76511267</v>
      </c>
      <c r="D213" s="5">
        <f t="shared" si="35"/>
        <v>4.9995661938874836E-2</v>
      </c>
      <c r="E213" s="3">
        <f t="shared" si="37"/>
        <v>74521406.229585409</v>
      </c>
      <c r="F213" s="5">
        <f t="shared" si="36"/>
        <v>4.9997830967197343E-2</v>
      </c>
      <c r="G213" s="3">
        <f t="shared" si="38"/>
        <v>18630351.557396352</v>
      </c>
      <c r="H213" s="4">
        <f t="shared" si="39"/>
        <v>7.7167613923117724</v>
      </c>
      <c r="I213" s="5">
        <f t="shared" si="43"/>
        <v>-4.1314867860187121E-6</v>
      </c>
      <c r="J213" s="4">
        <f t="shared" si="40"/>
        <v>2.7779059365485677</v>
      </c>
      <c r="K213" s="5">
        <f t="shared" si="44"/>
        <v>-2.0657455264139202E-6</v>
      </c>
      <c r="L213" s="4">
        <f t="shared" si="45"/>
        <v>2.0834294524114259</v>
      </c>
      <c r="M213" s="5">
        <f t="shared" si="46"/>
        <v>-2.0657455264139202E-6</v>
      </c>
    </row>
    <row r="214" spans="1:13" x14ac:dyDescent="0.25">
      <c r="A214">
        <v>210</v>
      </c>
      <c r="B214" s="3">
        <f t="shared" si="41"/>
        <v>28167791.972929046</v>
      </c>
      <c r="C214" s="3">
        <f t="shared" si="42"/>
        <v>217363270.0519045</v>
      </c>
      <c r="D214" s="5">
        <f t="shared" si="35"/>
        <v>4.999584784739497E-2</v>
      </c>
      <c r="E214" s="3">
        <f t="shared" si="37"/>
        <v>78247321.828786224</v>
      </c>
      <c r="F214" s="5">
        <f t="shared" si="36"/>
        <v>4.9997923921645038E-2</v>
      </c>
      <c r="G214" s="3">
        <f t="shared" si="38"/>
        <v>19561830.457196556</v>
      </c>
      <c r="H214" s="4">
        <f t="shared" si="39"/>
        <v>7.7167308769108978</v>
      </c>
      <c r="I214" s="5">
        <f t="shared" si="43"/>
        <v>-3.9544310524997073E-6</v>
      </c>
      <c r="J214" s="4">
        <f t="shared" si="40"/>
        <v>2.7779004440243891</v>
      </c>
      <c r="K214" s="5">
        <f t="shared" si="44"/>
        <v>-1.9772174810750442E-6</v>
      </c>
      <c r="L214" s="4">
        <f t="shared" si="45"/>
        <v>2.0834253330182917</v>
      </c>
      <c r="M214" s="5">
        <f t="shared" si="46"/>
        <v>-1.9772174811860665E-6</v>
      </c>
    </row>
    <row r="215" spans="1:13" x14ac:dyDescent="0.25">
      <c r="A215">
        <v>211</v>
      </c>
      <c r="B215" s="3">
        <f t="shared" si="41"/>
        <v>29576181.5715755</v>
      </c>
      <c r="C215" s="3">
        <f t="shared" si="42"/>
        <v>228230569.70702487</v>
      </c>
      <c r="D215" s="5">
        <f t="shared" si="35"/>
        <v>4.9996025789110332E-2</v>
      </c>
      <c r="E215" s="3">
        <f t="shared" si="37"/>
        <v>82159532.434399158</v>
      </c>
      <c r="F215" s="5">
        <f t="shared" si="36"/>
        <v>4.9998012892674915E-2</v>
      </c>
      <c r="G215" s="3">
        <f t="shared" si="38"/>
        <v>20539883.108599789</v>
      </c>
      <c r="H215" s="4">
        <f t="shared" si="39"/>
        <v>7.7167016693719601</v>
      </c>
      <c r="I215" s="5">
        <f t="shared" si="43"/>
        <v>-3.7849627522179574E-6</v>
      </c>
      <c r="J215" s="4">
        <f t="shared" si="40"/>
        <v>2.7778951868945598</v>
      </c>
      <c r="K215" s="5">
        <f t="shared" si="44"/>
        <v>-1.892483166732184E-6</v>
      </c>
      <c r="L215" s="4">
        <f t="shared" si="45"/>
        <v>2.08342139017092</v>
      </c>
      <c r="M215" s="5">
        <f t="shared" si="46"/>
        <v>-1.8924831666211617E-6</v>
      </c>
    </row>
    <row r="216" spans="1:13" x14ac:dyDescent="0.25">
      <c r="A216">
        <v>212</v>
      </c>
      <c r="B216" s="3">
        <f t="shared" si="41"/>
        <v>31054990.650154278</v>
      </c>
      <c r="C216" s="3">
        <f t="shared" si="42"/>
        <v>239641230.02734366</v>
      </c>
      <c r="D216" s="5">
        <f t="shared" si="35"/>
        <v>4.9996196105396518E-2</v>
      </c>
      <c r="E216" s="3">
        <f t="shared" si="37"/>
        <v>86267352.792876571</v>
      </c>
      <c r="F216" s="5">
        <f t="shared" si="36"/>
        <v>4.999809805097577E-2</v>
      </c>
      <c r="G216" s="3">
        <f t="shared" si="38"/>
        <v>21566838.198219143</v>
      </c>
      <c r="H216" s="4">
        <f t="shared" si="39"/>
        <v>7.716673713638782</v>
      </c>
      <c r="I216" s="5">
        <f t="shared" si="43"/>
        <v>-3.6227567652424852E-6</v>
      </c>
      <c r="J216" s="4">
        <f t="shared" si="40"/>
        <v>2.777890155070712</v>
      </c>
      <c r="K216" s="5">
        <f t="shared" si="44"/>
        <v>-1.8113800230867838E-6</v>
      </c>
      <c r="L216" s="4">
        <f t="shared" si="45"/>
        <v>2.0834176163030342</v>
      </c>
      <c r="M216" s="5">
        <f t="shared" si="46"/>
        <v>-1.8113800230867838E-6</v>
      </c>
    </row>
    <row r="217" spans="1:13" x14ac:dyDescent="0.25">
      <c r="A217">
        <v>213</v>
      </c>
      <c r="B217" s="3">
        <f t="shared" si="41"/>
        <v>32607740.182661992</v>
      </c>
      <c r="C217" s="3">
        <f t="shared" si="42"/>
        <v>251622419.02446908</v>
      </c>
      <c r="D217" s="5">
        <f t="shared" si="35"/>
        <v>4.9996359123003709E-2</v>
      </c>
      <c r="E217" s="3">
        <f t="shared" si="37"/>
        <v>90580563.387974098</v>
      </c>
      <c r="F217" s="5">
        <f t="shared" si="36"/>
        <v>4.9998179559923583E-2</v>
      </c>
      <c r="G217" s="3">
        <f t="shared" si="38"/>
        <v>22645140.846993525</v>
      </c>
      <c r="H217" s="4">
        <f t="shared" si="39"/>
        <v>7.7166469560580087</v>
      </c>
      <c r="I217" s="5">
        <f t="shared" si="43"/>
        <v>-3.4675019012775365E-6</v>
      </c>
      <c r="J217" s="4">
        <f t="shared" si="40"/>
        <v>2.7778853388968394</v>
      </c>
      <c r="K217" s="5">
        <f t="shared" si="44"/>
        <v>-1.7337524537142102E-6</v>
      </c>
      <c r="L217" s="4">
        <f t="shared" si="45"/>
        <v>2.0834140041726297</v>
      </c>
      <c r="M217" s="5">
        <f t="shared" si="46"/>
        <v>-1.7337524538252325E-6</v>
      </c>
    </row>
    <row r="218" spans="1:13" x14ac:dyDescent="0.25">
      <c r="A218">
        <v>214</v>
      </c>
      <c r="B218" s="3">
        <f t="shared" si="41"/>
        <v>34238127.191795096</v>
      </c>
      <c r="C218" s="3">
        <f t="shared" si="42"/>
        <v>264202663.11048383</v>
      </c>
      <c r="D218" s="5">
        <f t="shared" si="35"/>
        <v>4.9996515154682619E-2</v>
      </c>
      <c r="E218" s="3">
        <f t="shared" si="37"/>
        <v>95109433.727615774</v>
      </c>
      <c r="F218" s="5">
        <f t="shared" si="36"/>
        <v>4.999825757589571E-2</v>
      </c>
      <c r="G218" s="3">
        <f t="shared" si="38"/>
        <v>23777358.431903943</v>
      </c>
      <c r="H218" s="4">
        <f t="shared" si="39"/>
        <v>7.7166213452760921</v>
      </c>
      <c r="I218" s="5">
        <f t="shared" si="43"/>
        <v>-3.3189003024736152E-6</v>
      </c>
      <c r="J218" s="4">
        <f t="shared" si="40"/>
        <v>2.7778807291307692</v>
      </c>
      <c r="K218" s="5">
        <f t="shared" si="44"/>
        <v>-1.6594515279688693E-6</v>
      </c>
      <c r="L218" s="4">
        <f t="shared" si="45"/>
        <v>2.0834105468480768</v>
      </c>
      <c r="M218" s="5">
        <f t="shared" si="46"/>
        <v>-1.6594515280798916E-6</v>
      </c>
    </row>
    <row r="219" spans="1:13" x14ac:dyDescent="0.25">
      <c r="A219">
        <v>215</v>
      </c>
      <c r="B219" s="3">
        <f t="shared" si="41"/>
        <v>35950033.551384851</v>
      </c>
      <c r="C219" s="3">
        <f t="shared" si="42"/>
        <v>277411915.01796842</v>
      </c>
      <c r="D219" s="5">
        <f t="shared" si="35"/>
        <v>4.9996664499785126E-2</v>
      </c>
      <c r="E219" s="3">
        <f t="shared" si="37"/>
        <v>99864746.795102268</v>
      </c>
      <c r="F219" s="5">
        <f t="shared" si="36"/>
        <v>4.9998332248567978E-2</v>
      </c>
      <c r="G219" s="3">
        <f t="shared" si="38"/>
        <v>24966186.698775567</v>
      </c>
      <c r="H219" s="4">
        <f t="shared" si="39"/>
        <v>7.7165968321407057</v>
      </c>
      <c r="I219" s="5">
        <f t="shared" si="43"/>
        <v>-3.1766668713295587E-6</v>
      </c>
      <c r="J219" s="4">
        <f t="shared" si="40"/>
        <v>2.7778763169264225</v>
      </c>
      <c r="K219" s="5">
        <f t="shared" si="44"/>
        <v>-1.5883346972112022E-6</v>
      </c>
      <c r="L219" s="4">
        <f t="shared" si="45"/>
        <v>2.0834072376948169</v>
      </c>
      <c r="M219" s="5">
        <f t="shared" si="46"/>
        <v>-1.5883346971001799E-6</v>
      </c>
    </row>
    <row r="220" spans="1:13" x14ac:dyDescent="0.25">
      <c r="A220">
        <v>216</v>
      </c>
      <c r="B220" s="3">
        <f t="shared" si="41"/>
        <v>37747535.228954099</v>
      </c>
      <c r="C220" s="3">
        <f t="shared" si="42"/>
        <v>291281625.11602527</v>
      </c>
      <c r="D220" s="5">
        <f t="shared" si="35"/>
        <v>4.9996807444836922E-2</v>
      </c>
      <c r="E220" s="3">
        <f t="shared" si="37"/>
        <v>104857824.72287971</v>
      </c>
      <c r="F220" s="5">
        <f t="shared" si="36"/>
        <v>4.999840372120512E-2</v>
      </c>
      <c r="G220" s="3">
        <f t="shared" si="38"/>
        <v>26214456.180719927</v>
      </c>
      <c r="H220" s="4">
        <f t="shared" si="39"/>
        <v>7.7165733696063645</v>
      </c>
      <c r="I220" s="5">
        <f t="shared" si="43"/>
        <v>-3.0405287267942782E-6</v>
      </c>
      <c r="J220" s="4">
        <f t="shared" si="40"/>
        <v>2.7778720938168413</v>
      </c>
      <c r="K220" s="5">
        <f t="shared" si="44"/>
        <v>-1.5202655191393077E-6</v>
      </c>
      <c r="L220" s="4">
        <f t="shared" si="45"/>
        <v>2.0834040703626311</v>
      </c>
      <c r="M220" s="5">
        <f t="shared" si="46"/>
        <v>-1.5202655191393077E-6</v>
      </c>
    </row>
    <row r="221" spans="1:13" x14ac:dyDescent="0.25">
      <c r="A221">
        <v>217</v>
      </c>
      <c r="B221" s="3">
        <f t="shared" si="41"/>
        <v>39634911.990401804</v>
      </c>
      <c r="C221" s="3">
        <f t="shared" si="42"/>
        <v>305844816.29210418</v>
      </c>
      <c r="D221" s="5">
        <f t="shared" si="35"/>
        <v>4.9996944264088183E-2</v>
      </c>
      <c r="E221" s="3">
        <f t="shared" si="37"/>
        <v>110100555.74999683</v>
      </c>
      <c r="F221" s="5">
        <f t="shared" si="36"/>
        <v>4.9998472130932559E-2</v>
      </c>
      <c r="G221" s="3">
        <f t="shared" si="38"/>
        <v>27525138.937499207</v>
      </c>
      <c r="H221" s="4">
        <f t="shared" si="39"/>
        <v>7.7165509126441139</v>
      </c>
      <c r="I221" s="5">
        <f t="shared" si="43"/>
        <v>-2.9102246781320673E-6</v>
      </c>
      <c r="J221" s="4">
        <f t="shared" si="40"/>
        <v>2.7778680516979413</v>
      </c>
      <c r="K221" s="5">
        <f t="shared" si="44"/>
        <v>-1.455113397441643E-6</v>
      </c>
      <c r="L221" s="4">
        <f t="shared" si="45"/>
        <v>2.0834010387734558</v>
      </c>
      <c r="M221" s="5">
        <f t="shared" si="46"/>
        <v>-1.4551133975526653E-6</v>
      </c>
    </row>
    <row r="222" spans="1:13" x14ac:dyDescent="0.25">
      <c r="A222">
        <v>218</v>
      </c>
      <c r="B222" s="3">
        <f t="shared" si="41"/>
        <v>41616657.589921899</v>
      </c>
      <c r="C222" s="3">
        <f t="shared" si="42"/>
        <v>321136162.57791924</v>
      </c>
      <c r="D222" s="5">
        <f t="shared" si="35"/>
        <v>4.9997075220038045E-2</v>
      </c>
      <c r="E222" s="3">
        <f t="shared" si="37"/>
        <v>115605422.52743492</v>
      </c>
      <c r="F222" s="5">
        <f t="shared" si="36"/>
        <v>4.9998537609000637E-2</v>
      </c>
      <c r="G222" s="3">
        <f t="shared" si="38"/>
        <v>28901355.631858729</v>
      </c>
      <c r="H222" s="4">
        <f t="shared" si="39"/>
        <v>7.7165294181550808</v>
      </c>
      <c r="I222" s="5">
        <f t="shared" si="43"/>
        <v>-2.7855047256553078E-6</v>
      </c>
      <c r="J222" s="4">
        <f t="shared" si="40"/>
        <v>2.7778641828129538</v>
      </c>
      <c r="K222" s="5">
        <f t="shared" si="44"/>
        <v>-1.392753332996044E-6</v>
      </c>
      <c r="L222" s="4">
        <f t="shared" si="45"/>
        <v>2.0833981371097154</v>
      </c>
      <c r="M222" s="5">
        <f t="shared" si="46"/>
        <v>-1.3927533328850217E-6</v>
      </c>
    </row>
    <row r="223" spans="1:13" x14ac:dyDescent="0.25">
      <c r="A223">
        <v>219</v>
      </c>
      <c r="B223" s="3">
        <f t="shared" si="41"/>
        <v>43697490.469417997</v>
      </c>
      <c r="C223" s="3">
        <f t="shared" si="42"/>
        <v>337192071.70666116</v>
      </c>
      <c r="D223" s="5">
        <f t="shared" si="35"/>
        <v>4.9997200563938859E-2</v>
      </c>
      <c r="E223" s="3">
        <f t="shared" si="37"/>
        <v>121385531.83870447</v>
      </c>
      <c r="F223" s="5">
        <f t="shared" si="36"/>
        <v>4.9998600281036421E-2</v>
      </c>
      <c r="G223" s="3">
        <f t="shared" si="38"/>
        <v>30346382.959676117</v>
      </c>
      <c r="H223" s="4">
        <f t="shared" si="39"/>
        <v>7.7165088448877279</v>
      </c>
      <c r="I223" s="5">
        <f t="shared" si="43"/>
        <v>-2.6661295821073239E-6</v>
      </c>
      <c r="J223" s="4">
        <f t="shared" si="40"/>
        <v>2.7778604797375492</v>
      </c>
      <c r="K223" s="5">
        <f t="shared" si="44"/>
        <v>-1.3330656795096374E-6</v>
      </c>
      <c r="L223" s="4">
        <f t="shared" si="45"/>
        <v>2.0833953598031618</v>
      </c>
      <c r="M223" s="5">
        <f t="shared" si="46"/>
        <v>-1.3330656796206597E-6</v>
      </c>
    </row>
    <row r="224" spans="1:13" x14ac:dyDescent="0.25">
      <c r="A224">
        <v>220</v>
      </c>
      <c r="B224" s="3">
        <f t="shared" si="41"/>
        <v>45882364.992888898</v>
      </c>
      <c r="C224" s="3">
        <f t="shared" si="42"/>
        <v>354050771.79807079</v>
      </c>
      <c r="D224" s="5">
        <f t="shared" si="35"/>
        <v>4.9997320536278256E-2</v>
      </c>
      <c r="E224" s="3">
        <f t="shared" si="37"/>
        <v>127454645.80647148</v>
      </c>
      <c r="F224" s="5">
        <f t="shared" si="36"/>
        <v>4.9998660267284389E-2</v>
      </c>
      <c r="G224" s="3">
        <f t="shared" si="38"/>
        <v>31863661.45161787</v>
      </c>
      <c r="H224" s="4">
        <f t="shared" si="39"/>
        <v>7.7164891533586717</v>
      </c>
      <c r="I224" s="5">
        <f t="shared" si="43"/>
        <v>-2.5518702112536928E-6</v>
      </c>
      <c r="J224" s="4">
        <f t="shared" si="40"/>
        <v>2.7778569353655835</v>
      </c>
      <c r="K224" s="5">
        <f t="shared" si="44"/>
        <v>-1.2759359195868569E-6</v>
      </c>
      <c r="L224" s="4">
        <f t="shared" si="45"/>
        <v>2.0833927015241875</v>
      </c>
      <c r="M224" s="5">
        <f t="shared" si="46"/>
        <v>-1.2759359195868569E-6</v>
      </c>
    </row>
    <row r="225" spans="1:13" x14ac:dyDescent="0.25">
      <c r="A225">
        <v>221</v>
      </c>
      <c r="B225" s="3">
        <f t="shared" si="41"/>
        <v>48176483.242533341</v>
      </c>
      <c r="C225" s="3">
        <f t="shared" si="42"/>
        <v>371752402.37776583</v>
      </c>
      <c r="D225" s="5">
        <f t="shared" si="35"/>
        <v>4.9997435367238774E-2</v>
      </c>
      <c r="E225" s="3">
        <f t="shared" si="37"/>
        <v>133827214.65951516</v>
      </c>
      <c r="F225" s="5">
        <f t="shared" si="36"/>
        <v>4.999871768283648E-2</v>
      </c>
      <c r="G225" s="3">
        <f t="shared" si="38"/>
        <v>33456803.664878789</v>
      </c>
      <c r="H225" s="4">
        <f t="shared" si="39"/>
        <v>7.7164703057768769</v>
      </c>
      <c r="I225" s="5">
        <f t="shared" si="43"/>
        <v>-2.442507391675619E-6</v>
      </c>
      <c r="J225" s="4">
        <f t="shared" si="40"/>
        <v>2.7778535428954632</v>
      </c>
      <c r="K225" s="5">
        <f t="shared" si="44"/>
        <v>-1.2212544415746152E-6</v>
      </c>
      <c r="L225" s="4">
        <f t="shared" si="45"/>
        <v>2.0833901571715971</v>
      </c>
      <c r="M225" s="5">
        <f t="shared" si="46"/>
        <v>-1.2212544415746152E-6</v>
      </c>
    </row>
    <row r="226" spans="1:13" x14ac:dyDescent="0.25">
      <c r="A226">
        <v>222</v>
      </c>
      <c r="B226" s="3">
        <f t="shared" si="41"/>
        <v>50585307.404660009</v>
      </c>
      <c r="C226" s="3">
        <f t="shared" si="42"/>
        <v>390339109.94753397</v>
      </c>
      <c r="D226" s="5">
        <f t="shared" si="35"/>
        <v>4.999754527714062E-2</v>
      </c>
      <c r="E226" s="3">
        <f t="shared" si="37"/>
        <v>140518411.13803339</v>
      </c>
      <c r="F226" s="5">
        <f t="shared" si="36"/>
        <v>4.9998772637852795E-2</v>
      </c>
      <c r="G226" s="3">
        <f t="shared" si="38"/>
        <v>35129602.784508348</v>
      </c>
      <c r="H226" s="4">
        <f t="shared" si="39"/>
        <v>7.7164522659711112</v>
      </c>
      <c r="I226" s="5">
        <f t="shared" si="43"/>
        <v>-2.337831294774162E-6</v>
      </c>
      <c r="J226" s="4">
        <f t="shared" si="40"/>
        <v>2.777850295817093</v>
      </c>
      <c r="K226" s="5">
        <f t="shared" si="44"/>
        <v>-1.168916330507308E-6</v>
      </c>
      <c r="L226" s="4">
        <f t="shared" si="45"/>
        <v>2.0833877218628198</v>
      </c>
      <c r="M226" s="5">
        <f t="shared" si="46"/>
        <v>-1.1689163303962857E-6</v>
      </c>
    </row>
    <row r="227" spans="1:13" x14ac:dyDescent="0.25">
      <c r="A227">
        <v>223</v>
      </c>
      <c r="B227" s="3">
        <f t="shared" si="41"/>
        <v>53114572.774893008</v>
      </c>
      <c r="C227" s="3">
        <f t="shared" si="42"/>
        <v>409855148.33414096</v>
      </c>
      <c r="D227" s="5">
        <f t="shared" ref="D227:D290" si="47">C227/C226-1</f>
        <v>4.9997650476863997E-2</v>
      </c>
      <c r="E227" s="3">
        <f t="shared" si="37"/>
        <v>147544166.61921373</v>
      </c>
      <c r="F227" s="5">
        <f t="shared" ref="F227:F290" si="48">E227/E226-1</f>
        <v>4.9998825237774991E-2</v>
      </c>
      <c r="G227" s="3">
        <f t="shared" si="38"/>
        <v>36886041.654803433</v>
      </c>
      <c r="H227" s="4">
        <f t="shared" si="39"/>
        <v>7.7164349993205148</v>
      </c>
      <c r="I227" s="5">
        <f t="shared" si="43"/>
        <v>-2.2376410818703008E-6</v>
      </c>
      <c r="J227" s="4">
        <f t="shared" si="40"/>
        <v>2.777847187899384</v>
      </c>
      <c r="K227" s="5">
        <f t="shared" si="44"/>
        <v>-1.1188211667123582E-6</v>
      </c>
      <c r="L227" s="4">
        <f t="shared" si="45"/>
        <v>2.0833853909245379</v>
      </c>
      <c r="M227" s="5">
        <f t="shared" si="46"/>
        <v>-1.1188211668233805E-6</v>
      </c>
    </row>
    <row r="228" spans="1:13" x14ac:dyDescent="0.25">
      <c r="A228">
        <v>224</v>
      </c>
      <c r="B228" s="3">
        <f t="shared" si="41"/>
        <v>55770301.41363766</v>
      </c>
      <c r="C228" s="3">
        <f t="shared" si="42"/>
        <v>430346984.05557877</v>
      </c>
      <c r="D228" s="5">
        <f t="shared" si="47"/>
        <v>4.9997751168253002E-2</v>
      </c>
      <c r="E228" s="3">
        <f t="shared" si="37"/>
        <v>154921209.04908258</v>
      </c>
      <c r="F228" s="5">
        <f t="shared" si="48"/>
        <v>4.9998875583524338E-2</v>
      </c>
      <c r="G228" s="3">
        <f t="shared" si="38"/>
        <v>38730302.262270644</v>
      </c>
      <c r="H228" s="4">
        <f t="shared" si="39"/>
        <v>7.7164184726881331</v>
      </c>
      <c r="I228" s="5">
        <f t="shared" si="43"/>
        <v>-2.1417445210669683E-6</v>
      </c>
      <c r="J228" s="4">
        <f t="shared" si="40"/>
        <v>2.7778442131782937</v>
      </c>
      <c r="K228" s="5">
        <f t="shared" si="44"/>
        <v>-1.0708728339636764E-6</v>
      </c>
      <c r="L228" s="4">
        <f t="shared" si="45"/>
        <v>2.08338315988372</v>
      </c>
      <c r="M228" s="5">
        <f t="shared" si="46"/>
        <v>-1.0708728339636764E-6</v>
      </c>
    </row>
    <row r="229" spans="1:13" x14ac:dyDescent="0.25">
      <c r="A229">
        <v>225</v>
      </c>
      <c r="B229" s="3">
        <f t="shared" si="41"/>
        <v>58558816.484319545</v>
      </c>
      <c r="C229" s="3">
        <f t="shared" si="42"/>
        <v>451863406.95562625</v>
      </c>
      <c r="D229" s="5">
        <f t="shared" si="47"/>
        <v>4.9997847544502871E-2</v>
      </c>
      <c r="E229" s="3">
        <f t="shared" si="37"/>
        <v>162667102.77094725</v>
      </c>
      <c r="F229" s="5">
        <f t="shared" si="48"/>
        <v>4.999892377170001E-2</v>
      </c>
      <c r="G229" s="3">
        <f t="shared" si="38"/>
        <v>40666775.692736812</v>
      </c>
      <c r="H229" s="4">
        <f t="shared" si="39"/>
        <v>7.7164026543573154</v>
      </c>
      <c r="I229" s="5">
        <f t="shared" si="43"/>
        <v>-2.0499576162125166E-6</v>
      </c>
      <c r="J229" s="4">
        <f t="shared" si="40"/>
        <v>2.7778413659453833</v>
      </c>
      <c r="K229" s="5">
        <f t="shared" si="44"/>
        <v>-1.0249793335193047E-6</v>
      </c>
      <c r="L229" s="4">
        <f t="shared" si="45"/>
        <v>2.0833810244590376</v>
      </c>
      <c r="M229" s="5">
        <f t="shared" si="46"/>
        <v>-1.0249793334082824E-6</v>
      </c>
    </row>
    <row r="230" spans="1:13" x14ac:dyDescent="0.25">
      <c r="A230">
        <v>226</v>
      </c>
      <c r="B230" s="3">
        <f t="shared" si="41"/>
        <v>61486757.308535524</v>
      </c>
      <c r="C230" s="3">
        <f t="shared" si="42"/>
        <v>474455646.37013799</v>
      </c>
      <c r="D230" s="5">
        <f t="shared" si="47"/>
        <v>4.9997939790531243E-2</v>
      </c>
      <c r="E230" s="3">
        <f t="shared" si="37"/>
        <v>170800290.34525976</v>
      </c>
      <c r="F230" s="5">
        <f t="shared" si="48"/>
        <v>4.9998969894760492E-2</v>
      </c>
      <c r="G230" s="3">
        <f t="shared" si="38"/>
        <v>42700072.586314939</v>
      </c>
      <c r="H230" s="4">
        <f t="shared" si="39"/>
        <v>7.7163875139708269</v>
      </c>
      <c r="I230" s="5">
        <f t="shared" si="43"/>
        <v>-1.9621042559592183E-6</v>
      </c>
      <c r="J230" s="4">
        <f t="shared" si="40"/>
        <v>2.777838640736864</v>
      </c>
      <c r="K230" s="5">
        <f t="shared" si="44"/>
        <v>-9.8105260892822344E-7</v>
      </c>
      <c r="L230" s="4">
        <f t="shared" si="45"/>
        <v>2.0833789805526481</v>
      </c>
      <c r="M230" s="5">
        <f t="shared" si="46"/>
        <v>-9.8105260892822344E-7</v>
      </c>
    </row>
    <row r="231" spans="1:13" x14ac:dyDescent="0.25">
      <c r="A231">
        <v>227</v>
      </c>
      <c r="B231" s="3">
        <f t="shared" si="41"/>
        <v>64561095.173962303</v>
      </c>
      <c r="C231" s="3">
        <f t="shared" si="42"/>
        <v>498177493.10164738</v>
      </c>
      <c r="D231" s="5">
        <f t="shared" si="47"/>
        <v>4.9998028083331647E-2</v>
      </c>
      <c r="E231" s="3">
        <f t="shared" si="37"/>
        <v>179340136.46047392</v>
      </c>
      <c r="F231" s="5">
        <f t="shared" si="48"/>
        <v>4.9999014041202772E-2</v>
      </c>
      <c r="G231" s="3">
        <f t="shared" si="38"/>
        <v>44835034.115118481</v>
      </c>
      <c r="H231" s="4">
        <f t="shared" si="39"/>
        <v>7.7163730224725802</v>
      </c>
      <c r="I231" s="5">
        <f t="shared" si="43"/>
        <v>-1.8780158747011555E-6</v>
      </c>
      <c r="J231" s="4">
        <f t="shared" si="40"/>
        <v>2.7778360323231071</v>
      </c>
      <c r="K231" s="5">
        <f t="shared" si="44"/>
        <v>-9.3900837816462968E-7</v>
      </c>
      <c r="L231" s="4">
        <f t="shared" si="45"/>
        <v>2.0833770242423304</v>
      </c>
      <c r="M231" s="5">
        <f t="shared" si="46"/>
        <v>-9.3900837816462968E-7</v>
      </c>
    </row>
    <row r="232" spans="1:13" x14ac:dyDescent="0.25">
      <c r="A232">
        <v>228</v>
      </c>
      <c r="B232" s="3">
        <f t="shared" si="41"/>
        <v>67789149.932660416</v>
      </c>
      <c r="C232" s="3">
        <f t="shared" si="42"/>
        <v>523085427.49269998</v>
      </c>
      <c r="D232" s="5">
        <f t="shared" si="47"/>
        <v>4.999811259231346E-2</v>
      </c>
      <c r="E232" s="3">
        <f t="shared" si="37"/>
        <v>188306974.03944552</v>
      </c>
      <c r="F232" s="5">
        <f t="shared" si="48"/>
        <v>4.9999056295732647E-2</v>
      </c>
      <c r="G232" s="3">
        <f t="shared" si="38"/>
        <v>47076743.50986138</v>
      </c>
      <c r="H232" s="4">
        <f t="shared" si="39"/>
        <v>7.7163591520518606</v>
      </c>
      <c r="I232" s="5">
        <f t="shared" si="43"/>
        <v>-1.7975311301654529E-6</v>
      </c>
      <c r="J232" s="4">
        <f t="shared" si="40"/>
        <v>2.7778335356986137</v>
      </c>
      <c r="K232" s="5">
        <f t="shared" si="44"/>
        <v>-8.9876596898186278E-7</v>
      </c>
      <c r="L232" s="4">
        <f t="shared" si="45"/>
        <v>2.0833751517739603</v>
      </c>
      <c r="M232" s="5">
        <f t="shared" si="46"/>
        <v>-8.9876596909288509E-7</v>
      </c>
    </row>
    <row r="233" spans="1:13" x14ac:dyDescent="0.25">
      <c r="A233">
        <v>229</v>
      </c>
      <c r="B233" s="3">
        <f t="shared" si="41"/>
        <v>71178607.429293439</v>
      </c>
      <c r="C233" s="3">
        <f t="shared" si="42"/>
        <v>549238753.90285337</v>
      </c>
      <c r="D233" s="5">
        <f t="shared" si="47"/>
        <v>4.9998193479626973E-2</v>
      </c>
      <c r="E233" s="3">
        <f t="shared" si="37"/>
        <v>197722152.65115213</v>
      </c>
      <c r="F233" s="5">
        <f t="shared" si="48"/>
        <v>4.999909673942482E-2</v>
      </c>
      <c r="G233" s="3">
        <f t="shared" si="38"/>
        <v>49430538.162788033</v>
      </c>
      <c r="H233" s="4">
        <f t="shared" si="39"/>
        <v>7.7163458760899424</v>
      </c>
      <c r="I233" s="5">
        <f t="shared" si="43"/>
        <v>-1.7204955934380095E-6</v>
      </c>
      <c r="J233" s="4">
        <f t="shared" si="40"/>
        <v>2.777831146072407</v>
      </c>
      <c r="K233" s="5">
        <f t="shared" si="44"/>
        <v>-8.6024816681185001E-7</v>
      </c>
      <c r="L233" s="4">
        <f t="shared" si="45"/>
        <v>2.0833733595543054</v>
      </c>
      <c r="M233" s="5">
        <f t="shared" si="46"/>
        <v>-8.6024816670082771E-7</v>
      </c>
    </row>
    <row r="234" spans="1:13" x14ac:dyDescent="0.25">
      <c r="A234">
        <v>230</v>
      </c>
      <c r="B234" s="3">
        <f t="shared" si="41"/>
        <v>74737537.800758108</v>
      </c>
      <c r="C234" s="3">
        <f t="shared" si="42"/>
        <v>576699741.9095273</v>
      </c>
      <c r="D234" s="5">
        <f t="shared" si="47"/>
        <v>4.9998270900474484E-2</v>
      </c>
      <c r="E234" s="3">
        <f t="shared" si="37"/>
        <v>207608089.34299922</v>
      </c>
      <c r="F234" s="5">
        <f t="shared" si="48"/>
        <v>4.9999135449881438E-2</v>
      </c>
      <c r="G234" s="3">
        <f t="shared" si="38"/>
        <v>51902022.335749805</v>
      </c>
      <c r="H234" s="4">
        <f t="shared" si="39"/>
        <v>7.7163331691089976</v>
      </c>
      <c r="I234" s="5">
        <f t="shared" si="43"/>
        <v>-1.6467614527559959E-6</v>
      </c>
      <c r="J234" s="4">
        <f t="shared" si="40"/>
        <v>2.7778288588588387</v>
      </c>
      <c r="K234" s="5">
        <f t="shared" si="44"/>
        <v>-8.2338106532908739E-7</v>
      </c>
      <c r="L234" s="4">
        <f t="shared" si="45"/>
        <v>2.0833716441441288</v>
      </c>
      <c r="M234" s="5">
        <f t="shared" si="46"/>
        <v>-8.2338106544010969E-7</v>
      </c>
    </row>
    <row r="235" spans="1:13" x14ac:dyDescent="0.25">
      <c r="A235">
        <v>231</v>
      </c>
      <c r="B235" s="3">
        <f t="shared" si="41"/>
        <v>78474414.690796018</v>
      </c>
      <c r="C235" s="3">
        <f t="shared" si="42"/>
        <v>605533774.56889606</v>
      </c>
      <c r="D235" s="5">
        <f t="shared" si="47"/>
        <v>4.9998345003407829E-2</v>
      </c>
      <c r="E235" s="3">
        <f t="shared" si="37"/>
        <v>217988322.0147413</v>
      </c>
      <c r="F235" s="5">
        <f t="shared" si="48"/>
        <v>4.9999172501377753E-2</v>
      </c>
      <c r="G235" s="3">
        <f t="shared" si="38"/>
        <v>54497080.503685325</v>
      </c>
      <c r="H235" s="4">
        <f t="shared" si="39"/>
        <v>7.716321006723188</v>
      </c>
      <c r="I235" s="5">
        <f t="shared" si="43"/>
        <v>-1.5761872307340496E-6</v>
      </c>
      <c r="J235" s="4">
        <f t="shared" si="40"/>
        <v>2.7778266696687877</v>
      </c>
      <c r="K235" s="5">
        <f t="shared" si="44"/>
        <v>-7.8809392600742711E-7</v>
      </c>
      <c r="L235" s="4">
        <f t="shared" si="45"/>
        <v>2.0833700022515909</v>
      </c>
      <c r="M235" s="5">
        <f t="shared" si="46"/>
        <v>-7.8809392578538251E-7</v>
      </c>
    </row>
    <row r="236" spans="1:13" x14ac:dyDescent="0.25">
      <c r="A236">
        <v>232</v>
      </c>
      <c r="B236" s="3">
        <f t="shared" si="41"/>
        <v>82398135.425335824</v>
      </c>
      <c r="C236" s="3">
        <f t="shared" si="42"/>
        <v>635809504.08982551</v>
      </c>
      <c r="D236" s="5">
        <f t="shared" si="47"/>
        <v>4.9998415930612605E-2</v>
      </c>
      <c r="E236" s="3">
        <f t="shared" si="37"/>
        <v>228887565.46109939</v>
      </c>
      <c r="F236" s="5">
        <f t="shared" si="48"/>
        <v>4.9999207965007564E-2</v>
      </c>
      <c r="G236" s="3">
        <f t="shared" si="38"/>
        <v>57221891.365274847</v>
      </c>
      <c r="H236" s="4">
        <f t="shared" si="39"/>
        <v>7.7163093655918633</v>
      </c>
      <c r="I236" s="5">
        <f t="shared" si="43"/>
        <v>-1.5086375119155448E-6</v>
      </c>
      <c r="J236" s="4">
        <f t="shared" si="40"/>
        <v>2.7778245743012397</v>
      </c>
      <c r="K236" s="5">
        <f t="shared" si="44"/>
        <v>-7.5431904045242248E-7</v>
      </c>
      <c r="L236" s="4">
        <f t="shared" si="45"/>
        <v>2.0833684307259297</v>
      </c>
      <c r="M236" s="5">
        <f t="shared" si="46"/>
        <v>-7.5431904056344479E-7</v>
      </c>
    </row>
    <row r="237" spans="1:13" x14ac:dyDescent="0.25">
      <c r="A237">
        <v>233</v>
      </c>
      <c r="B237" s="3">
        <f t="shared" si="41"/>
        <v>86518042.196602613</v>
      </c>
      <c r="C237" s="3">
        <f t="shared" si="42"/>
        <v>667599015.29150724</v>
      </c>
      <c r="D237" s="5">
        <f t="shared" si="47"/>
        <v>4.9998483818182393E-2</v>
      </c>
      <c r="E237" s="3">
        <f t="shared" si="37"/>
        <v>240331770.21650919</v>
      </c>
      <c r="F237" s="5">
        <f t="shared" si="48"/>
        <v>4.9999241908817549E-2</v>
      </c>
      <c r="G237" s="3">
        <f t="shared" si="38"/>
        <v>60082942.554127298</v>
      </c>
      <c r="H237" s="4">
        <f t="shared" si="39"/>
        <v>7.7162982233747597</v>
      </c>
      <c r="I237" s="5">
        <f t="shared" si="43"/>
        <v>-1.443982683424494E-6</v>
      </c>
      <c r="J237" s="4">
        <f t="shared" si="40"/>
        <v>2.7778225687352243</v>
      </c>
      <c r="K237" s="5">
        <f t="shared" si="44"/>
        <v>-7.2199160239261317E-7</v>
      </c>
      <c r="L237" s="4">
        <f t="shared" si="45"/>
        <v>2.0833669265514181</v>
      </c>
      <c r="M237" s="5">
        <f t="shared" si="46"/>
        <v>-7.2199160239261317E-7</v>
      </c>
    </row>
    <row r="238" spans="1:13" x14ac:dyDescent="0.25">
      <c r="A238">
        <v>234</v>
      </c>
      <c r="B238" s="3">
        <f t="shared" si="41"/>
        <v>90843944.306432754</v>
      </c>
      <c r="C238" s="3">
        <f t="shared" si="42"/>
        <v>700977997.23397434</v>
      </c>
      <c r="D238" s="5">
        <f t="shared" si="47"/>
        <v>4.9998548796379216E-2</v>
      </c>
      <c r="E238" s="3">
        <f t="shared" si="37"/>
        <v>252348184.34210685</v>
      </c>
      <c r="F238" s="5">
        <f t="shared" si="48"/>
        <v>4.9999274397938942E-2</v>
      </c>
      <c r="G238" s="3">
        <f t="shared" si="38"/>
        <v>63087046.085526712</v>
      </c>
      <c r="H238" s="4">
        <f t="shared" si="39"/>
        <v>7.7162875586891193</v>
      </c>
      <c r="I238" s="5">
        <f t="shared" si="43"/>
        <v>-1.3820986866086571E-6</v>
      </c>
      <c r="J238" s="4">
        <f t="shared" si="40"/>
        <v>2.7778206491220989</v>
      </c>
      <c r="K238" s="5">
        <f t="shared" si="44"/>
        <v>-6.9104958211330114E-7</v>
      </c>
      <c r="L238" s="4">
        <f t="shared" si="45"/>
        <v>2.0833654868415743</v>
      </c>
      <c r="M238" s="5">
        <f t="shared" si="46"/>
        <v>-6.9104958200227884E-7</v>
      </c>
    </row>
    <row r="239" spans="1:13" x14ac:dyDescent="0.25">
      <c r="A239">
        <v>235</v>
      </c>
      <c r="B239" s="3">
        <f t="shared" si="41"/>
        <v>95386141.521754399</v>
      </c>
      <c r="C239" s="3">
        <f t="shared" si="42"/>
        <v>736025923.43014205</v>
      </c>
      <c r="D239" s="5">
        <f t="shared" si="47"/>
        <v>4.9998610989881564E-2</v>
      </c>
      <c r="E239" s="3">
        <f t="shared" si="37"/>
        <v>264965418.30206352</v>
      </c>
      <c r="F239" s="5">
        <f t="shared" si="48"/>
        <v>4.999930549471121E-2</v>
      </c>
      <c r="G239" s="3">
        <f t="shared" si="38"/>
        <v>66241354.575515881</v>
      </c>
      <c r="H239" s="4">
        <f t="shared" si="39"/>
        <v>7.716277351068646</v>
      </c>
      <c r="I239" s="5">
        <f t="shared" si="43"/>
        <v>-1.3228667795628368E-6</v>
      </c>
      <c r="J239" s="4">
        <f t="shared" si="40"/>
        <v>2.7778188117781633</v>
      </c>
      <c r="K239" s="5">
        <f t="shared" si="44"/>
        <v>-6.6143360843984311E-7</v>
      </c>
      <c r="L239" s="4">
        <f t="shared" si="45"/>
        <v>2.0833641088336226</v>
      </c>
      <c r="M239" s="5">
        <f t="shared" si="46"/>
        <v>-6.6143360843984311E-7</v>
      </c>
    </row>
    <row r="240" spans="1:13" x14ac:dyDescent="0.25">
      <c r="A240">
        <v>236</v>
      </c>
      <c r="B240" s="3">
        <f t="shared" si="41"/>
        <v>100155448.59784213</v>
      </c>
      <c r="C240" s="3">
        <f t="shared" si="42"/>
        <v>772826241.06845224</v>
      </c>
      <c r="D240" s="5">
        <f t="shared" si="47"/>
        <v>4.9998670518026866E-2</v>
      </c>
      <c r="E240" s="3">
        <f t="shared" si="37"/>
        <v>278213513.08373737</v>
      </c>
      <c r="F240" s="5">
        <f t="shared" si="48"/>
        <v>4.9999335258803068E-2</v>
      </c>
      <c r="G240" s="3">
        <f t="shared" si="38"/>
        <v>69553378.270934343</v>
      </c>
      <c r="H240" s="4">
        <f t="shared" si="39"/>
        <v>7.7162675809242289</v>
      </c>
      <c r="I240" s="5">
        <f t="shared" si="43"/>
        <v>-1.2661733077568016E-6</v>
      </c>
      <c r="J240" s="4">
        <f t="shared" si="40"/>
        <v>2.7778170531775896</v>
      </c>
      <c r="K240" s="5">
        <f t="shared" si="44"/>
        <v>-6.3308685438467904E-7</v>
      </c>
      <c r="L240" s="4">
        <f t="shared" si="45"/>
        <v>2.0833627898831923</v>
      </c>
      <c r="M240" s="5">
        <f t="shared" si="46"/>
        <v>-6.3308685438467904E-7</v>
      </c>
    </row>
    <row r="241" spans="1:13" x14ac:dyDescent="0.25">
      <c r="A241">
        <v>237</v>
      </c>
      <c r="B241" s="3">
        <f t="shared" si="41"/>
        <v>105163221.02773423</v>
      </c>
      <c r="C241" s="3">
        <f t="shared" si="42"/>
        <v>811466569.69664848</v>
      </c>
      <c r="D241" s="5">
        <f t="shared" si="47"/>
        <v>4.9998727495038198E-2</v>
      </c>
      <c r="E241" s="3">
        <f t="shared" si="37"/>
        <v>292124011.72383273</v>
      </c>
      <c r="F241" s="5">
        <f t="shared" si="48"/>
        <v>4.9999363747326386E-2</v>
      </c>
      <c r="G241" s="3">
        <f t="shared" si="38"/>
        <v>73031002.930958182</v>
      </c>
      <c r="H241" s="4">
        <f t="shared" si="39"/>
        <v>7.71625822950634</v>
      </c>
      <c r="I241" s="5">
        <f t="shared" si="43"/>
        <v>-1.2119094874307734E-6</v>
      </c>
      <c r="J241" s="4">
        <f t="shared" si="40"/>
        <v>2.7778153699456594</v>
      </c>
      <c r="K241" s="5">
        <f t="shared" si="44"/>
        <v>-6.0595492723525268E-7</v>
      </c>
      <c r="L241" s="4">
        <f t="shared" si="45"/>
        <v>2.0833615274592443</v>
      </c>
      <c r="M241" s="5">
        <f t="shared" si="46"/>
        <v>-6.0595492734627499E-7</v>
      </c>
    </row>
    <row r="242" spans="1:13" x14ac:dyDescent="0.25">
      <c r="A242">
        <v>238</v>
      </c>
      <c r="B242" s="3">
        <f t="shared" si="41"/>
        <v>110421382.07912095</v>
      </c>
      <c r="C242" s="3">
        <f t="shared" si="42"/>
        <v>852038909.83974063</v>
      </c>
      <c r="D242" s="5">
        <f t="shared" si="47"/>
        <v>4.9998782030243438E-2</v>
      </c>
      <c r="E242" s="3">
        <f t="shared" si="37"/>
        <v>306730034.41086704</v>
      </c>
      <c r="F242" s="5">
        <f t="shared" si="48"/>
        <v>4.9999391014944994E-2</v>
      </c>
      <c r="G242" s="3">
        <f t="shared" si="38"/>
        <v>76682508.602716759</v>
      </c>
      <c r="H242" s="4">
        <f t="shared" si="39"/>
        <v>7.7162492788690482</v>
      </c>
      <c r="I242" s="5">
        <f t="shared" si="43"/>
        <v>-1.1599711966514548E-6</v>
      </c>
      <c r="J242" s="4">
        <f t="shared" si="40"/>
        <v>2.7778137588522824</v>
      </c>
      <c r="K242" s="5">
        <f t="shared" si="44"/>
        <v>-5.7998576663553791E-7</v>
      </c>
      <c r="L242" s="4">
        <f t="shared" si="45"/>
        <v>2.0833603191392118</v>
      </c>
      <c r="M242" s="5">
        <f t="shared" si="46"/>
        <v>-5.7998576652451561E-7</v>
      </c>
    </row>
    <row r="243" spans="1:13" x14ac:dyDescent="0.25">
      <c r="A243">
        <v>239</v>
      </c>
      <c r="B243" s="3">
        <f t="shared" si="41"/>
        <v>115942451.18307701</v>
      </c>
      <c r="C243" s="3">
        <f t="shared" si="42"/>
        <v>894639862.04886782</v>
      </c>
      <c r="D243" s="5">
        <f t="shared" si="47"/>
        <v>4.9998834228286659E-2</v>
      </c>
      <c r="E243" s="3">
        <f t="shared" si="37"/>
        <v>322066357.34276187</v>
      </c>
      <c r="F243" s="5">
        <f t="shared" si="48"/>
        <v>4.9999417113981481E-2</v>
      </c>
      <c r="G243" s="3">
        <f t="shared" si="38"/>
        <v>80516589.335690469</v>
      </c>
      <c r="H243" s="4">
        <f t="shared" si="39"/>
        <v>7.7162407118355771</v>
      </c>
      <c r="I243" s="5">
        <f t="shared" si="43"/>
        <v>-1.1102587749167725E-6</v>
      </c>
      <c r="J243" s="4">
        <f t="shared" si="40"/>
        <v>2.7778122168058044</v>
      </c>
      <c r="K243" s="5">
        <f t="shared" si="44"/>
        <v>-5.5512954144631976E-7</v>
      </c>
      <c r="L243" s="4">
        <f t="shared" si="45"/>
        <v>2.0833591626043533</v>
      </c>
      <c r="M243" s="5">
        <f t="shared" si="46"/>
        <v>-5.5512954144631976E-7</v>
      </c>
    </row>
    <row r="244" spans="1:13" x14ac:dyDescent="0.25">
      <c r="A244">
        <v>240</v>
      </c>
      <c r="B244" s="3">
        <f t="shared" si="41"/>
        <v>121739573.74223086</v>
      </c>
      <c r="C244" s="3">
        <f t="shared" si="42"/>
        <v>939370856.90260363</v>
      </c>
      <c r="D244" s="5">
        <f t="shared" si="47"/>
        <v>4.9998884189325965E-2</v>
      </c>
      <c r="E244" s="3">
        <f t="shared" si="37"/>
        <v>338169495.52731264</v>
      </c>
      <c r="F244" s="5">
        <f t="shared" si="48"/>
        <v>4.9999442094514901E-2</v>
      </c>
      <c r="G244" s="3">
        <f t="shared" si="38"/>
        <v>84542373.881828159</v>
      </c>
      <c r="H244" s="4">
        <f t="shared" si="39"/>
        <v>7.7162325119653383</v>
      </c>
      <c r="I244" s="5">
        <f t="shared" si="43"/>
        <v>-1.0626768325305846E-6</v>
      </c>
      <c r="J244" s="4">
        <f t="shared" si="40"/>
        <v>2.7778107408470687</v>
      </c>
      <c r="K244" s="5">
        <f t="shared" si="44"/>
        <v>-5.3133855726361645E-7</v>
      </c>
      <c r="L244" s="4">
        <f t="shared" si="45"/>
        <v>2.0833580556353013</v>
      </c>
      <c r="M244" s="5">
        <f t="shared" si="46"/>
        <v>-5.3133855737463875E-7</v>
      </c>
    </row>
    <row r="245" spans="1:13" x14ac:dyDescent="0.25">
      <c r="A245">
        <v>241</v>
      </c>
      <c r="B245" s="3">
        <f t="shared" si="41"/>
        <v>127826552.4293424</v>
      </c>
      <c r="C245" s="3">
        <f t="shared" si="42"/>
        <v>986338396.50832772</v>
      </c>
      <c r="D245" s="5">
        <f t="shared" si="47"/>
        <v>4.9998932009228669E-2</v>
      </c>
      <c r="E245" s="3">
        <f t="shared" si="37"/>
        <v>355077789.72268212</v>
      </c>
      <c r="F245" s="5">
        <f t="shared" si="48"/>
        <v>4.9999466004478466E-2</v>
      </c>
      <c r="G245" s="3">
        <f t="shared" si="38"/>
        <v>88769447.43067053</v>
      </c>
      <c r="H245" s="4">
        <f t="shared" si="39"/>
        <v>7.7162246635223743</v>
      </c>
      <c r="I245" s="5">
        <f t="shared" si="43"/>
        <v>-1.0171340679709928E-6</v>
      </c>
      <c r="J245" s="4">
        <f t="shared" si="40"/>
        <v>2.7778093281437397</v>
      </c>
      <c r="K245" s="5">
        <f t="shared" si="44"/>
        <v>-5.0856716338198993E-7</v>
      </c>
      <c r="L245" s="4">
        <f t="shared" si="45"/>
        <v>2.0833569961078049</v>
      </c>
      <c r="M245" s="5">
        <f t="shared" si="46"/>
        <v>-5.0856716327096763E-7</v>
      </c>
    </row>
    <row r="246" spans="1:13" x14ac:dyDescent="0.25">
      <c r="A246">
        <v>242</v>
      </c>
      <c r="B246" s="3">
        <f t="shared" si="41"/>
        <v>134217880.05080953</v>
      </c>
      <c r="C246" s="3">
        <f t="shared" si="42"/>
        <v>1035654308.0786651</v>
      </c>
      <c r="D246" s="5">
        <f t="shared" si="47"/>
        <v>4.9998977779753373E-2</v>
      </c>
      <c r="E246" s="3">
        <f t="shared" si="37"/>
        <v>372831497.7249192</v>
      </c>
      <c r="F246" s="5">
        <f t="shared" si="48"/>
        <v>4.9999488889752364E-2</v>
      </c>
      <c r="G246" s="3">
        <f t="shared" si="38"/>
        <v>93207874.4312298</v>
      </c>
      <c r="H246" s="4">
        <f t="shared" si="39"/>
        <v>7.7162171514451554</v>
      </c>
      <c r="I246" s="5">
        <f t="shared" si="43"/>
        <v>-9.7354309214203738E-7</v>
      </c>
      <c r="J246" s="4">
        <f t="shared" si="40"/>
        <v>2.7778079759848695</v>
      </c>
      <c r="K246" s="5">
        <f t="shared" si="44"/>
        <v>-4.8677166442079312E-7</v>
      </c>
      <c r="L246" s="4">
        <f t="shared" si="45"/>
        <v>2.0833559819886522</v>
      </c>
      <c r="M246" s="5">
        <f t="shared" si="46"/>
        <v>-4.8677166442079312E-7</v>
      </c>
    </row>
    <row r="247" spans="1:13" x14ac:dyDescent="0.25">
      <c r="A247">
        <v>243</v>
      </c>
      <c r="B247" s="3">
        <f t="shared" si="41"/>
        <v>140928774.05335</v>
      </c>
      <c r="C247" s="3">
        <f t="shared" si="42"/>
        <v>1087436010.1867483</v>
      </c>
      <c r="D247" s="5">
        <f t="shared" si="47"/>
        <v>4.9999021588726933E-2</v>
      </c>
      <c r="E247" s="3">
        <f t="shared" si="37"/>
        <v>391472890.21985251</v>
      </c>
      <c r="F247" s="5">
        <f t="shared" si="48"/>
        <v>4.9999510794249469E-2</v>
      </c>
      <c r="G247" s="3">
        <f t="shared" si="38"/>
        <v>97868222.554963127</v>
      </c>
      <c r="H247" s="4">
        <f t="shared" si="39"/>
        <v>7.7162099613176824</v>
      </c>
      <c r="I247" s="5">
        <f t="shared" si="43"/>
        <v>-9.3182026006388696E-7</v>
      </c>
      <c r="J247" s="4">
        <f t="shared" si="40"/>
        <v>2.7778066817756928</v>
      </c>
      <c r="K247" s="5">
        <f t="shared" si="44"/>
        <v>-4.6591023850073299E-7</v>
      </c>
      <c r="L247" s="4">
        <f t="shared" si="45"/>
        <v>2.0833550113317694</v>
      </c>
      <c r="M247" s="5">
        <f t="shared" si="46"/>
        <v>-4.6591023872277759E-7</v>
      </c>
    </row>
    <row r="248" spans="1:13" x14ac:dyDescent="0.25">
      <c r="A248">
        <v>244</v>
      </c>
      <c r="B248" s="3">
        <f t="shared" si="41"/>
        <v>147975212.75601751</v>
      </c>
      <c r="C248" s="3">
        <f t="shared" si="42"/>
        <v>1141806792.3342414</v>
      </c>
      <c r="D248" s="5">
        <f t="shared" si="47"/>
        <v>4.9999063520211884E-2</v>
      </c>
      <c r="E248" s="3">
        <f t="shared" si="37"/>
        <v>411046351.42757964</v>
      </c>
      <c r="F248" s="5">
        <f t="shared" si="48"/>
        <v>4.9999531760001492E-2</v>
      </c>
      <c r="G248" s="3">
        <f t="shared" si="38"/>
        <v>102761587.85689491</v>
      </c>
      <c r="H248" s="4">
        <f t="shared" si="39"/>
        <v>7.716203079341807</v>
      </c>
      <c r="I248" s="5">
        <f t="shared" si="43"/>
        <v>-8.9188551244401282E-7</v>
      </c>
      <c r="J248" s="4">
        <f t="shared" si="40"/>
        <v>2.7778054430326486</v>
      </c>
      <c r="K248" s="5">
        <f t="shared" si="44"/>
        <v>-4.4594285564247826E-7</v>
      </c>
      <c r="L248" s="4">
        <f t="shared" si="45"/>
        <v>2.0833540822744867</v>
      </c>
      <c r="M248" s="5">
        <f t="shared" si="46"/>
        <v>-4.4594285542043366E-7</v>
      </c>
    </row>
    <row r="249" spans="1:13" x14ac:dyDescent="0.25">
      <c r="A249">
        <v>245</v>
      </c>
      <c r="B249" s="3">
        <f t="shared" si="41"/>
        <v>155373973.39381838</v>
      </c>
      <c r="C249" s="3">
        <f t="shared" si="42"/>
        <v>1198896108.4977667</v>
      </c>
      <c r="D249" s="5">
        <f t="shared" si="47"/>
        <v>4.9999103654669419E-2</v>
      </c>
      <c r="E249" s="3">
        <f t="shared" si="37"/>
        <v>431598484.77918041</v>
      </c>
      <c r="F249" s="5">
        <f t="shared" si="48"/>
        <v>4.9999551827238919E-2</v>
      </c>
      <c r="G249" s="3">
        <f t="shared" si="38"/>
        <v>107899621.1947951</v>
      </c>
      <c r="H249" s="4">
        <f t="shared" si="39"/>
        <v>7.7161964923107602</v>
      </c>
      <c r="I249" s="5">
        <f t="shared" si="43"/>
        <v>-8.5366221946880927E-7</v>
      </c>
      <c r="J249" s="4">
        <f t="shared" si="40"/>
        <v>2.7778042573786155</v>
      </c>
      <c r="K249" s="5">
        <f t="shared" si="44"/>
        <v>-4.2683120093922611E-7</v>
      </c>
      <c r="L249" s="4">
        <f t="shared" si="45"/>
        <v>2.0833531930339615</v>
      </c>
      <c r="M249" s="5">
        <f t="shared" si="46"/>
        <v>-4.2683120105024841E-7</v>
      </c>
    </row>
    <row r="250" spans="1:13" x14ac:dyDescent="0.25">
      <c r="A250">
        <v>246</v>
      </c>
      <c r="B250" s="3">
        <f t="shared" si="41"/>
        <v>163142672.06350932</v>
      </c>
      <c r="C250" s="3">
        <f t="shared" si="42"/>
        <v>1258839885.3526511</v>
      </c>
      <c r="D250" s="5">
        <f t="shared" si="47"/>
        <v>4.9999142069111269E-2</v>
      </c>
      <c r="E250" s="3">
        <f t="shared" si="37"/>
        <v>453178223.87726575</v>
      </c>
      <c r="F250" s="5">
        <f t="shared" si="48"/>
        <v>4.9999571034467838E-2</v>
      </c>
      <c r="G250" s="3">
        <f t="shared" si="38"/>
        <v>113294555.96931644</v>
      </c>
      <c r="H250" s="4">
        <f t="shared" si="39"/>
        <v>7.716190187583793</v>
      </c>
      <c r="I250" s="5">
        <f t="shared" si="43"/>
        <v>-8.1707703702971202E-7</v>
      </c>
      <c r="J250" s="4">
        <f t="shared" si="40"/>
        <v>2.777803122538347</v>
      </c>
      <c r="K250" s="5">
        <f t="shared" si="44"/>
        <v>-4.0853860217016091E-7</v>
      </c>
      <c r="L250" s="4">
        <f t="shared" si="45"/>
        <v>2.0833523419037601</v>
      </c>
      <c r="M250" s="5">
        <f t="shared" si="46"/>
        <v>-4.0853860228118322E-7</v>
      </c>
    </row>
    <row r="251" spans="1:13" x14ac:dyDescent="0.25">
      <c r="A251">
        <v>247</v>
      </c>
      <c r="B251" s="3">
        <f t="shared" si="41"/>
        <v>171299805.66668478</v>
      </c>
      <c r="C251" s="3">
        <f t="shared" si="42"/>
        <v>1321780845.9078615</v>
      </c>
      <c r="D251" s="5">
        <f t="shared" si="47"/>
        <v>4.9999178837249802E-2</v>
      </c>
      <c r="E251" s="3">
        <f t="shared" si="37"/>
        <v>475836949.00455439</v>
      </c>
      <c r="F251" s="5">
        <f t="shared" si="48"/>
        <v>4.9999589418544765E-2</v>
      </c>
      <c r="G251" s="3">
        <f t="shared" si="38"/>
        <v>118959237.2511386</v>
      </c>
      <c r="H251" s="4">
        <f t="shared" si="39"/>
        <v>7.7161841530619313</v>
      </c>
      <c r="I251" s="5">
        <f t="shared" si="43"/>
        <v>-7.8205976206113803E-7</v>
      </c>
      <c r="J251" s="4">
        <f t="shared" si="40"/>
        <v>2.7778020363341107</v>
      </c>
      <c r="K251" s="5">
        <f t="shared" si="44"/>
        <v>-3.9102995730289081E-7</v>
      </c>
      <c r="L251" s="4">
        <f t="shared" si="45"/>
        <v>2.0833515272505831</v>
      </c>
      <c r="M251" s="5">
        <f t="shared" si="46"/>
        <v>-3.910299570808462E-7</v>
      </c>
    </row>
    <row r="252" spans="1:13" x14ac:dyDescent="0.25">
      <c r="A252">
        <v>248</v>
      </c>
      <c r="B252" s="3">
        <f t="shared" si="41"/>
        <v>179864795.95001903</v>
      </c>
      <c r="C252" s="3">
        <f t="shared" si="42"/>
        <v>1387868849.3226857</v>
      </c>
      <c r="D252" s="5">
        <f t="shared" si="47"/>
        <v>4.9999214029638805E-2</v>
      </c>
      <c r="E252" s="3">
        <f t="shared" si="37"/>
        <v>499628609.45787781</v>
      </c>
      <c r="F252" s="5">
        <f t="shared" si="48"/>
        <v>4.9999607014745928E-2</v>
      </c>
      <c r="G252" s="3">
        <f t="shared" si="38"/>
        <v>124907152.36446945</v>
      </c>
      <c r="H252" s="4">
        <f t="shared" si="39"/>
        <v>7.7161783771647441</v>
      </c>
      <c r="I252" s="5">
        <f t="shared" si="43"/>
        <v>-7.4854320120110174E-7</v>
      </c>
      <c r="J252" s="4">
        <f t="shared" si="40"/>
        <v>2.7778009966815018</v>
      </c>
      <c r="K252" s="5">
        <f t="shared" si="44"/>
        <v>-3.7427167065562372E-7</v>
      </c>
      <c r="L252" s="4">
        <f t="shared" si="45"/>
        <v>2.0833507475111261</v>
      </c>
      <c r="M252" s="5">
        <f t="shared" si="46"/>
        <v>-3.7427167076664603E-7</v>
      </c>
    </row>
    <row r="253" spans="1:13" x14ac:dyDescent="0.25">
      <c r="A253">
        <v>249</v>
      </c>
      <c r="B253" s="3">
        <f t="shared" si="41"/>
        <v>188858035.74752</v>
      </c>
      <c r="C253" s="3">
        <f t="shared" si="42"/>
        <v>1457261247.7142477</v>
      </c>
      <c r="D253" s="5">
        <f t="shared" si="47"/>
        <v>4.9999247713807593E-2</v>
      </c>
      <c r="E253" s="3">
        <f t="shared" si="37"/>
        <v>524609851.99888593</v>
      </c>
      <c r="F253" s="5">
        <f t="shared" si="48"/>
        <v>4.9999623856836317E-2</v>
      </c>
      <c r="G253" s="3">
        <f t="shared" si="38"/>
        <v>131152462.99972148</v>
      </c>
      <c r="H253" s="4">
        <f t="shared" si="39"/>
        <v>7.7161728488081227</v>
      </c>
      <c r="I253" s="5">
        <f t="shared" si="43"/>
        <v>-7.1646304056205423E-7</v>
      </c>
      <c r="J253" s="4">
        <f t="shared" si="40"/>
        <v>2.7778000015854496</v>
      </c>
      <c r="K253" s="5">
        <f t="shared" si="44"/>
        <v>-3.5823158439640679E-7</v>
      </c>
      <c r="L253" s="4">
        <f t="shared" si="45"/>
        <v>2.0833500011890873</v>
      </c>
      <c r="M253" s="5">
        <f t="shared" si="46"/>
        <v>-3.5823158428538449E-7</v>
      </c>
    </row>
    <row r="254" spans="1:13" x14ac:dyDescent="0.25">
      <c r="A254">
        <v>250</v>
      </c>
      <c r="B254" s="3">
        <f t="shared" si="41"/>
        <v>198300937.53489602</v>
      </c>
      <c r="C254" s="3">
        <f t="shared" si="42"/>
        <v>1530123260.8053994</v>
      </c>
      <c r="D254" s="5">
        <f t="shared" si="47"/>
        <v>4.9999279954392239E-2</v>
      </c>
      <c r="E254" s="3">
        <f t="shared" si="37"/>
        <v>550840155.72728801</v>
      </c>
      <c r="F254" s="5">
        <f t="shared" si="48"/>
        <v>4.9999639977134525E-2</v>
      </c>
      <c r="G254" s="3">
        <f t="shared" si="38"/>
        <v>137710038.931822</v>
      </c>
      <c r="H254" s="4">
        <f t="shared" si="39"/>
        <v>7.7161675573830095</v>
      </c>
      <c r="I254" s="5">
        <f t="shared" si="43"/>
        <v>-6.8575772171897142E-7</v>
      </c>
      <c r="J254" s="4">
        <f t="shared" si="40"/>
        <v>2.777799049136386</v>
      </c>
      <c r="K254" s="5">
        <f t="shared" si="44"/>
        <v>-3.4287891970130602E-7</v>
      </c>
      <c r="L254" s="4">
        <f t="shared" si="45"/>
        <v>2.0833492868522896</v>
      </c>
      <c r="M254" s="5">
        <f t="shared" si="46"/>
        <v>-3.4287891970130602E-7</v>
      </c>
    </row>
    <row r="255" spans="1:13" x14ac:dyDescent="0.25">
      <c r="A255">
        <v>251</v>
      </c>
      <c r="B255" s="3">
        <f t="shared" si="41"/>
        <v>208215984.41164082</v>
      </c>
      <c r="C255" s="3">
        <f t="shared" si="42"/>
        <v>1606628369.3050056</v>
      </c>
      <c r="D255" s="5">
        <f t="shared" si="47"/>
        <v>4.9999310813258813E-2</v>
      </c>
      <c r="E255" s="3">
        <f t="shared" si="37"/>
        <v>578381973.69775534</v>
      </c>
      <c r="F255" s="5">
        <f t="shared" si="48"/>
        <v>4.9999655406572918E-2</v>
      </c>
      <c r="G255" s="3">
        <f t="shared" si="38"/>
        <v>144595493.42443883</v>
      </c>
      <c r="H255" s="4">
        <f t="shared" si="39"/>
        <v>7.7161624927350347</v>
      </c>
      <c r="I255" s="5">
        <f t="shared" si="43"/>
        <v>-6.5636832491389185E-7</v>
      </c>
      <c r="J255" s="4">
        <f t="shared" si="40"/>
        <v>2.7777981375065819</v>
      </c>
      <c r="K255" s="5">
        <f t="shared" si="44"/>
        <v>-3.2818421635827377E-7</v>
      </c>
      <c r="L255" s="4">
        <f t="shared" si="45"/>
        <v>2.0833486031299362</v>
      </c>
      <c r="M255" s="5">
        <f t="shared" si="46"/>
        <v>-3.2818421646929608E-7</v>
      </c>
    </row>
    <row r="256" spans="1:13" x14ac:dyDescent="0.25">
      <c r="A256">
        <v>252</v>
      </c>
      <c r="B256" s="3">
        <f t="shared" si="41"/>
        <v>218626783.63222286</v>
      </c>
      <c r="C256" s="3">
        <f t="shared" si="42"/>
        <v>1686958727.9572444</v>
      </c>
      <c r="D256" s="5">
        <f t="shared" si="47"/>
        <v>4.9999340349621724E-2</v>
      </c>
      <c r="E256" s="3">
        <f t="shared" si="37"/>
        <v>607300881.61766934</v>
      </c>
      <c r="F256" s="5">
        <f t="shared" si="48"/>
        <v>4.9999670174759148E-2</v>
      </c>
      <c r="G256" s="3">
        <f t="shared" si="38"/>
        <v>151825220.40441734</v>
      </c>
      <c r="H256" s="4">
        <f t="shared" si="39"/>
        <v>7.716157645145028</v>
      </c>
      <c r="I256" s="5">
        <f t="shared" si="43"/>
        <v>-6.2823845548010127E-7</v>
      </c>
      <c r="J256" s="4">
        <f t="shared" si="40"/>
        <v>2.7777972649466394</v>
      </c>
      <c r="K256" s="5">
        <f t="shared" si="44"/>
        <v>-3.1411927692293062E-7</v>
      </c>
      <c r="L256" s="4">
        <f t="shared" si="45"/>
        <v>2.0833479487099797</v>
      </c>
      <c r="M256" s="5">
        <f t="shared" si="46"/>
        <v>-3.1411927681190832E-7</v>
      </c>
    </row>
    <row r="257" spans="1:13" x14ac:dyDescent="0.25">
      <c r="A257">
        <v>253</v>
      </c>
      <c r="B257" s="3">
        <f t="shared" si="41"/>
        <v>229558122.81383401</v>
      </c>
      <c r="C257" s="3">
        <f t="shared" si="42"/>
        <v>1771305599.243372</v>
      </c>
      <c r="D257" s="5">
        <f t="shared" si="47"/>
        <v>4.9999368620158302E-2</v>
      </c>
      <c r="E257" s="3">
        <f t="shared" si="37"/>
        <v>637665733.97975671</v>
      </c>
      <c r="F257" s="5">
        <f t="shared" si="48"/>
        <v>4.9999684310031656E-2</v>
      </c>
      <c r="G257" s="3">
        <f t="shared" si="38"/>
        <v>159416433.49493918</v>
      </c>
      <c r="H257" s="4">
        <f t="shared" si="39"/>
        <v>7.7161530053103684</v>
      </c>
      <c r="I257" s="5">
        <f t="shared" si="43"/>
        <v>-6.013141349292539E-7</v>
      </c>
      <c r="J257" s="4">
        <f t="shared" si="40"/>
        <v>2.7777964297821338</v>
      </c>
      <c r="K257" s="5">
        <f t="shared" si="44"/>
        <v>-3.0065711276172635E-7</v>
      </c>
      <c r="L257" s="4">
        <f t="shared" si="45"/>
        <v>2.0833473223366004</v>
      </c>
      <c r="M257" s="5">
        <f t="shared" si="46"/>
        <v>-3.0065711287274866E-7</v>
      </c>
    </row>
    <row r="258" spans="1:13" x14ac:dyDescent="0.25">
      <c r="A258">
        <v>254</v>
      </c>
      <c r="B258" s="3">
        <f t="shared" si="41"/>
        <v>241036028.95452571</v>
      </c>
      <c r="C258" s="3">
        <f t="shared" si="42"/>
        <v>1859869808.7685761</v>
      </c>
      <c r="D258" s="5">
        <f t="shared" si="47"/>
        <v>4.9999395679116709E-2</v>
      </c>
      <c r="E258" s="3">
        <f t="shared" si="37"/>
        <v>669548828.00135696</v>
      </c>
      <c r="F258" s="5">
        <f t="shared" si="48"/>
        <v>4.9999697839514745E-2</v>
      </c>
      <c r="G258" s="3">
        <f t="shared" si="38"/>
        <v>167387207.00033924</v>
      </c>
      <c r="H258" s="4">
        <f t="shared" si="39"/>
        <v>7.7161485643271304</v>
      </c>
      <c r="I258" s="5">
        <f t="shared" si="43"/>
        <v>-5.75543698366765E-7</v>
      </c>
      <c r="J258" s="4">
        <f t="shared" si="40"/>
        <v>2.7777956304104032</v>
      </c>
      <c r="K258" s="5">
        <f t="shared" si="44"/>
        <v>-2.8777189065021247E-7</v>
      </c>
      <c r="L258" s="4">
        <f t="shared" si="45"/>
        <v>2.0833467228078026</v>
      </c>
      <c r="M258" s="5">
        <f t="shared" si="46"/>
        <v>-2.8777189065021247E-7</v>
      </c>
    </row>
    <row r="259" spans="1:13" x14ac:dyDescent="0.25">
      <c r="A259">
        <v>255</v>
      </c>
      <c r="B259" s="3">
        <f t="shared" si="41"/>
        <v>253087830.40225202</v>
      </c>
      <c r="C259" s="3">
        <f t="shared" si="42"/>
        <v>1952862223.4181724</v>
      </c>
      <c r="D259" s="5">
        <f t="shared" si="47"/>
        <v>4.9999421578420522E-2</v>
      </c>
      <c r="E259" s="3">
        <f t="shared" si="37"/>
        <v>703026075.76065278</v>
      </c>
      <c r="F259" s="5">
        <f t="shared" si="48"/>
        <v>4.9999710789170315E-2</v>
      </c>
      <c r="G259" s="3">
        <f t="shared" si="38"/>
        <v>175756518.9401632</v>
      </c>
      <c r="H259" s="4">
        <f t="shared" si="39"/>
        <v>7.716144313672995</v>
      </c>
      <c r="I259" s="5">
        <f t="shared" si="43"/>
        <v>-5.5087769501582784E-7</v>
      </c>
      <c r="J259" s="4">
        <f t="shared" si="40"/>
        <v>2.7777948652974707</v>
      </c>
      <c r="K259" s="5">
        <f t="shared" si="44"/>
        <v>-2.7543888547754136E-7</v>
      </c>
      <c r="L259" s="4">
        <f t="shared" si="45"/>
        <v>2.0833461489731029</v>
      </c>
      <c r="M259" s="5">
        <f t="shared" si="46"/>
        <v>-2.7543888569958597E-7</v>
      </c>
    </row>
    <row r="260" spans="1:13" x14ac:dyDescent="0.25">
      <c r="A260">
        <v>256</v>
      </c>
      <c r="B260" s="3">
        <f t="shared" si="41"/>
        <v>265742221.92236462</v>
      </c>
      <c r="C260" s="3">
        <f t="shared" si="42"/>
        <v>2050504253.4216087</v>
      </c>
      <c r="D260" s="5">
        <f t="shared" si="47"/>
        <v>4.9999446367767542E-2</v>
      </c>
      <c r="E260" s="3">
        <f t="shared" si="37"/>
        <v>738177184.93971193</v>
      </c>
      <c r="F260" s="5">
        <f t="shared" si="48"/>
        <v>4.9999723183847378E-2</v>
      </c>
      <c r="G260" s="3">
        <f t="shared" si="38"/>
        <v>184544296.23492798</v>
      </c>
      <c r="H260" s="4">
        <f t="shared" si="39"/>
        <v>7.716140245190898</v>
      </c>
      <c r="I260" s="5">
        <f t="shared" si="43"/>
        <v>-5.2726879273823357E-7</v>
      </c>
      <c r="J260" s="4">
        <f t="shared" si="40"/>
        <v>2.7777941329751017</v>
      </c>
      <c r="K260" s="5">
        <f t="shared" si="44"/>
        <v>-2.6363443106358631E-7</v>
      </c>
      <c r="L260" s="4">
        <f t="shared" si="45"/>
        <v>2.0833455997313264</v>
      </c>
      <c r="M260" s="5">
        <f t="shared" si="46"/>
        <v>-2.63634430952564E-7</v>
      </c>
    </row>
    <row r="261" spans="1:13" x14ac:dyDescent="0.25">
      <c r="A261">
        <v>257</v>
      </c>
      <c r="B261" s="3">
        <f t="shared" si="41"/>
        <v>279029333.01848286</v>
      </c>
      <c r="C261" s="3">
        <f t="shared" si="42"/>
        <v>2153028379.5196724</v>
      </c>
      <c r="D261" s="5">
        <f t="shared" si="47"/>
        <v>4.9999470094726828E-2</v>
      </c>
      <c r="E261" s="3">
        <f t="shared" ref="E261:E304" si="49">SQRT(B261*C261)</f>
        <v>775085848.60468149</v>
      </c>
      <c r="F261" s="5">
        <f t="shared" si="48"/>
        <v>4.9999735047330018E-2</v>
      </c>
      <c r="G261" s="3">
        <f t="shared" ref="G261:G304" si="50">E261*0.25</f>
        <v>193771462.15117037</v>
      </c>
      <c r="H261" s="4">
        <f t="shared" ref="H261:H304" si="51">C261/B261</f>
        <v>7.7161363510733691</v>
      </c>
      <c r="I261" s="5">
        <f t="shared" si="43"/>
        <v>-5.0467168888346237E-7</v>
      </c>
      <c r="J261" s="4">
        <f t="shared" ref="J261:J304" si="52">E261/B261</f>
        <v>2.7777934320379853</v>
      </c>
      <c r="K261" s="5">
        <f t="shared" si="44"/>
        <v>-2.5233587619410969E-7</v>
      </c>
      <c r="L261" s="4">
        <f t="shared" si="45"/>
        <v>2.0833450740284891</v>
      </c>
      <c r="M261" s="5">
        <f t="shared" si="46"/>
        <v>-2.5233587619410969E-7</v>
      </c>
    </row>
    <row r="262" spans="1:13" x14ac:dyDescent="0.25">
      <c r="A262">
        <v>258</v>
      </c>
      <c r="B262" s="3">
        <f t="shared" ref="B262:B304" si="53">B261*1.05</f>
        <v>292980799.66940701</v>
      </c>
      <c r="C262" s="3">
        <f t="shared" ref="C262:C304" si="54">C261+G261-C261*0.04</f>
        <v>2260678706.4900556</v>
      </c>
      <c r="D262" s="5">
        <f t="shared" si="47"/>
        <v>4.9999492804827517E-2</v>
      </c>
      <c r="E262" s="3">
        <f t="shared" si="49"/>
        <v>813839944.47499144</v>
      </c>
      <c r="F262" s="5">
        <f t="shared" si="48"/>
        <v>4.9999746402383138E-2</v>
      </c>
      <c r="G262" s="3">
        <f t="shared" si="50"/>
        <v>203459986.11874786</v>
      </c>
      <c r="H262" s="4">
        <f t="shared" si="51"/>
        <v>7.7161326238475523</v>
      </c>
      <c r="I262" s="5">
        <f t="shared" ref="I262:I304" si="55">H262/H261-1</f>
        <v>-4.8304302147084144E-7</v>
      </c>
      <c r="J262" s="4">
        <f t="shared" si="52"/>
        <v>2.777792761141038</v>
      </c>
      <c r="K262" s="5">
        <f t="shared" ref="K262:K304" si="56">J262/J261-1</f>
        <v>-2.4152153998979742E-7</v>
      </c>
      <c r="L262" s="4">
        <f t="shared" ref="L262:L304" si="57">J262*0.75</f>
        <v>2.0833445708557785</v>
      </c>
      <c r="M262" s="5">
        <f t="shared" ref="M262:M304" si="58">L262/L261-1</f>
        <v>-2.4152153998979742E-7</v>
      </c>
    </row>
    <row r="263" spans="1:13" x14ac:dyDescent="0.25">
      <c r="A263">
        <v>259</v>
      </c>
      <c r="B263" s="3">
        <f t="shared" si="53"/>
        <v>307629839.65287739</v>
      </c>
      <c r="C263" s="3">
        <f t="shared" si="54"/>
        <v>2373711544.3492012</v>
      </c>
      <c r="D263" s="5">
        <f t="shared" si="47"/>
        <v>4.9999514541648971E-2</v>
      </c>
      <c r="E263" s="3">
        <f t="shared" si="49"/>
        <v>854531744.15601945</v>
      </c>
      <c r="F263" s="5">
        <f t="shared" si="48"/>
        <v>4.9999757270796419E-2</v>
      </c>
      <c r="G263" s="3">
        <f t="shared" si="50"/>
        <v>213632936.03900486</v>
      </c>
      <c r="H263" s="4">
        <f t="shared" si="51"/>
        <v>7.7161290563608658</v>
      </c>
      <c r="I263" s="5">
        <f t="shared" si="55"/>
        <v>-4.6234128681099662E-7</v>
      </c>
      <c r="J263" s="4">
        <f t="shared" si="52"/>
        <v>2.7777921189968238</v>
      </c>
      <c r="K263" s="5">
        <f t="shared" si="56"/>
        <v>-2.311706701618732E-7</v>
      </c>
      <c r="L263" s="4">
        <f t="shared" si="57"/>
        <v>2.0833440892476176</v>
      </c>
      <c r="M263" s="5">
        <f t="shared" si="58"/>
        <v>-2.3117067027289551E-7</v>
      </c>
    </row>
    <row r="264" spans="1:13" x14ac:dyDescent="0.25">
      <c r="A264">
        <v>260</v>
      </c>
      <c r="B264" s="3">
        <f t="shared" si="53"/>
        <v>323011331.63552129</v>
      </c>
      <c r="C264" s="3">
        <f t="shared" si="54"/>
        <v>2492396018.6142378</v>
      </c>
      <c r="D264" s="5">
        <f t="shared" si="47"/>
        <v>4.9999535346901824E-2</v>
      </c>
      <c r="E264" s="3">
        <f t="shared" si="49"/>
        <v>897258132.83338726</v>
      </c>
      <c r="F264" s="5">
        <f t="shared" si="48"/>
        <v>4.9999767673425177E-2</v>
      </c>
      <c r="G264" s="3">
        <f t="shared" si="50"/>
        <v>224314533.20834681</v>
      </c>
      <c r="H264" s="4">
        <f t="shared" si="51"/>
        <v>7.7161256417672721</v>
      </c>
      <c r="I264" s="5">
        <f t="shared" si="55"/>
        <v>-4.4252676034695071E-7</v>
      </c>
      <c r="J264" s="4">
        <f t="shared" si="52"/>
        <v>2.7777915043730821</v>
      </c>
      <c r="K264" s="5">
        <f t="shared" si="56"/>
        <v>-2.212634047094042E-7</v>
      </c>
      <c r="L264" s="4">
        <f t="shared" si="57"/>
        <v>2.0833436282798115</v>
      </c>
      <c r="M264" s="5">
        <f t="shared" si="58"/>
        <v>-2.212634045983819E-7</v>
      </c>
    </row>
    <row r="265" spans="1:13" x14ac:dyDescent="0.25">
      <c r="A265">
        <v>261</v>
      </c>
      <c r="B265" s="3">
        <f t="shared" si="53"/>
        <v>339161898.21729738</v>
      </c>
      <c r="C265" s="3">
        <f t="shared" si="54"/>
        <v>2617014711.0780153</v>
      </c>
      <c r="D265" s="5">
        <f t="shared" si="47"/>
        <v>4.999955526050992E-2</v>
      </c>
      <c r="E265" s="3">
        <f t="shared" si="49"/>
        <v>942120839.95197332</v>
      </c>
      <c r="F265" s="5">
        <f t="shared" si="48"/>
        <v>4.9999777630231446E-2</v>
      </c>
      <c r="G265" s="3">
        <f t="shared" si="50"/>
        <v>235530209.98799333</v>
      </c>
      <c r="H265" s="4">
        <f t="shared" si="51"/>
        <v>7.7161223735141444</v>
      </c>
      <c r="I265" s="5">
        <f t="shared" si="55"/>
        <v>-4.2356141927157864E-7</v>
      </c>
      <c r="J265" s="4">
        <f t="shared" si="52"/>
        <v>2.777790916090364</v>
      </c>
      <c r="K265" s="5">
        <f t="shared" si="56"/>
        <v>-2.1178073195127212E-7</v>
      </c>
      <c r="L265" s="4">
        <f t="shared" si="57"/>
        <v>2.083343187067773</v>
      </c>
      <c r="M265" s="5">
        <f t="shared" si="58"/>
        <v>-2.1178073195127212E-7</v>
      </c>
    </row>
    <row r="266" spans="1:13" x14ac:dyDescent="0.25">
      <c r="A266">
        <v>262</v>
      </c>
      <c r="B266" s="3">
        <f t="shared" si="53"/>
        <v>356119993.12816226</v>
      </c>
      <c r="C266" s="3">
        <f t="shared" si="54"/>
        <v>2747864332.6228881</v>
      </c>
      <c r="D266" s="5">
        <f t="shared" si="47"/>
        <v>4.999957432068558E-2</v>
      </c>
      <c r="E266" s="3">
        <f t="shared" si="49"/>
        <v>989226681.42887509</v>
      </c>
      <c r="F266" s="5">
        <f t="shared" si="48"/>
        <v>4.9999787160321274E-2</v>
      </c>
      <c r="G266" s="3">
        <f t="shared" si="50"/>
        <v>247306670.35721877</v>
      </c>
      <c r="H266" s="4">
        <f t="shared" si="51"/>
        <v>7.7161192453296854</v>
      </c>
      <c r="I266" s="5">
        <f t="shared" si="55"/>
        <v>-4.0540887091822242E-7</v>
      </c>
      <c r="J266" s="4">
        <f t="shared" si="52"/>
        <v>2.7777903530197676</v>
      </c>
      <c r="K266" s="5">
        <f t="shared" si="56"/>
        <v>-2.0270445599823717E-7</v>
      </c>
      <c r="L266" s="4">
        <f t="shared" si="57"/>
        <v>2.0833427647648257</v>
      </c>
      <c r="M266" s="5">
        <f t="shared" si="58"/>
        <v>-2.0270445599823717E-7</v>
      </c>
    </row>
    <row r="267" spans="1:13" x14ac:dyDescent="0.25">
      <c r="A267">
        <v>263</v>
      </c>
      <c r="B267" s="3">
        <f t="shared" si="53"/>
        <v>373925992.7845704</v>
      </c>
      <c r="C267" s="3">
        <f t="shared" si="54"/>
        <v>2885256429.6751914</v>
      </c>
      <c r="D267" s="5">
        <f t="shared" si="47"/>
        <v>4.9999592564003992E-2</v>
      </c>
      <c r="E267" s="3">
        <f t="shared" si="49"/>
        <v>1038687813.9770203</v>
      </c>
      <c r="F267" s="5">
        <f t="shared" si="48"/>
        <v>4.9999796281982256E-2</v>
      </c>
      <c r="G267" s="3">
        <f t="shared" si="50"/>
        <v>259671953.49425507</v>
      </c>
      <c r="H267" s="4">
        <f t="shared" si="51"/>
        <v>7.7161162512108952</v>
      </c>
      <c r="I267" s="5">
        <f t="shared" si="55"/>
        <v>-3.8803428192846212E-7</v>
      </c>
      <c r="J267" s="4">
        <f t="shared" si="52"/>
        <v>2.7777898140807729</v>
      </c>
      <c r="K267" s="5">
        <f t="shared" si="56"/>
        <v>-1.9401715978251133E-7</v>
      </c>
      <c r="L267" s="4">
        <f t="shared" si="57"/>
        <v>2.0833423605605796</v>
      </c>
      <c r="M267" s="5">
        <f t="shared" si="58"/>
        <v>-1.9401715978251133E-7</v>
      </c>
    </row>
    <row r="268" spans="1:13" x14ac:dyDescent="0.25">
      <c r="A268">
        <v>264</v>
      </c>
      <c r="B268" s="3">
        <f t="shared" si="53"/>
        <v>392622292.42379892</v>
      </c>
      <c r="C268" s="3">
        <f t="shared" si="54"/>
        <v>3029518125.982439</v>
      </c>
      <c r="D268" s="5">
        <f t="shared" si="47"/>
        <v>4.9999610025472929E-2</v>
      </c>
      <c r="E268" s="3">
        <f t="shared" si="49"/>
        <v>1090622002.1449578</v>
      </c>
      <c r="F268" s="5">
        <f t="shared" si="48"/>
        <v>4.9999805012718168E-2</v>
      </c>
      <c r="G268" s="3">
        <f t="shared" si="50"/>
        <v>272655500.53623945</v>
      </c>
      <c r="H268" s="4">
        <f t="shared" si="51"/>
        <v>7.7161133854120498</v>
      </c>
      <c r="I268" s="5">
        <f t="shared" si="55"/>
        <v>-3.7140431174975674E-7</v>
      </c>
      <c r="J268" s="4">
        <f t="shared" si="52"/>
        <v>2.7777892982391679</v>
      </c>
      <c r="K268" s="5">
        <f t="shared" si="56"/>
        <v>-1.8570217308333525E-7</v>
      </c>
      <c r="L268" s="4">
        <f t="shared" si="57"/>
        <v>2.0833419736793761</v>
      </c>
      <c r="M268" s="5">
        <f t="shared" si="58"/>
        <v>-1.8570217308333525E-7</v>
      </c>
    </row>
    <row r="269" spans="1:13" x14ac:dyDescent="0.25">
      <c r="A269">
        <v>265</v>
      </c>
      <c r="B269" s="3">
        <f t="shared" si="53"/>
        <v>412253407.04498887</v>
      </c>
      <c r="C269" s="3">
        <f t="shared" si="54"/>
        <v>3180992901.4793811</v>
      </c>
      <c r="D269" s="5">
        <f t="shared" si="47"/>
        <v>4.9999626738599146E-2</v>
      </c>
      <c r="E269" s="3">
        <f t="shared" si="49"/>
        <v>1145152898.7086394</v>
      </c>
      <c r="F269" s="5">
        <f t="shared" si="48"/>
        <v>4.9999813369282942E-2</v>
      </c>
      <c r="G269" s="3">
        <f t="shared" si="50"/>
        <v>286288224.67715985</v>
      </c>
      <c r="H269" s="4">
        <f t="shared" si="51"/>
        <v>7.7161106424336765</v>
      </c>
      <c r="I269" s="5">
        <f t="shared" si="55"/>
        <v>-3.5548704846455337E-7</v>
      </c>
      <c r="J269" s="4">
        <f t="shared" si="52"/>
        <v>2.7777888045050645</v>
      </c>
      <c r="K269" s="5">
        <f t="shared" si="56"/>
        <v>-1.7774353999744363E-7</v>
      </c>
      <c r="L269" s="4">
        <f t="shared" si="57"/>
        <v>2.0833416033787984</v>
      </c>
      <c r="M269" s="5">
        <f t="shared" si="58"/>
        <v>-1.7774354010846594E-7</v>
      </c>
    </row>
    <row r="270" spans="1:13" x14ac:dyDescent="0.25">
      <c r="A270">
        <v>266</v>
      </c>
      <c r="B270" s="3">
        <f t="shared" si="53"/>
        <v>432866077.39723831</v>
      </c>
      <c r="C270" s="3">
        <f t="shared" si="54"/>
        <v>3340041410.0973654</v>
      </c>
      <c r="D270" s="5">
        <f t="shared" si="47"/>
        <v>4.9999642735454097E-2</v>
      </c>
      <c r="E270" s="3">
        <f t="shared" si="49"/>
        <v>1202410339.0827887</v>
      </c>
      <c r="F270" s="5">
        <f t="shared" si="48"/>
        <v>4.999982136771175E-2</v>
      </c>
      <c r="G270" s="3">
        <f t="shared" si="50"/>
        <v>300602584.77069718</v>
      </c>
      <c r="H270" s="4">
        <f t="shared" si="51"/>
        <v>7.7161080170119956</v>
      </c>
      <c r="I270" s="5">
        <f t="shared" si="55"/>
        <v>-3.4025194850517693E-7</v>
      </c>
      <c r="J270" s="4">
        <f t="shared" si="52"/>
        <v>2.7777883319309975</v>
      </c>
      <c r="K270" s="5">
        <f t="shared" si="56"/>
        <v>-1.7012598874099893E-7</v>
      </c>
      <c r="L270" s="4">
        <f t="shared" si="57"/>
        <v>2.0833412489482481</v>
      </c>
      <c r="M270" s="5">
        <f t="shared" si="58"/>
        <v>-1.7012598874099893E-7</v>
      </c>
    </row>
    <row r="271" spans="1:13" x14ac:dyDescent="0.25">
      <c r="A271">
        <v>267</v>
      </c>
      <c r="B271" s="3">
        <f t="shared" si="53"/>
        <v>454509381.26710027</v>
      </c>
      <c r="C271" s="3">
        <f t="shared" si="54"/>
        <v>3507042338.4641681</v>
      </c>
      <c r="D271" s="5">
        <f t="shared" si="47"/>
        <v>4.9999658046735007E-2</v>
      </c>
      <c r="E271" s="3">
        <f t="shared" si="49"/>
        <v>1262530650.4528408</v>
      </c>
      <c r="F271" s="5">
        <f t="shared" si="48"/>
        <v>4.9999829023353648E-2</v>
      </c>
      <c r="G271" s="3">
        <f t="shared" si="50"/>
        <v>315632662.6132102</v>
      </c>
      <c r="H271" s="4">
        <f t="shared" si="51"/>
        <v>7.7161055041088229</v>
      </c>
      <c r="I271" s="5">
        <f t="shared" si="55"/>
        <v>-3.2566977636871997E-7</v>
      </c>
      <c r="J271" s="4">
        <f t="shared" si="52"/>
        <v>2.7777878796101083</v>
      </c>
      <c r="K271" s="5">
        <f t="shared" si="56"/>
        <v>-1.6283490145152513E-7</v>
      </c>
      <c r="L271" s="4">
        <f t="shared" si="57"/>
        <v>2.083340909707581</v>
      </c>
      <c r="M271" s="5">
        <f t="shared" si="58"/>
        <v>-1.6283490156254743E-7</v>
      </c>
    </row>
    <row r="272" spans="1:13" x14ac:dyDescent="0.25">
      <c r="A272">
        <v>268</v>
      </c>
      <c r="B272" s="3">
        <f t="shared" si="53"/>
        <v>477234850.3304553</v>
      </c>
      <c r="C272" s="3">
        <f t="shared" si="54"/>
        <v>3682393307.5388117</v>
      </c>
      <c r="D272" s="5">
        <f t="shared" si="47"/>
        <v>4.9999672701822817E-2</v>
      </c>
      <c r="E272" s="3">
        <f t="shared" si="49"/>
        <v>1325656976.3634765</v>
      </c>
      <c r="F272" s="5">
        <f t="shared" si="48"/>
        <v>4.9999836350898663E-2</v>
      </c>
      <c r="G272" s="3">
        <f t="shared" si="50"/>
        <v>331414244.09086913</v>
      </c>
      <c r="H272" s="4">
        <f t="shared" si="51"/>
        <v>7.7161030989019022</v>
      </c>
      <c r="I272" s="5">
        <f t="shared" si="55"/>
        <v>-3.1171254977202523E-7</v>
      </c>
      <c r="J272" s="4">
        <f t="shared" si="52"/>
        <v>2.7777874466744032</v>
      </c>
      <c r="K272" s="5">
        <f t="shared" si="56"/>
        <v>-1.5585628698744358E-7</v>
      </c>
      <c r="L272" s="4">
        <f t="shared" si="57"/>
        <v>2.0833405850058027</v>
      </c>
      <c r="M272" s="5">
        <f t="shared" si="58"/>
        <v>-1.5585628676539898E-7</v>
      </c>
    </row>
    <row r="273" spans="1:13" x14ac:dyDescent="0.25">
      <c r="A273">
        <v>269</v>
      </c>
      <c r="B273" s="3">
        <f t="shared" si="53"/>
        <v>501096592.84697807</v>
      </c>
      <c r="C273" s="3">
        <f t="shared" si="54"/>
        <v>3866511819.3281283</v>
      </c>
      <c r="D273" s="5">
        <f t="shared" si="47"/>
        <v>4.9999686728839698E-2</v>
      </c>
      <c r="E273" s="3">
        <f t="shared" si="49"/>
        <v>1391939617.5365853</v>
      </c>
      <c r="F273" s="5">
        <f t="shared" si="48"/>
        <v>4.9999843364408214E-2</v>
      </c>
      <c r="G273" s="3">
        <f t="shared" si="50"/>
        <v>347984904.38414633</v>
      </c>
      <c r="H273" s="4">
        <f t="shared" si="51"/>
        <v>7.7161007967756445</v>
      </c>
      <c r="I273" s="5">
        <f t="shared" si="55"/>
        <v>-2.9835348591689126E-7</v>
      </c>
      <c r="J273" s="4">
        <f t="shared" si="52"/>
        <v>2.7777870322930887</v>
      </c>
      <c r="K273" s="5">
        <f t="shared" si="56"/>
        <v>-1.4917675394965357E-7</v>
      </c>
      <c r="L273" s="4">
        <f t="shared" si="57"/>
        <v>2.0833402742198164</v>
      </c>
      <c r="M273" s="5">
        <f t="shared" si="58"/>
        <v>-1.4917675417169818E-7</v>
      </c>
    </row>
    <row r="274" spans="1:13" x14ac:dyDescent="0.25">
      <c r="A274">
        <v>270</v>
      </c>
      <c r="B274" s="3">
        <f t="shared" si="53"/>
        <v>526151422.48932701</v>
      </c>
      <c r="C274" s="3">
        <f t="shared" si="54"/>
        <v>4059836250.9391494</v>
      </c>
      <c r="D274" s="5">
        <f t="shared" si="47"/>
        <v>4.9999700154702786E-2</v>
      </c>
      <c r="E274" s="3">
        <f t="shared" si="49"/>
        <v>1461536389.7301257</v>
      </c>
      <c r="F274" s="5">
        <f t="shared" si="48"/>
        <v>4.9999850077340868E-2</v>
      </c>
      <c r="G274" s="3">
        <f t="shared" si="50"/>
        <v>365384097.43253142</v>
      </c>
      <c r="H274" s="4">
        <f t="shared" si="51"/>
        <v>7.7160985933122763</v>
      </c>
      <c r="I274" s="5">
        <f t="shared" si="55"/>
        <v>-2.8556694975367947E-7</v>
      </c>
      <c r="J274" s="4">
        <f t="shared" si="52"/>
        <v>2.7777866356709753</v>
      </c>
      <c r="K274" s="5">
        <f t="shared" si="56"/>
        <v>-1.4278348514640271E-7</v>
      </c>
      <c r="L274" s="4">
        <f t="shared" si="57"/>
        <v>2.0833399767532317</v>
      </c>
      <c r="M274" s="5">
        <f t="shared" si="58"/>
        <v>-1.4278348492435811E-7</v>
      </c>
    </row>
    <row r="275" spans="1:13" x14ac:dyDescent="0.25">
      <c r="A275">
        <v>271</v>
      </c>
      <c r="B275" s="3">
        <f t="shared" si="53"/>
        <v>552458993.61379337</v>
      </c>
      <c r="C275" s="3">
        <f t="shared" si="54"/>
        <v>4262826898.334115</v>
      </c>
      <c r="D275" s="5">
        <f t="shared" si="47"/>
        <v>4.9999713005175694E-2</v>
      </c>
      <c r="E275" s="3">
        <f t="shared" si="49"/>
        <v>1534612999.4899278</v>
      </c>
      <c r="F275" s="5">
        <f t="shared" si="48"/>
        <v>4.9999856502577877E-2</v>
      </c>
      <c r="G275" s="3">
        <f t="shared" si="50"/>
        <v>383653249.87248194</v>
      </c>
      <c r="H275" s="4">
        <f t="shared" si="51"/>
        <v>7.7160964842833613</v>
      </c>
      <c r="I275" s="5">
        <f t="shared" si="55"/>
        <v>-2.7332840413230031E-7</v>
      </c>
      <c r="J275" s="4">
        <f t="shared" si="52"/>
        <v>2.7777862560469551</v>
      </c>
      <c r="K275" s="5">
        <f t="shared" si="56"/>
        <v>-1.3666421150304586E-7</v>
      </c>
      <c r="L275" s="4">
        <f t="shared" si="57"/>
        <v>2.0833396920352163</v>
      </c>
      <c r="M275" s="5">
        <f t="shared" si="58"/>
        <v>-1.3666421161406817E-7</v>
      </c>
    </row>
    <row r="276" spans="1:13" x14ac:dyDescent="0.25">
      <c r="A276">
        <v>272</v>
      </c>
      <c r="B276" s="3">
        <f t="shared" si="53"/>
        <v>580081943.29448307</v>
      </c>
      <c r="C276" s="3">
        <f t="shared" si="54"/>
        <v>4475967072.2732325</v>
      </c>
      <c r="D276" s="5">
        <f t="shared" si="47"/>
        <v>4.9999725304917142E-2</v>
      </c>
      <c r="E276" s="3">
        <f t="shared" si="49"/>
        <v>1611343438.6890879</v>
      </c>
      <c r="F276" s="5">
        <f t="shared" si="48"/>
        <v>4.99998626524496E-2</v>
      </c>
      <c r="G276" s="3">
        <f t="shared" si="50"/>
        <v>402835859.67227197</v>
      </c>
      <c r="H276" s="4">
        <f t="shared" si="51"/>
        <v>7.7160944656416817</v>
      </c>
      <c r="I276" s="5">
        <f t="shared" si="55"/>
        <v>-2.6161436472715849E-7</v>
      </c>
      <c r="J276" s="4">
        <f t="shared" si="52"/>
        <v>2.7777858926925378</v>
      </c>
      <c r="K276" s="5">
        <f t="shared" si="56"/>
        <v>-1.3080719096780768E-7</v>
      </c>
      <c r="L276" s="4">
        <f t="shared" si="57"/>
        <v>2.0833394195194033</v>
      </c>
      <c r="M276" s="5">
        <f t="shared" si="58"/>
        <v>-1.3080719096780768E-7</v>
      </c>
    </row>
    <row r="277" spans="1:13" x14ac:dyDescent="0.25">
      <c r="A277">
        <v>273</v>
      </c>
      <c r="B277" s="3">
        <f t="shared" si="53"/>
        <v>609086040.4592073</v>
      </c>
      <c r="C277" s="3">
        <f t="shared" si="54"/>
        <v>4699764249.054575</v>
      </c>
      <c r="D277" s="5">
        <f t="shared" si="47"/>
        <v>4.9999737077529804E-2</v>
      </c>
      <c r="E277" s="3">
        <f t="shared" si="49"/>
        <v>1691910398.7943306</v>
      </c>
      <c r="F277" s="5">
        <f t="shared" si="48"/>
        <v>4.999986853875682E-2</v>
      </c>
      <c r="G277" s="3">
        <f t="shared" si="50"/>
        <v>422977599.69858265</v>
      </c>
      <c r="H277" s="4">
        <f t="shared" si="51"/>
        <v>7.716092533513474</v>
      </c>
      <c r="I277" s="5">
        <f t="shared" si="55"/>
        <v>-2.5040235263062982E-7</v>
      </c>
      <c r="J277" s="4">
        <f t="shared" si="52"/>
        <v>2.7777855449104552</v>
      </c>
      <c r="K277" s="5">
        <f t="shared" si="56"/>
        <v>-1.2520118397585378E-7</v>
      </c>
      <c r="L277" s="4">
        <f t="shared" si="57"/>
        <v>2.0833391586828416</v>
      </c>
      <c r="M277" s="5">
        <f t="shared" si="58"/>
        <v>-1.2520118386483148E-7</v>
      </c>
    </row>
    <row r="278" spans="1:13" x14ac:dyDescent="0.25">
      <c r="A278">
        <v>274</v>
      </c>
      <c r="B278" s="3">
        <f t="shared" si="53"/>
        <v>639540342.48216772</v>
      </c>
      <c r="C278" s="3">
        <f t="shared" si="54"/>
        <v>4934751278.7909746</v>
      </c>
      <c r="D278" s="5">
        <f t="shared" si="47"/>
        <v>4.9999748345604944E-2</v>
      </c>
      <c r="E278" s="3">
        <f t="shared" si="49"/>
        <v>1776505705.8456905</v>
      </c>
      <c r="F278" s="5">
        <f t="shared" si="48"/>
        <v>4.9999874172794945E-2</v>
      </c>
      <c r="G278" s="3">
        <f t="shared" si="50"/>
        <v>444126426.46142262</v>
      </c>
      <c r="H278" s="4">
        <f t="shared" si="51"/>
        <v>7.7160906841909975</v>
      </c>
      <c r="I278" s="5">
        <f t="shared" si="55"/>
        <v>-2.3967085260867549E-7</v>
      </c>
      <c r="J278" s="4">
        <f t="shared" si="52"/>
        <v>2.7777852120333204</v>
      </c>
      <c r="K278" s="5">
        <f t="shared" si="56"/>
        <v>-1.1983543346527625E-7</v>
      </c>
      <c r="L278" s="4">
        <f t="shared" si="57"/>
        <v>2.0833389090249903</v>
      </c>
      <c r="M278" s="5">
        <f t="shared" si="58"/>
        <v>-1.1983543357629856E-7</v>
      </c>
    </row>
    <row r="279" spans="1:13" x14ac:dyDescent="0.25">
      <c r="A279">
        <v>275</v>
      </c>
      <c r="B279" s="3">
        <f t="shared" si="53"/>
        <v>671517359.60627615</v>
      </c>
      <c r="C279" s="3">
        <f t="shared" si="54"/>
        <v>5181487654.1007586</v>
      </c>
      <c r="D279" s="5">
        <f t="shared" si="47"/>
        <v>4.9999759130765042E-2</v>
      </c>
      <c r="E279" s="3">
        <f t="shared" si="49"/>
        <v>1865330777.1851778</v>
      </c>
      <c r="F279" s="5">
        <f t="shared" si="48"/>
        <v>4.9999879565375771E-2</v>
      </c>
      <c r="G279" s="3">
        <f t="shared" si="50"/>
        <v>466332694.29629445</v>
      </c>
      <c r="H279" s="4">
        <f t="shared" si="51"/>
        <v>7.7160889141254172</v>
      </c>
      <c r="I279" s="5">
        <f t="shared" si="55"/>
        <v>-2.2939927135645632E-7</v>
      </c>
      <c r="J279" s="4">
        <f t="shared" si="52"/>
        <v>2.7777848934223504</v>
      </c>
      <c r="K279" s="5">
        <f t="shared" si="56"/>
        <v>-1.1469964222854401E-7</v>
      </c>
      <c r="L279" s="4">
        <f t="shared" si="57"/>
        <v>2.0833386700667629</v>
      </c>
      <c r="M279" s="5">
        <f t="shared" si="58"/>
        <v>-1.1469964222854401E-7</v>
      </c>
    </row>
    <row r="280" spans="1:13" x14ac:dyDescent="0.25">
      <c r="A280">
        <v>276</v>
      </c>
      <c r="B280" s="3">
        <f t="shared" si="53"/>
        <v>705093227.58659005</v>
      </c>
      <c r="C280" s="3">
        <f t="shared" si="54"/>
        <v>5440560842.2330227</v>
      </c>
      <c r="D280" s="5">
        <f t="shared" si="47"/>
        <v>4.9999769453706433E-2</v>
      </c>
      <c r="E280" s="3">
        <f t="shared" si="49"/>
        <v>1958597101.0218766</v>
      </c>
      <c r="F280" s="5">
        <f t="shared" si="48"/>
        <v>4.9999884726847021E-2</v>
      </c>
      <c r="G280" s="3">
        <f t="shared" si="50"/>
        <v>489649275.25546914</v>
      </c>
      <c r="H280" s="4">
        <f t="shared" si="51"/>
        <v>7.7160872199199879</v>
      </c>
      <c r="I280" s="5">
        <f t="shared" si="55"/>
        <v>-2.1956789875154925E-7</v>
      </c>
      <c r="J280" s="4">
        <f t="shared" si="52"/>
        <v>2.7777845884661372</v>
      </c>
      <c r="K280" s="5">
        <f t="shared" si="56"/>
        <v>-1.0978395548200126E-7</v>
      </c>
      <c r="L280" s="4">
        <f t="shared" si="57"/>
        <v>2.083338441349603</v>
      </c>
      <c r="M280" s="5">
        <f t="shared" si="58"/>
        <v>-1.0978395548200126E-7</v>
      </c>
    </row>
    <row r="281" spans="1:13" x14ac:dyDescent="0.25">
      <c r="A281">
        <v>277</v>
      </c>
      <c r="B281" s="3">
        <f t="shared" si="53"/>
        <v>740347888.96591961</v>
      </c>
      <c r="C281" s="3">
        <f t="shared" si="54"/>
        <v>5712587683.7991714</v>
      </c>
      <c r="D281" s="5">
        <f t="shared" si="47"/>
        <v>4.9999779334238381E-2</v>
      </c>
      <c r="E281" s="3">
        <f t="shared" si="49"/>
        <v>2056526739.9752984</v>
      </c>
      <c r="F281" s="5">
        <f t="shared" si="48"/>
        <v>4.9999889667113218E-2</v>
      </c>
      <c r="G281" s="3">
        <f t="shared" si="50"/>
        <v>514131684.9938246</v>
      </c>
      <c r="H281" s="4">
        <f t="shared" si="51"/>
        <v>7.716085598323545</v>
      </c>
      <c r="I281" s="5">
        <f t="shared" si="55"/>
        <v>-2.101578684410299E-7</v>
      </c>
      <c r="J281" s="4">
        <f t="shared" si="52"/>
        <v>2.7777842965794779</v>
      </c>
      <c r="K281" s="5">
        <f t="shared" si="56"/>
        <v>-1.0507893966060777E-7</v>
      </c>
      <c r="L281" s="4">
        <f t="shared" si="57"/>
        <v>2.0833382224346084</v>
      </c>
      <c r="M281" s="5">
        <f t="shared" si="58"/>
        <v>-1.0507893977163008E-7</v>
      </c>
    </row>
    <row r="282" spans="1:13" x14ac:dyDescent="0.25">
      <c r="A282">
        <v>278</v>
      </c>
      <c r="B282" s="3">
        <f t="shared" si="53"/>
        <v>777365283.41421568</v>
      </c>
      <c r="C282" s="3">
        <f t="shared" si="54"/>
        <v>5998215861.4410295</v>
      </c>
      <c r="D282" s="5">
        <f t="shared" si="47"/>
        <v>4.999978879132061E-2</v>
      </c>
      <c r="E282" s="3">
        <f t="shared" si="49"/>
        <v>2159352859.7959042</v>
      </c>
      <c r="F282" s="5">
        <f t="shared" si="48"/>
        <v>4.9999894395654998E-2</v>
      </c>
      <c r="G282" s="3">
        <f t="shared" si="50"/>
        <v>539838214.94897604</v>
      </c>
      <c r="H282" s="4">
        <f t="shared" si="51"/>
        <v>7.7160840462242595</v>
      </c>
      <c r="I282" s="5">
        <f t="shared" si="55"/>
        <v>-2.0115112331353657E-7</v>
      </c>
      <c r="J282" s="4">
        <f t="shared" si="52"/>
        <v>2.7777840172022481</v>
      </c>
      <c r="K282" s="5">
        <f t="shared" si="56"/>
        <v>-1.005755666527719E-7</v>
      </c>
      <c r="L282" s="4">
        <f t="shared" si="57"/>
        <v>2.0833380129016863</v>
      </c>
      <c r="M282" s="5">
        <f t="shared" si="58"/>
        <v>-1.0057556654174959E-7</v>
      </c>
    </row>
    <row r="283" spans="1:13" x14ac:dyDescent="0.25">
      <c r="A283">
        <v>279</v>
      </c>
      <c r="B283" s="3">
        <f t="shared" si="53"/>
        <v>816233547.58492649</v>
      </c>
      <c r="C283" s="3">
        <f t="shared" si="54"/>
        <v>6298125441.9323635</v>
      </c>
      <c r="D283" s="5">
        <f t="shared" si="47"/>
        <v>4.9999797843101046E-2</v>
      </c>
      <c r="E283" s="3">
        <f t="shared" si="49"/>
        <v>2267320284.5216498</v>
      </c>
      <c r="F283" s="5">
        <f t="shared" si="48"/>
        <v>4.9999898921545549E-2</v>
      </c>
      <c r="G283" s="3">
        <f t="shared" si="50"/>
        <v>566830071.13041246</v>
      </c>
      <c r="H283" s="4">
        <f t="shared" si="51"/>
        <v>7.7160825606436667</v>
      </c>
      <c r="I283" s="5">
        <f t="shared" si="55"/>
        <v>-1.925303798611111E-7</v>
      </c>
      <c r="J283" s="4">
        <f t="shared" si="52"/>
        <v>2.7777837497983291</v>
      </c>
      <c r="K283" s="5">
        <f t="shared" si="56"/>
        <v>-9.6265194593492254E-8</v>
      </c>
      <c r="L283" s="4">
        <f t="shared" si="57"/>
        <v>2.0833378123487467</v>
      </c>
      <c r="M283" s="5">
        <f t="shared" si="58"/>
        <v>-9.6265194815536859E-8</v>
      </c>
    </row>
    <row r="284" spans="1:13" x14ac:dyDescent="0.25">
      <c r="A284">
        <v>280</v>
      </c>
      <c r="B284" s="3">
        <f t="shared" si="53"/>
        <v>857045224.96417284</v>
      </c>
      <c r="C284" s="3">
        <f t="shared" si="54"/>
        <v>6613030495.3854809</v>
      </c>
      <c r="D284" s="5">
        <f t="shared" si="47"/>
        <v>4.9999806506950017E-2</v>
      </c>
      <c r="E284" s="3">
        <f t="shared" si="49"/>
        <v>2380686079.392364</v>
      </c>
      <c r="F284" s="5">
        <f t="shared" si="48"/>
        <v>4.9999903253470812E-2</v>
      </c>
      <c r="G284" s="3">
        <f t="shared" si="50"/>
        <v>595171519.84809101</v>
      </c>
      <c r="H284" s="4">
        <f t="shared" si="51"/>
        <v>7.7160811387309538</v>
      </c>
      <c r="I284" s="5">
        <f t="shared" si="55"/>
        <v>-1.8427909520557506E-7</v>
      </c>
      <c r="J284" s="4">
        <f t="shared" si="52"/>
        <v>2.7777834938545793</v>
      </c>
      <c r="K284" s="5">
        <f t="shared" si="56"/>
        <v>-9.2139551766123873E-8</v>
      </c>
      <c r="L284" s="4">
        <f t="shared" si="57"/>
        <v>2.0833376203909344</v>
      </c>
      <c r="M284" s="5">
        <f t="shared" si="58"/>
        <v>-9.2139551766123873E-8</v>
      </c>
    </row>
    <row r="285" spans="1:13" x14ac:dyDescent="0.25">
      <c r="A285">
        <v>281</v>
      </c>
      <c r="B285" s="3">
        <f t="shared" si="53"/>
        <v>899897486.21238148</v>
      </c>
      <c r="C285" s="3">
        <f t="shared" si="54"/>
        <v>6943680795.4181528</v>
      </c>
      <c r="D285" s="5">
        <f t="shared" si="47"/>
        <v>4.999981479949267E-2</v>
      </c>
      <c r="E285" s="3">
        <f t="shared" si="49"/>
        <v>2499720162.9098377</v>
      </c>
      <c r="F285" s="5">
        <f t="shared" si="48"/>
        <v>4.999990739974236E-2</v>
      </c>
      <c r="G285" s="3">
        <f t="shared" si="50"/>
        <v>624930040.72745943</v>
      </c>
      <c r="H285" s="4">
        <f t="shared" si="51"/>
        <v>7.7160797777574857</v>
      </c>
      <c r="I285" s="5">
        <f t="shared" si="55"/>
        <v>-1.7638143556819585E-7</v>
      </c>
      <c r="J285" s="4">
        <f t="shared" si="52"/>
        <v>2.7777832488798486</v>
      </c>
      <c r="K285" s="5">
        <f t="shared" si="56"/>
        <v>-8.8190721614367362E-8</v>
      </c>
      <c r="L285" s="4">
        <f t="shared" si="57"/>
        <v>2.0833374366598862</v>
      </c>
      <c r="M285" s="5">
        <f t="shared" si="58"/>
        <v>-8.8190721614367362E-8</v>
      </c>
    </row>
    <row r="286" spans="1:13" x14ac:dyDescent="0.25">
      <c r="A286">
        <v>282</v>
      </c>
      <c r="B286" s="3">
        <f t="shared" si="53"/>
        <v>944892360.5230006</v>
      </c>
      <c r="C286" s="3">
        <f t="shared" si="54"/>
        <v>7290863604.328887</v>
      </c>
      <c r="D286" s="5">
        <f t="shared" si="47"/>
        <v>4.9999822736642274E-2</v>
      </c>
      <c r="E286" s="3">
        <f t="shared" si="49"/>
        <v>2624705949.5009255</v>
      </c>
      <c r="F286" s="5">
        <f t="shared" si="48"/>
        <v>4.9999911368317385E-2</v>
      </c>
      <c r="G286" s="3">
        <f t="shared" si="50"/>
        <v>656176487.37523139</v>
      </c>
      <c r="H286" s="4">
        <f t="shared" si="51"/>
        <v>7.716078475111571</v>
      </c>
      <c r="I286" s="5">
        <f t="shared" si="55"/>
        <v>-1.6882224551650893E-7</v>
      </c>
      <c r="J286" s="4">
        <f t="shared" si="52"/>
        <v>2.7777830144040356</v>
      </c>
      <c r="K286" s="5">
        <f t="shared" si="56"/>
        <v>-8.4411126421990446E-8</v>
      </c>
      <c r="L286" s="4">
        <f t="shared" si="57"/>
        <v>2.0833372608030265</v>
      </c>
      <c r="M286" s="5">
        <f t="shared" si="58"/>
        <v>-8.4411126421990446E-8</v>
      </c>
    </row>
    <row r="287" spans="1:13" x14ac:dyDescent="0.25">
      <c r="A287">
        <v>283</v>
      </c>
      <c r="B287" s="3">
        <f t="shared" si="53"/>
        <v>992136978.54915071</v>
      </c>
      <c r="C287" s="3">
        <f t="shared" si="54"/>
        <v>7655405547.5309629</v>
      </c>
      <c r="D287" s="5">
        <f t="shared" si="47"/>
        <v>4.9999830333629092E-2</v>
      </c>
      <c r="E287" s="3">
        <f t="shared" si="49"/>
        <v>2755941024.313796</v>
      </c>
      <c r="F287" s="5">
        <f t="shared" si="48"/>
        <v>4.9999915166811126E-2</v>
      </c>
      <c r="G287" s="3">
        <f t="shared" si="50"/>
        <v>688985256.07844901</v>
      </c>
      <c r="H287" s="4">
        <f t="shared" si="51"/>
        <v>7.716077228293444</v>
      </c>
      <c r="I287" s="5">
        <f t="shared" si="55"/>
        <v>-1.6158701998669756E-7</v>
      </c>
      <c r="J287" s="4">
        <f t="shared" si="52"/>
        <v>2.7777827899771865</v>
      </c>
      <c r="K287" s="5">
        <f t="shared" si="56"/>
        <v>-8.0793513324017852E-8</v>
      </c>
      <c r="L287" s="4">
        <f t="shared" si="57"/>
        <v>2.08333709248289</v>
      </c>
      <c r="M287" s="5">
        <f t="shared" si="58"/>
        <v>-8.0793513212995549E-8</v>
      </c>
    </row>
    <row r="288" spans="1:13" x14ac:dyDescent="0.25">
      <c r="A288">
        <v>284</v>
      </c>
      <c r="B288" s="3">
        <f t="shared" si="53"/>
        <v>1041743827.4766083</v>
      </c>
      <c r="C288" s="3">
        <f t="shared" si="54"/>
        <v>8038174581.7081738</v>
      </c>
      <c r="D288" s="5">
        <f t="shared" si="47"/>
        <v>4.9999837605032127E-2</v>
      </c>
      <c r="E288" s="3">
        <f t="shared" si="49"/>
        <v>2893737851.7540007</v>
      </c>
      <c r="F288" s="5">
        <f t="shared" si="48"/>
        <v>4.9999918802513088E-2</v>
      </c>
      <c r="G288" s="3">
        <f t="shared" si="50"/>
        <v>723434462.93850017</v>
      </c>
      <c r="H288" s="4">
        <f t="shared" si="51"/>
        <v>7.7160760349104791</v>
      </c>
      <c r="I288" s="5">
        <f t="shared" si="55"/>
        <v>-1.5466187408552656E-7</v>
      </c>
      <c r="J288" s="4">
        <f t="shared" si="52"/>
        <v>2.7777825751686325</v>
      </c>
      <c r="K288" s="5">
        <f t="shared" si="56"/>
        <v>-7.7330939873831994E-8</v>
      </c>
      <c r="L288" s="4">
        <f t="shared" si="57"/>
        <v>2.0833369313764742</v>
      </c>
      <c r="M288" s="5">
        <f t="shared" si="58"/>
        <v>-7.7330939984854297E-8</v>
      </c>
    </row>
    <row r="289" spans="1:13" x14ac:dyDescent="0.25">
      <c r="A289">
        <v>285</v>
      </c>
      <c r="B289" s="3">
        <f t="shared" si="53"/>
        <v>1093831018.8504388</v>
      </c>
      <c r="C289" s="3">
        <f t="shared" si="54"/>
        <v>8440082061.3783464</v>
      </c>
      <c r="D289" s="5">
        <f t="shared" si="47"/>
        <v>4.9999844564804663E-2</v>
      </c>
      <c r="E289" s="3">
        <f t="shared" si="49"/>
        <v>3038424519.4473381</v>
      </c>
      <c r="F289" s="5">
        <f t="shared" si="48"/>
        <v>4.9999922282399467E-2</v>
      </c>
      <c r="G289" s="3">
        <f t="shared" si="50"/>
        <v>759606129.86183453</v>
      </c>
      <c r="H289" s="4">
        <f t="shared" si="51"/>
        <v>7.7160748926725873</v>
      </c>
      <c r="I289" s="5">
        <f t="shared" si="55"/>
        <v>-1.4803351944259191E-7</v>
      </c>
      <c r="J289" s="4">
        <f t="shared" si="52"/>
        <v>2.7777823695661592</v>
      </c>
      <c r="K289" s="5">
        <f t="shared" si="56"/>
        <v>-7.4016762496853516E-8</v>
      </c>
      <c r="L289" s="4">
        <f t="shared" si="57"/>
        <v>2.0833367771746194</v>
      </c>
      <c r="M289" s="5">
        <f t="shared" si="58"/>
        <v>-7.4016762496853516E-8</v>
      </c>
    </row>
    <row r="290" spans="1:13" x14ac:dyDescent="0.25">
      <c r="A290">
        <v>286</v>
      </c>
      <c r="B290" s="3">
        <f t="shared" si="53"/>
        <v>1148522569.7929609</v>
      </c>
      <c r="C290" s="3">
        <f t="shared" si="54"/>
        <v>8862084908.7850475</v>
      </c>
      <c r="D290" s="5">
        <f t="shared" si="47"/>
        <v>4.9999851226302461E-2</v>
      </c>
      <c r="E290" s="3">
        <f t="shared" si="49"/>
        <v>3190345519.4008722</v>
      </c>
      <c r="F290" s="5">
        <f t="shared" si="48"/>
        <v>4.9999925613148699E-2</v>
      </c>
      <c r="G290" s="3">
        <f t="shared" si="50"/>
        <v>797586379.85021806</v>
      </c>
      <c r="H290" s="4">
        <f t="shared" si="51"/>
        <v>7.7160737993878312</v>
      </c>
      <c r="I290" s="5">
        <f t="shared" si="55"/>
        <v>-1.4168923589963356E-7</v>
      </c>
      <c r="J290" s="4">
        <f t="shared" si="52"/>
        <v>2.7777821727752219</v>
      </c>
      <c r="K290" s="5">
        <f t="shared" si="56"/>
        <v>-7.0844620281285131E-8</v>
      </c>
      <c r="L290" s="4">
        <f t="shared" si="57"/>
        <v>2.0833366295814164</v>
      </c>
      <c r="M290" s="5">
        <f t="shared" si="58"/>
        <v>-7.0844620281285131E-8</v>
      </c>
    </row>
    <row r="291" spans="1:13" x14ac:dyDescent="0.25">
      <c r="A291">
        <v>287</v>
      </c>
      <c r="B291" s="3">
        <f t="shared" si="53"/>
        <v>1205948698.282609</v>
      </c>
      <c r="C291" s="3">
        <f t="shared" si="54"/>
        <v>9305187892.2838631</v>
      </c>
      <c r="D291" s="5">
        <f t="shared" ref="D291:D304" si="59">C291/C290-1</f>
        <v>4.9999857602307962E-2</v>
      </c>
      <c r="E291" s="3">
        <f t="shared" si="49"/>
        <v>3349862568.2219887</v>
      </c>
      <c r="F291" s="5">
        <f t="shared" ref="F291:F304" si="60">E291/E290-1</f>
        <v>4.999992880115145E-2</v>
      </c>
      <c r="G291" s="3">
        <f t="shared" si="50"/>
        <v>837465642.05549717</v>
      </c>
      <c r="H291" s="4">
        <f t="shared" si="51"/>
        <v>7.7160727529582118</v>
      </c>
      <c r="I291" s="5">
        <f t="shared" si="55"/>
        <v>-1.3561684952811959E-7</v>
      </c>
      <c r="J291" s="4">
        <f t="shared" si="52"/>
        <v>2.7777819844181817</v>
      </c>
      <c r="K291" s="5">
        <f t="shared" si="56"/>
        <v>-6.7808427206550448E-8</v>
      </c>
      <c r="L291" s="4">
        <f t="shared" si="57"/>
        <v>2.0833364883136363</v>
      </c>
      <c r="M291" s="5">
        <f t="shared" si="58"/>
        <v>-6.7808427206550448E-8</v>
      </c>
    </row>
    <row r="292" spans="1:13" x14ac:dyDescent="0.25">
      <c r="A292">
        <v>288</v>
      </c>
      <c r="B292" s="3">
        <f t="shared" si="53"/>
        <v>1266246133.1967394</v>
      </c>
      <c r="C292" s="3">
        <f t="shared" si="54"/>
        <v>9770446018.6480045</v>
      </c>
      <c r="D292" s="5">
        <f t="shared" si="59"/>
        <v>4.9999863705057157E-2</v>
      </c>
      <c r="E292" s="3">
        <f t="shared" si="49"/>
        <v>3517355468.3484173</v>
      </c>
      <c r="F292" s="5">
        <f t="shared" si="60"/>
        <v>4.999993185252638E-2</v>
      </c>
      <c r="G292" s="3">
        <f t="shared" si="50"/>
        <v>879338867.08710432</v>
      </c>
      <c r="H292" s="4">
        <f t="shared" si="51"/>
        <v>7.7160717513756456</v>
      </c>
      <c r="I292" s="5">
        <f t="shared" si="55"/>
        <v>-1.2980470742718353E-7</v>
      </c>
      <c r="J292" s="4">
        <f t="shared" si="52"/>
        <v>2.7777818041335869</v>
      </c>
      <c r="K292" s="5">
        <f t="shared" si="56"/>
        <v>-6.4902355823015512E-8</v>
      </c>
      <c r="L292" s="4">
        <f t="shared" si="57"/>
        <v>2.0833363531001901</v>
      </c>
      <c r="M292" s="5">
        <f t="shared" si="58"/>
        <v>-6.4902355934037814E-8</v>
      </c>
    </row>
    <row r="293" spans="1:13" x14ac:dyDescent="0.25">
      <c r="A293">
        <v>289</v>
      </c>
      <c r="B293" s="3">
        <f t="shared" si="53"/>
        <v>1329558439.8565764</v>
      </c>
      <c r="C293" s="3">
        <f t="shared" si="54"/>
        <v>10258967044.989189</v>
      </c>
      <c r="D293" s="5">
        <f t="shared" si="59"/>
        <v>4.99998695462609E-2</v>
      </c>
      <c r="E293" s="3">
        <f t="shared" si="49"/>
        <v>3693223012.339745</v>
      </c>
      <c r="F293" s="5">
        <f t="shared" si="60"/>
        <v>4.9999934773128585E-2</v>
      </c>
      <c r="G293" s="3">
        <f t="shared" si="50"/>
        <v>923305753.08493626</v>
      </c>
      <c r="H293" s="4">
        <f t="shared" si="51"/>
        <v>7.7160707927181109</v>
      </c>
      <c r="I293" s="5">
        <f t="shared" si="55"/>
        <v>-1.2424165629632E-7</v>
      </c>
      <c r="J293" s="4">
        <f t="shared" si="52"/>
        <v>2.777781631575476</v>
      </c>
      <c r="K293" s="5">
        <f t="shared" si="56"/>
        <v>-6.212082992451684E-8</v>
      </c>
      <c r="L293" s="4">
        <f t="shared" si="57"/>
        <v>2.0833362236816071</v>
      </c>
      <c r="M293" s="5">
        <f t="shared" si="58"/>
        <v>-6.2120829813494538E-8</v>
      </c>
    </row>
    <row r="294" spans="1:13" x14ac:dyDescent="0.25">
      <c r="A294">
        <v>290</v>
      </c>
      <c r="B294" s="3">
        <f t="shared" si="53"/>
        <v>1396036361.8494053</v>
      </c>
      <c r="C294" s="3">
        <f t="shared" si="54"/>
        <v>10771914116.274557</v>
      </c>
      <c r="D294" s="5">
        <f t="shared" si="59"/>
        <v>4.9999875137127781E-2</v>
      </c>
      <c r="E294" s="3">
        <f t="shared" si="49"/>
        <v>3877883932.3835087</v>
      </c>
      <c r="F294" s="5">
        <f t="shared" si="60"/>
        <v>4.9999937568562025E-2</v>
      </c>
      <c r="G294" s="3">
        <f t="shared" si="50"/>
        <v>969470983.09587717</v>
      </c>
      <c r="H294" s="4">
        <f t="shared" si="51"/>
        <v>7.7160698751459575</v>
      </c>
      <c r="I294" s="5">
        <f t="shared" si="55"/>
        <v>-1.1891702111910263E-7</v>
      </c>
      <c r="J294" s="4">
        <f t="shared" si="52"/>
        <v>2.7777814664127121</v>
      </c>
      <c r="K294" s="5">
        <f t="shared" si="56"/>
        <v>-5.9458512557952758E-8</v>
      </c>
      <c r="L294" s="4">
        <f t="shared" si="57"/>
        <v>2.083336099809534</v>
      </c>
      <c r="M294" s="5">
        <f t="shared" si="58"/>
        <v>-5.9458512557952758E-8</v>
      </c>
    </row>
    <row r="295" spans="1:13" x14ac:dyDescent="0.25">
      <c r="A295">
        <v>291</v>
      </c>
      <c r="B295" s="3">
        <f t="shared" si="53"/>
        <v>1465838179.9418757</v>
      </c>
      <c r="C295" s="3">
        <f t="shared" si="54"/>
        <v>11310508534.719452</v>
      </c>
      <c r="D295" s="5">
        <f t="shared" si="59"/>
        <v>4.9999880488386772E-2</v>
      </c>
      <c r="E295" s="3">
        <f t="shared" si="49"/>
        <v>4071777897.2765956</v>
      </c>
      <c r="F295" s="5">
        <f t="shared" si="60"/>
        <v>4.9999940244191743E-2</v>
      </c>
      <c r="G295" s="3">
        <f t="shared" si="50"/>
        <v>1017944474.3191489</v>
      </c>
      <c r="H295" s="4">
        <f t="shared" si="51"/>
        <v>7.7160689968983771</v>
      </c>
      <c r="I295" s="5">
        <f t="shared" si="55"/>
        <v>-1.1382058417996888E-7</v>
      </c>
      <c r="J295" s="4">
        <f t="shared" si="52"/>
        <v>2.7777813083283531</v>
      </c>
      <c r="K295" s="5">
        <f t="shared" si="56"/>
        <v>-5.6910293699807823E-8</v>
      </c>
      <c r="L295" s="4">
        <f t="shared" si="57"/>
        <v>2.0833359812462646</v>
      </c>
      <c r="M295" s="5">
        <f t="shared" si="58"/>
        <v>-5.6910293699807823E-8</v>
      </c>
    </row>
    <row r="296" spans="1:13" x14ac:dyDescent="0.25">
      <c r="A296">
        <v>292</v>
      </c>
      <c r="B296" s="3">
        <f t="shared" si="53"/>
        <v>1539130088.9389696</v>
      </c>
      <c r="C296" s="3">
        <f t="shared" si="54"/>
        <v>11876032667.649822</v>
      </c>
      <c r="D296" s="5">
        <f t="shared" si="59"/>
        <v>4.9999885610306771E-2</v>
      </c>
      <c r="E296" s="3">
        <f t="shared" si="49"/>
        <v>4275366559.2557068</v>
      </c>
      <c r="F296" s="5">
        <f t="shared" si="60"/>
        <v>4.9999942805151854E-2</v>
      </c>
      <c r="G296" s="3">
        <f t="shared" si="50"/>
        <v>1068841639.8139267</v>
      </c>
      <c r="H296" s="4">
        <f t="shared" si="51"/>
        <v>7.716068156290028</v>
      </c>
      <c r="I296" s="5">
        <f t="shared" si="55"/>
        <v>-1.0894256508020561E-7</v>
      </c>
      <c r="J296" s="4">
        <f t="shared" si="52"/>
        <v>2.7777811570190387</v>
      </c>
      <c r="K296" s="5">
        <f t="shared" si="56"/>
        <v>-5.4471283927881586E-8</v>
      </c>
      <c r="L296" s="4">
        <f t="shared" si="57"/>
        <v>2.083335867764279</v>
      </c>
      <c r="M296" s="5">
        <f t="shared" si="58"/>
        <v>-5.4471283816859284E-8</v>
      </c>
    </row>
    <row r="297" spans="1:13" x14ac:dyDescent="0.25">
      <c r="A297">
        <v>293</v>
      </c>
      <c r="B297" s="3">
        <f t="shared" si="53"/>
        <v>1616086593.3859181</v>
      </c>
      <c r="C297" s="3">
        <f t="shared" si="54"/>
        <v>12469833000.757755</v>
      </c>
      <c r="D297" s="5">
        <f t="shared" si="59"/>
        <v>4.9999890512716361E-2</v>
      </c>
      <c r="E297" s="3">
        <f t="shared" si="49"/>
        <v>4489134653.1693506</v>
      </c>
      <c r="F297" s="5">
        <f t="shared" si="60"/>
        <v>4.999994525635687E-2</v>
      </c>
      <c r="G297" s="3">
        <f t="shared" si="50"/>
        <v>1122283663.2923377</v>
      </c>
      <c r="H297" s="4">
        <f t="shared" si="51"/>
        <v>7.716067351707796</v>
      </c>
      <c r="I297" s="5">
        <f t="shared" si="55"/>
        <v>-1.0427360352949222E-7</v>
      </c>
      <c r="J297" s="4">
        <f t="shared" si="52"/>
        <v>2.7777810121944095</v>
      </c>
      <c r="K297" s="5">
        <f t="shared" si="56"/>
        <v>-5.213680309701374E-8</v>
      </c>
      <c r="L297" s="4">
        <f t="shared" si="57"/>
        <v>2.083335759145807</v>
      </c>
      <c r="M297" s="5">
        <f t="shared" si="58"/>
        <v>-5.213680309701374E-8</v>
      </c>
    </row>
    <row r="298" spans="1:13" x14ac:dyDescent="0.25">
      <c r="A298">
        <v>294</v>
      </c>
      <c r="B298" s="3">
        <f t="shared" si="53"/>
        <v>1696890923.0552142</v>
      </c>
      <c r="C298" s="3">
        <f t="shared" si="54"/>
        <v>13093323344.019783</v>
      </c>
      <c r="D298" s="5">
        <f t="shared" si="59"/>
        <v>4.9999895205023126E-2</v>
      </c>
      <c r="E298" s="3">
        <f t="shared" si="49"/>
        <v>4713591150.6084309</v>
      </c>
      <c r="F298" s="5">
        <f t="shared" si="60"/>
        <v>4.9999947602510142E-2</v>
      </c>
      <c r="G298" s="3">
        <f t="shared" si="50"/>
        <v>1178397787.6521077</v>
      </c>
      <c r="H298" s="4">
        <f t="shared" si="51"/>
        <v>7.7160665816077012</v>
      </c>
      <c r="I298" s="5">
        <f t="shared" si="55"/>
        <v>-9.9804739916997676E-8</v>
      </c>
      <c r="J298" s="4">
        <f t="shared" si="52"/>
        <v>2.7777808735765497</v>
      </c>
      <c r="K298" s="5">
        <f t="shared" si="56"/>
        <v>-4.9902371457299921E-8</v>
      </c>
      <c r="L298" s="4">
        <f t="shared" si="57"/>
        <v>2.0833356551824123</v>
      </c>
      <c r="M298" s="5">
        <f t="shared" si="58"/>
        <v>-4.9902371346277619E-8</v>
      </c>
    </row>
    <row r="299" spans="1:13" x14ac:dyDescent="0.25">
      <c r="A299">
        <v>295</v>
      </c>
      <c r="B299" s="3">
        <f t="shared" si="53"/>
        <v>1781735469.2079749</v>
      </c>
      <c r="C299" s="3">
        <f t="shared" si="54"/>
        <v>13747988197.911098</v>
      </c>
      <c r="D299" s="5">
        <f t="shared" si="59"/>
        <v>4.999989969623142E-2</v>
      </c>
      <c r="E299" s="3">
        <f t="shared" si="49"/>
        <v>4949270471.7433691</v>
      </c>
      <c r="F299" s="5">
        <f t="shared" si="60"/>
        <v>4.9999949848114511E-2</v>
      </c>
      <c r="G299" s="3">
        <f t="shared" si="50"/>
        <v>1237317617.9358423</v>
      </c>
      <c r="H299" s="4">
        <f t="shared" si="51"/>
        <v>7.7160658445119328</v>
      </c>
      <c r="I299" s="5">
        <f t="shared" si="55"/>
        <v>-9.5527398658035168E-8</v>
      </c>
      <c r="J299" s="4">
        <f t="shared" si="52"/>
        <v>2.7777807408994564</v>
      </c>
      <c r="K299" s="5">
        <f t="shared" si="56"/>
        <v>-4.7763700328218306E-8</v>
      </c>
      <c r="L299" s="4">
        <f t="shared" si="57"/>
        <v>2.0833355556745925</v>
      </c>
      <c r="M299" s="5">
        <f t="shared" si="58"/>
        <v>-4.7763700217196003E-8</v>
      </c>
    </row>
    <row r="300" spans="1:13" x14ac:dyDescent="0.25">
      <c r="A300">
        <v>296</v>
      </c>
      <c r="B300" s="3">
        <f t="shared" si="53"/>
        <v>1870822242.6683738</v>
      </c>
      <c r="C300" s="3">
        <f t="shared" si="54"/>
        <v>14435386287.930496</v>
      </c>
      <c r="D300" s="5">
        <f t="shared" si="59"/>
        <v>4.9999903994959904E-2</v>
      </c>
      <c r="E300" s="3">
        <f t="shared" si="49"/>
        <v>5196733757.7530775</v>
      </c>
      <c r="F300" s="5">
        <f t="shared" si="60"/>
        <v>4.9999951997478975E-2</v>
      </c>
      <c r="G300" s="3">
        <f t="shared" si="50"/>
        <v>1299183439.4382694</v>
      </c>
      <c r="H300" s="4">
        <f t="shared" si="51"/>
        <v>7.7160651390060178</v>
      </c>
      <c r="I300" s="5">
        <f t="shared" si="55"/>
        <v>-9.1433371540716735E-8</v>
      </c>
      <c r="J300" s="4">
        <f t="shared" si="52"/>
        <v>2.7777806139085244</v>
      </c>
      <c r="K300" s="5">
        <f t="shared" si="56"/>
        <v>-4.5716686769559089E-8</v>
      </c>
      <c r="L300" s="4">
        <f t="shared" si="57"/>
        <v>2.0833354604313934</v>
      </c>
      <c r="M300" s="5">
        <f t="shared" si="58"/>
        <v>-4.5716686769559089E-8</v>
      </c>
    </row>
    <row r="301" spans="1:13" x14ac:dyDescent="0.25">
      <c r="A301">
        <v>297</v>
      </c>
      <c r="B301" s="3">
        <f t="shared" si="53"/>
        <v>1964363354.8017926</v>
      </c>
      <c r="C301" s="3">
        <f t="shared" si="54"/>
        <v>15157154275.851545</v>
      </c>
      <c r="D301" s="5">
        <f t="shared" si="59"/>
        <v>4.9999908109457536E-2</v>
      </c>
      <c r="E301" s="3">
        <f t="shared" si="49"/>
        <v>5456570206.8753843</v>
      </c>
      <c r="F301" s="5">
        <f t="shared" si="60"/>
        <v>4.9999954054727791E-2</v>
      </c>
      <c r="G301" s="3">
        <f t="shared" si="50"/>
        <v>1364142551.7188461</v>
      </c>
      <c r="H301" s="4">
        <f t="shared" si="51"/>
        <v>7.7160644637361022</v>
      </c>
      <c r="I301" s="5">
        <f t="shared" si="55"/>
        <v>-8.7514802293853222E-8</v>
      </c>
      <c r="J301" s="4">
        <f t="shared" si="52"/>
        <v>2.7777804923600606</v>
      </c>
      <c r="K301" s="5">
        <f t="shared" si="56"/>
        <v>-4.3757402257149636E-8</v>
      </c>
      <c r="L301" s="4">
        <f t="shared" si="57"/>
        <v>2.0833353692700456</v>
      </c>
      <c r="M301" s="5">
        <f t="shared" si="58"/>
        <v>-4.3757402257149636E-8</v>
      </c>
    </row>
    <row r="302" spans="1:13" x14ac:dyDescent="0.25">
      <c r="A302">
        <v>298</v>
      </c>
      <c r="B302" s="3">
        <f t="shared" si="53"/>
        <v>2062581522.5418823</v>
      </c>
      <c r="C302" s="3">
        <f t="shared" si="54"/>
        <v>15915010656.536329</v>
      </c>
      <c r="D302" s="5">
        <f t="shared" si="59"/>
        <v>4.9999912047619999E-2</v>
      </c>
      <c r="E302" s="3">
        <f t="shared" si="49"/>
        <v>5729398477.2599812</v>
      </c>
      <c r="F302" s="5">
        <f t="shared" si="60"/>
        <v>4.9999956023809133E-2</v>
      </c>
      <c r="G302" s="3">
        <f t="shared" si="50"/>
        <v>1432349619.3149953</v>
      </c>
      <c r="H302" s="4">
        <f t="shared" si="51"/>
        <v>7.7160638174063561</v>
      </c>
      <c r="I302" s="5">
        <f t="shared" si="55"/>
        <v>-8.3764171376898844E-8</v>
      </c>
      <c r="J302" s="4">
        <f t="shared" si="52"/>
        <v>2.777780376020818</v>
      </c>
      <c r="K302" s="5">
        <f t="shared" si="56"/>
        <v>-4.1882086465605539E-8</v>
      </c>
      <c r="L302" s="4">
        <f t="shared" si="57"/>
        <v>2.0833352820156135</v>
      </c>
      <c r="M302" s="5">
        <f t="shared" si="58"/>
        <v>-4.1882086465605539E-8</v>
      </c>
    </row>
    <row r="303" spans="1:13" x14ac:dyDescent="0.25">
      <c r="A303">
        <v>299</v>
      </c>
      <c r="B303" s="3">
        <f t="shared" si="53"/>
        <v>2165710598.6689763</v>
      </c>
      <c r="C303" s="3">
        <f t="shared" si="54"/>
        <v>16710759849.589872</v>
      </c>
      <c r="D303" s="5">
        <f t="shared" si="59"/>
        <v>4.9999915817004359E-2</v>
      </c>
      <c r="E303" s="3">
        <f t="shared" si="49"/>
        <v>6015868159.9640112</v>
      </c>
      <c r="F303" s="5">
        <f t="shared" si="60"/>
        <v>4.9999957908501313E-2</v>
      </c>
      <c r="G303" s="3">
        <f t="shared" si="50"/>
        <v>1503967039.9910028</v>
      </c>
      <c r="H303" s="4">
        <f t="shared" si="51"/>
        <v>7.7160631987764825</v>
      </c>
      <c r="I303" s="5">
        <f t="shared" si="55"/>
        <v>-8.0174281658074165E-8</v>
      </c>
      <c r="J303" s="4">
        <f t="shared" si="52"/>
        <v>2.7777802646675425</v>
      </c>
      <c r="K303" s="5">
        <f t="shared" si="56"/>
        <v>-4.0087141717215502E-8</v>
      </c>
      <c r="L303" s="4">
        <f t="shared" si="57"/>
        <v>2.0833351985006567</v>
      </c>
      <c r="M303" s="5">
        <f t="shared" si="58"/>
        <v>-4.0087141717215502E-8</v>
      </c>
    </row>
    <row r="304" spans="1:13" x14ac:dyDescent="0.25">
      <c r="A304">
        <v>300</v>
      </c>
      <c r="B304" s="3">
        <f t="shared" si="53"/>
        <v>2273996128.6024251</v>
      </c>
      <c r="C304" s="3">
        <f t="shared" si="54"/>
        <v>17546296495.597282</v>
      </c>
      <c r="D304" s="5">
        <f t="shared" si="59"/>
        <v>4.9999919424843942E-2</v>
      </c>
      <c r="E304" s="3">
        <f t="shared" si="49"/>
        <v>6316661325.5974493</v>
      </c>
      <c r="F304" s="5">
        <f t="shared" si="60"/>
        <v>4.9999959712421216E-2</v>
      </c>
      <c r="G304" s="3">
        <f t="shared" si="50"/>
        <v>1579165331.3993623</v>
      </c>
      <c r="H304" s="4">
        <f t="shared" si="51"/>
        <v>7.7160626066593432</v>
      </c>
      <c r="I304" s="5">
        <f t="shared" si="55"/>
        <v>-7.6738243870444478E-8</v>
      </c>
      <c r="J304" s="4">
        <f t="shared" si="52"/>
        <v>2.7777801580865509</v>
      </c>
      <c r="K304" s="5">
        <f t="shared" si="56"/>
        <v>-3.8369122656867205E-8</v>
      </c>
      <c r="L304" s="4">
        <f t="shared" si="57"/>
        <v>2.0833351185649134</v>
      </c>
      <c r="M304" s="5">
        <f t="shared" si="58"/>
        <v>-3.83691224348226E-8</v>
      </c>
    </row>
  </sheetData>
  <mergeCells count="5">
    <mergeCell ref="C2:D2"/>
    <mergeCell ref="E2:F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FRED Graph</vt:lpstr>
      <vt:lpstr>GDP</vt:lpstr>
      <vt:lpstr>Solow</vt:lpstr>
      <vt:lpstr>Solow_delta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Galvez-Soriano</dc:creator>
  <cp:lastModifiedBy>Oscar Galvez-Soriano</cp:lastModifiedBy>
  <dcterms:created xsi:type="dcterms:W3CDTF">2023-12-14T23:25:24Z</dcterms:created>
  <dcterms:modified xsi:type="dcterms:W3CDTF">2024-01-10T17:58:00Z</dcterms:modified>
</cp:coreProperties>
</file>