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embeddings/oleObject1.bin" ContentType="application/vnd.openxmlformats-officedocument.oleObject"/>
  <Override PartName="/xl/drawings/drawing9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scar Galvez\Documents\Papers\International Coffee Price\Data\"/>
    </mc:Choice>
  </mc:AlternateContent>
  <bookViews>
    <workbookView xWindow="0" yWindow="0" windowWidth="20490" windowHeight="7650"/>
  </bookViews>
  <sheets>
    <sheet name="Graph1" sheetId="5" r:id="rId1"/>
    <sheet name="Graph2" sheetId="14" r:id="rId2"/>
    <sheet name="Graph3" sheetId="16" r:id="rId3"/>
    <sheet name="Graph4" sheetId="15" r:id="rId4"/>
    <sheet name="table1" sheetId="1" r:id="rId5"/>
    <sheet name="Graph5" sheetId="10" r:id="rId6"/>
    <sheet name="table2" sheetId="11" r:id="rId7"/>
    <sheet name="table3" sheetId="12" r:id="rId8"/>
    <sheet name="table4" sheetId="13" r:id="rId9"/>
    <sheet name="Graph6" sheetId="6" r:id="rId10"/>
    <sheet name="tableA1" sheetId="3" r:id="rId11"/>
    <sheet name="tableA2" sheetId="4" r:id="rId12"/>
    <sheet name="Graph7" sheetId="17" r:id="rId13"/>
    <sheet name="Graph8" sheetId="8" r:id="rId14"/>
    <sheet name="Graph9" sheetId="9" r:id="rId15"/>
    <sheet name="tableA3" sheetId="2" r:id="rId16"/>
  </sheets>
  <externalReferences>
    <externalReference r:id="rId1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0" l="1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E4" i="10"/>
  <c r="D4" i="10"/>
  <c r="E3" i="10"/>
  <c r="D3" i="10"/>
  <c r="E2" i="10"/>
  <c r="D2" i="10"/>
</calcChain>
</file>

<file path=xl/sharedStrings.xml><?xml version="1.0" encoding="utf-8"?>
<sst xmlns="http://schemas.openxmlformats.org/spreadsheetml/2006/main" count="384" uniqueCount="289">
  <si>
    <t>Variable</t>
  </si>
  <si>
    <t>-1.395*** (0.276)</t>
  </si>
  <si>
    <t>-0.248*** (0.036)</t>
  </si>
  <si>
    <t>0.244* (0.119)</t>
  </si>
  <si>
    <t>-0.117** (0.036)</t>
  </si>
  <si>
    <t>0.377** (0.144)</t>
  </si>
  <si>
    <t>-0.101** (0.038)</t>
  </si>
  <si>
    <t>0.282** (0.116)</t>
  </si>
  <si>
    <t xml:space="preserve">Suma de errores de la regresión </t>
  </si>
  <si>
    <t>Método: Mínimos Cuadrados Ordinarios en dos Etapas</t>
  </si>
  <si>
    <t>Coeficiente</t>
  </si>
  <si>
    <t>Estadístico t</t>
  </si>
  <si>
    <t>Periodo</t>
  </si>
  <si>
    <t>1.312*** (0.260)</t>
  </si>
  <si>
    <t>Ho: La serie tiene una raíz unitaria</t>
  </si>
  <si>
    <t>Ho: La serie es estacionaria</t>
  </si>
  <si>
    <t>Prueba de Dickey-Fuller Aumentada</t>
  </si>
  <si>
    <t>Prueba de Phillips-Perron</t>
  </si>
  <si>
    <t>Prueba de Kwiatkowski-                      Phillips-Schmidt-Shin</t>
  </si>
  <si>
    <t>Ninguno</t>
  </si>
  <si>
    <t>Intercepto</t>
  </si>
  <si>
    <t>Intercepto y Tendencia</t>
  </si>
  <si>
    <t>0.016 [0.000]</t>
  </si>
  <si>
    <t>0.000 [0.000]</t>
  </si>
  <si>
    <t>Precio nacional</t>
  </si>
  <si>
    <t>Estadístico</t>
  </si>
  <si>
    <t>r&lt;=1</t>
  </si>
  <si>
    <t>r&lt;=2</t>
  </si>
  <si>
    <t>Gráfica 1. Precios indicativos del café verde (otros suaves) de la OIC y precio medio rural del café cereza en México (2004:I - 2018:IV). </t>
  </si>
  <si>
    <r>
      <t>Fuente:</t>
    </r>
    <r>
      <rPr>
        <b/>
        <sz val="12"/>
        <color rgb="FF000000"/>
        <rFont val="Times New Roman"/>
        <family val="1"/>
      </rPr>
      <t xml:space="preserve"> </t>
    </r>
    <r>
      <rPr>
        <b/>
        <sz val="10"/>
        <color theme="1"/>
        <rFont val="Times New Roman"/>
        <family val="1"/>
      </rPr>
      <t>Elaboración propia con información de la Organización Internacional del Café (OIC), Banco de México (Banxico), Sistema de Información Agroalimentaria y Pesquera (SIAP) e INEGI.</t>
    </r>
    <r>
      <rPr>
        <sz val="8"/>
        <color theme="1"/>
        <rFont val="Calibri"/>
        <family val="2"/>
        <scheme val="minor"/>
      </rPr>
      <t> </t>
    </r>
  </si>
  <si>
    <r>
      <t>Gráfica A.1. Producción de café cereza en México</t>
    </r>
    <r>
      <rPr>
        <sz val="8"/>
        <rFont val="Calibri"/>
        <family val="2"/>
      </rPr>
      <t> </t>
    </r>
  </si>
  <si>
    <r>
      <t xml:space="preserve">Fuente: </t>
    </r>
    <r>
      <rPr>
        <b/>
        <sz val="10"/>
        <color theme="1"/>
        <rFont val="Times New Roman"/>
        <family val="1"/>
      </rPr>
      <t>Elaboración propia con información del Sistema de Información Agroalimentaria y Pesquera (SIAP).</t>
    </r>
  </si>
  <si>
    <t>Gráfica A.3. Prueba de CUSUM</t>
  </si>
  <si>
    <t>Gráfica A.4. Prueba de CUSUM cuadrado</t>
  </si>
  <si>
    <t>R2</t>
  </si>
  <si>
    <r>
      <t xml:space="preserve">Tabla 1. </t>
    </r>
    <r>
      <rPr>
        <sz val="11"/>
        <color theme="1"/>
        <rFont val="Times New Roman"/>
        <family val="1"/>
      </rPr>
      <t>Modelo VEC del precio nacional del café</t>
    </r>
  </si>
  <si>
    <t>Period</t>
  </si>
  <si>
    <t>Coefficient</t>
  </si>
  <si>
    <t>Std. Error</t>
  </si>
  <si>
    <t>LB</t>
  </si>
  <si>
    <t>UB</t>
  </si>
  <si>
    <t>2012/01</t>
  </si>
  <si>
    <t>2012/02</t>
  </si>
  <si>
    <t>2012/03</t>
  </si>
  <si>
    <t>2012/04</t>
  </si>
  <si>
    <t>2013/01</t>
  </si>
  <si>
    <t>2013/02</t>
  </si>
  <si>
    <t>2013/03</t>
  </si>
  <si>
    <t>2013/04</t>
  </si>
  <si>
    <t>2014/01</t>
  </si>
  <si>
    <t>2014/02</t>
  </si>
  <si>
    <t>2014/03</t>
  </si>
  <si>
    <t>2014/04</t>
  </si>
  <si>
    <t>2015/01</t>
  </si>
  <si>
    <t>2015/02</t>
  </si>
  <si>
    <t>2015/03</t>
  </si>
  <si>
    <t>2015/04</t>
  </si>
  <si>
    <t>2016/01</t>
  </si>
  <si>
    <t>2016/02</t>
  </si>
  <si>
    <t>2016/03</t>
  </si>
  <si>
    <t>2016/04</t>
  </si>
  <si>
    <t>2017/01</t>
  </si>
  <si>
    <t>2017/02</t>
  </si>
  <si>
    <t>2017/03</t>
  </si>
  <si>
    <t>2017/04</t>
  </si>
  <si>
    <t>2018/01</t>
  </si>
  <si>
    <t>2018/02</t>
  </si>
  <si>
    <t>2018/03</t>
  </si>
  <si>
    <t>2018/04</t>
  </si>
  <si>
    <r>
      <rPr>
        <b/>
        <sz val="11"/>
        <rFont val="Times New Roman"/>
        <family val="1"/>
      </rPr>
      <t>Tabla 2.</t>
    </r>
    <r>
      <rPr>
        <sz val="11"/>
        <rFont val="Times New Roman"/>
        <family val="1"/>
      </rPr>
      <t xml:space="preserve"> Modelo estructural</t>
    </r>
  </si>
  <si>
    <t/>
  </si>
  <si>
    <t>(1)</t>
  </si>
  <si>
    <t>(2)</t>
  </si>
  <si>
    <t>(3)</t>
  </si>
  <si>
    <t>(4)</t>
  </si>
  <si>
    <t>Variables</t>
  </si>
  <si>
    <t>log(PMR)</t>
  </si>
  <si>
    <t>log(precio_int)</t>
  </si>
  <si>
    <t>0.693***</t>
  </si>
  <si>
    <t>0.668***</t>
  </si>
  <si>
    <t>0.689***</t>
  </si>
  <si>
    <t>0.883***</t>
  </si>
  <si>
    <t>1.003***</t>
  </si>
  <si>
    <t>(0.0687)</t>
  </si>
  <si>
    <t>(0.0923)</t>
  </si>
  <si>
    <t>(0.0678)</t>
  </si>
  <si>
    <t>(0.101)</t>
  </si>
  <si>
    <t>(0.0956)</t>
  </si>
  <si>
    <t>log(prod)</t>
  </si>
  <si>
    <t>-0.0201**</t>
  </si>
  <si>
    <t>-0.0563</t>
  </si>
  <si>
    <t>-0.0227**</t>
  </si>
  <si>
    <t>-0.0365</t>
  </si>
  <si>
    <t>(0.00999)</t>
  </si>
  <si>
    <t>(0.0611)</t>
  </si>
  <si>
    <t>(0.00906)</t>
  </si>
  <si>
    <t>(0.0564)</t>
  </si>
  <si>
    <t>PIB_Ag</t>
  </si>
  <si>
    <t>0.0129***</t>
  </si>
  <si>
    <t>0.0117***</t>
  </si>
  <si>
    <t>0.00891**</t>
  </si>
  <si>
    <t>0.00636*</t>
  </si>
  <si>
    <t>(0.00388)</t>
  </si>
  <si>
    <t>(0.00332)</t>
  </si>
  <si>
    <t>(0.00403)</t>
  </si>
  <si>
    <t>(0.00324)</t>
  </si>
  <si>
    <t>PIB_Elect</t>
  </si>
  <si>
    <t>0.00236***</t>
  </si>
  <si>
    <t>0.00157</t>
  </si>
  <si>
    <t>0.000816</t>
  </si>
  <si>
    <t>-0.000693</t>
  </si>
  <si>
    <t>(0.000894)</t>
  </si>
  <si>
    <t>(0.00107)</t>
  </si>
  <si>
    <t>(0.000904)</t>
  </si>
  <si>
    <t>(0.000841)</t>
  </si>
  <si>
    <t>Break14</t>
  </si>
  <si>
    <t>0.267***</t>
  </si>
  <si>
    <t>0.0576</t>
  </si>
  <si>
    <t>0.0740</t>
  </si>
  <si>
    <t>(0.0762)</t>
  </si>
  <si>
    <t>(0.0719)</t>
  </si>
  <si>
    <t>(0.0570)</t>
  </si>
  <si>
    <t>Constante</t>
  </si>
  <si>
    <t>0.783</t>
  </si>
  <si>
    <t>-0.341</t>
  </si>
  <si>
    <t>-0.268</t>
  </si>
  <si>
    <t>-1.945**</t>
  </si>
  <si>
    <t>-2.737***</t>
  </si>
  <si>
    <t>(0.696)</t>
  </si>
  <si>
    <t>(0.836)</t>
  </si>
  <si>
    <t>(0.657)</t>
  </si>
  <si>
    <t>(0.879)</t>
  </si>
  <si>
    <t>(1.010)</t>
  </si>
  <si>
    <t>Observaciones</t>
  </si>
  <si>
    <t>228</t>
  </si>
  <si>
    <t>192</t>
  </si>
  <si>
    <t>EF de estados</t>
  </si>
  <si>
    <t>No</t>
  </si>
  <si>
    <t>Sí</t>
  </si>
  <si>
    <t>EF de tiempo</t>
  </si>
  <si>
    <t>0.565</t>
  </si>
  <si>
    <t>0.583</t>
  </si>
  <si>
    <t>0.806</t>
  </si>
  <si>
    <t>0.642</t>
  </si>
  <si>
    <t>0.872</t>
  </si>
  <si>
    <t>Errores estándar (robustos) en paréntesis</t>
  </si>
  <si>
    <t>*** p&lt;0.01, ** p&lt;0.05, * p&lt;0.1</t>
  </si>
  <si>
    <r>
      <rPr>
        <b/>
        <sz val="11"/>
        <rFont val="Times New Roman"/>
        <family val="1"/>
      </rPr>
      <t>Tabla 3.</t>
    </r>
    <r>
      <rPr>
        <sz val="11"/>
        <rFont val="Times New Roman"/>
        <family val="1"/>
      </rPr>
      <t xml:space="preserve"> Regresión de VI</t>
    </r>
  </si>
  <si>
    <t>-0.265</t>
  </si>
  <si>
    <t>1.047***</t>
  </si>
  <si>
    <t>(0.194)</t>
  </si>
  <si>
    <t>(0.106)</t>
  </si>
  <si>
    <t>log(prod)(-1)</t>
  </si>
  <si>
    <t>0.367***</t>
  </si>
  <si>
    <t>(0.122)</t>
  </si>
  <si>
    <t>-0.000410</t>
  </si>
  <si>
    <t>0.00642**</t>
  </si>
  <si>
    <t>(0.00431)</t>
  </si>
  <si>
    <t>(0.00321)</t>
  </si>
  <si>
    <t>-0.00359</t>
  </si>
  <si>
    <t>-0.000286</t>
  </si>
  <si>
    <t>(0.00306)</t>
  </si>
  <si>
    <t>(0.00108)</t>
  </si>
  <si>
    <t>0.0712</t>
  </si>
  <si>
    <t>(0.137)</t>
  </si>
  <si>
    <t>4.838**</t>
  </si>
  <si>
    <t>-3.542***</t>
  </si>
  <si>
    <t>(2.033)</t>
  </si>
  <si>
    <t>(1.332)</t>
  </si>
  <si>
    <t>0.983</t>
  </si>
  <si>
    <r>
      <rPr>
        <b/>
        <sz val="11"/>
        <color theme="1"/>
        <rFont val="Times New Roman"/>
        <family val="1"/>
      </rPr>
      <t xml:space="preserve">Tabla 4. </t>
    </r>
    <r>
      <rPr>
        <sz val="11"/>
        <color theme="1"/>
        <rFont val="Times New Roman"/>
        <family val="1"/>
      </rPr>
      <t>Prueba de Hausman</t>
    </r>
  </si>
  <si>
    <t>(b)</t>
  </si>
  <si>
    <t>(B)</t>
  </si>
  <si>
    <t>(b-B)</t>
  </si>
  <si>
    <t>sqrt(diag(V_b-V_B))</t>
  </si>
  <si>
    <t>EF</t>
  </si>
  <si>
    <t>EA</t>
  </si>
  <si>
    <t>Difference</t>
  </si>
  <si>
    <t>S.E.</t>
  </si>
  <si>
    <t>1.004***</t>
  </si>
  <si>
    <t>0.006***</t>
  </si>
  <si>
    <t>chi2(18) = (b-B)'[(V_b-V_B)^(-1)](b-B)</t>
  </si>
  <si>
    <t>chi2(18) = 0.7</t>
  </si>
  <si>
    <t>Prob&gt;chi2 = 0.9999</t>
  </si>
  <si>
    <t>log(precio nacional(-1))</t>
  </si>
  <si>
    <t>log(precio int.(-1))</t>
  </si>
  <si>
    <t>log(prod. nacional(-1))</t>
  </si>
  <si>
    <t>dlog(precio nacional(-2))</t>
  </si>
  <si>
    <t>dlog(precio nacional(-3))</t>
  </si>
  <si>
    <t>dlog(prod. nacional(-2))</t>
  </si>
  <si>
    <t>dlog(prod. nacional(-3))</t>
  </si>
  <si>
    <t>dlog(precio int.(-4))</t>
  </si>
  <si>
    <t>Variable dependiente: dlog(precio nacional)</t>
  </si>
  <si>
    <t>Periodo: 2004-I : 2013-IV</t>
  </si>
  <si>
    <t>Estadístico Durbin-Watson</t>
  </si>
  <si>
    <t>Errores estándar en paréntesis</t>
  </si>
  <si>
    <r>
      <rPr>
        <sz val="11"/>
        <color theme="4" tint="-0.249977111117893"/>
        <rFont val="Times New Roman"/>
        <family val="1"/>
      </rPr>
      <t>0.566</t>
    </r>
    <r>
      <rPr>
        <sz val="11"/>
        <color theme="1"/>
        <rFont val="Times New Roman"/>
        <family val="1"/>
      </rPr>
      <t xml:space="preserve"> [0.000]</t>
    </r>
  </si>
  <si>
    <r>
      <rPr>
        <sz val="11"/>
        <color theme="4" tint="-0.249977111117893"/>
        <rFont val="Times New Roman"/>
        <family val="1"/>
      </rPr>
      <t>0.453</t>
    </r>
    <r>
      <rPr>
        <sz val="11"/>
        <color theme="1"/>
        <rFont val="Times New Roman"/>
        <family val="1"/>
      </rPr>
      <t xml:space="preserve"> [0.010]</t>
    </r>
  </si>
  <si>
    <r>
      <rPr>
        <sz val="11"/>
        <color theme="4" tint="-0.249977111117893"/>
        <rFont val="Times New Roman"/>
        <family val="1"/>
      </rPr>
      <t>0.906</t>
    </r>
    <r>
      <rPr>
        <sz val="11"/>
        <color theme="1"/>
        <rFont val="Times New Roman"/>
        <family val="1"/>
      </rPr>
      <t xml:space="preserve"> [0.027]</t>
    </r>
  </si>
  <si>
    <r>
      <rPr>
        <sz val="11"/>
        <color theme="4" tint="-0.249977111117893"/>
        <rFont val="Times New Roman"/>
        <family val="1"/>
      </rPr>
      <t>0.610</t>
    </r>
    <r>
      <rPr>
        <sz val="11"/>
        <color theme="1"/>
        <rFont val="Times New Roman"/>
        <family val="1"/>
      </rPr>
      <t xml:space="preserve"> [0.000]</t>
    </r>
  </si>
  <si>
    <r>
      <rPr>
        <sz val="11"/>
        <color theme="4" tint="-0.249977111117893"/>
        <rFont val="Times New Roman"/>
        <family val="1"/>
      </rPr>
      <t>0.475</t>
    </r>
    <r>
      <rPr>
        <sz val="11"/>
        <color theme="1"/>
        <rFont val="Times New Roman"/>
        <family val="1"/>
      </rPr>
      <t xml:space="preserve"> [0.009]</t>
    </r>
  </si>
  <si>
    <r>
      <rPr>
        <sz val="11"/>
        <color theme="4" tint="-0.249977111117893"/>
        <rFont val="Times New Roman"/>
        <family val="1"/>
      </rPr>
      <t>0.937</t>
    </r>
    <r>
      <rPr>
        <sz val="11"/>
        <color theme="1"/>
        <rFont val="Times New Roman"/>
        <family val="1"/>
      </rPr>
      <t xml:space="preserve"> [0.025]</t>
    </r>
  </si>
  <si>
    <r>
      <rPr>
        <sz val="11"/>
        <color theme="4" tint="-0.249977111117893"/>
        <rFont val="Times New Roman"/>
        <family val="1"/>
      </rPr>
      <t>0.545</t>
    </r>
    <r>
      <rPr>
        <sz val="11"/>
        <color theme="1"/>
        <rFont val="Times New Roman"/>
        <family val="1"/>
      </rPr>
      <t xml:space="preserve"> [0.000]</t>
    </r>
  </si>
  <si>
    <r>
      <rPr>
        <sz val="11"/>
        <color theme="4" tint="-0.249977111117893"/>
        <rFont val="Times New Roman"/>
        <family val="1"/>
      </rPr>
      <t>0.415</t>
    </r>
    <r>
      <rPr>
        <sz val="11"/>
        <color theme="1"/>
        <rFont val="Times New Roman"/>
        <family val="1"/>
      </rPr>
      <t xml:space="preserve"> [0.008]</t>
    </r>
  </si>
  <si>
    <r>
      <rPr>
        <sz val="11"/>
        <color theme="4" tint="-0.249977111117893"/>
        <rFont val="Times New Roman"/>
        <family val="1"/>
      </rPr>
      <t>0.884</t>
    </r>
    <r>
      <rPr>
        <sz val="11"/>
        <color theme="1"/>
        <rFont val="Times New Roman"/>
        <family val="1"/>
      </rPr>
      <t xml:space="preserve"> [0.022]</t>
    </r>
  </si>
  <si>
    <r>
      <rPr>
        <sz val="11"/>
        <color theme="4" tint="-0.249977111117893"/>
        <rFont val="Times New Roman"/>
        <family val="1"/>
      </rPr>
      <t>0.587</t>
    </r>
    <r>
      <rPr>
        <sz val="11"/>
        <color theme="1"/>
        <rFont val="Times New Roman"/>
        <family val="1"/>
      </rPr>
      <t xml:space="preserve"> [0.000]</t>
    </r>
  </si>
  <si>
    <r>
      <rPr>
        <sz val="11"/>
        <color theme="4" tint="-0.249977111117893"/>
        <rFont val="Times New Roman"/>
        <family val="1"/>
      </rPr>
      <t>0.432</t>
    </r>
    <r>
      <rPr>
        <sz val="11"/>
        <color theme="1"/>
        <rFont val="Times New Roman"/>
        <family val="1"/>
      </rPr>
      <t xml:space="preserve"> [0.007]</t>
    </r>
  </si>
  <si>
    <r>
      <rPr>
        <sz val="11"/>
        <color theme="4" tint="-0.249977111117893"/>
        <rFont val="Times New Roman"/>
        <family val="1"/>
      </rPr>
      <t>0.920</t>
    </r>
    <r>
      <rPr>
        <sz val="11"/>
        <color theme="1"/>
        <rFont val="Times New Roman"/>
        <family val="1"/>
      </rPr>
      <t xml:space="preserve"> [0.020]</t>
    </r>
  </si>
  <si>
    <r>
      <rPr>
        <sz val="11"/>
        <color theme="4" tint="-0.249977111117893"/>
        <rFont val="Times New Roman"/>
        <family val="1"/>
      </rPr>
      <t>0.326</t>
    </r>
    <r>
      <rPr>
        <sz val="11"/>
        <color theme="1"/>
        <rFont val="Times New Roman"/>
        <family val="1"/>
      </rPr>
      <t xml:space="preserve"> [0.000]</t>
    </r>
  </si>
  <si>
    <r>
      <rPr>
        <sz val="11"/>
        <color theme="4" tint="-0.249977111117893"/>
        <rFont val="Times New Roman"/>
        <family val="1"/>
      </rPr>
      <t>0.134</t>
    </r>
    <r>
      <rPr>
        <sz val="11"/>
        <color theme="1"/>
        <rFont val="Times New Roman"/>
        <family val="1"/>
      </rPr>
      <t xml:space="preserve"> [0.000]</t>
    </r>
  </si>
  <si>
    <r>
      <t xml:space="preserve">Tabla A1. </t>
    </r>
    <r>
      <rPr>
        <sz val="11"/>
        <color theme="1"/>
        <rFont val="Times New Roman"/>
        <family val="1"/>
      </rPr>
      <t>Pruebas de raíz unitaria</t>
    </r>
  </si>
  <si>
    <t xml:space="preserve">Nota: las pruebas de raíz unitaria se hicieron para el periodo trimestral 2004-I:2013-IV. Se muestran los p-values para rechazar la Ho. En azul se resaltan las pruebas en las que se considera que la serie tiene una raíz unitaria. El p-value entre corchetes se refiere a las pruebas de raìz unitaria con las primeras diferencias cada serie. 
</t>
  </si>
  <si>
    <t>Precio int.</t>
  </si>
  <si>
    <t>Prod. nacional</t>
  </si>
  <si>
    <r>
      <t xml:space="preserve">0.01&lt;p&lt;0.05 </t>
    </r>
    <r>
      <rPr>
        <sz val="11"/>
        <color theme="1"/>
        <rFont val="Times New Roman"/>
        <family val="1"/>
      </rPr>
      <t xml:space="preserve">[p&gt;0.10] </t>
    </r>
  </si>
  <si>
    <r>
      <t>0.01&lt;p&lt;0.05</t>
    </r>
    <r>
      <rPr>
        <sz val="11"/>
        <color theme="1"/>
        <rFont val="Times New Roman"/>
        <family val="1"/>
      </rPr>
      <t xml:space="preserve"> [p&gt;0.10]</t>
    </r>
  </si>
  <si>
    <r>
      <t xml:space="preserve">0.05&lt;p&lt;0.10 </t>
    </r>
    <r>
      <rPr>
        <sz val="11"/>
        <color theme="1"/>
        <rFont val="Times New Roman"/>
        <family val="1"/>
      </rPr>
      <t>[p&gt;0.10]</t>
    </r>
  </si>
  <si>
    <t>p&gt;0.10 [p&gt;0.10]</t>
  </si>
  <si>
    <t>p&gt;0.10 [0.05&lt;p&lt;0.10]</t>
  </si>
  <si>
    <t>Prueba del máximo Eigenvalor</t>
  </si>
  <si>
    <t>Prueba de la Traza</t>
  </si>
  <si>
    <t>Ho: Número de ecuaciones</t>
  </si>
  <si>
    <t>Tabla A2. Prueba de cointegración de Johansen</t>
  </si>
  <si>
    <t>Nota:  la prueba de cointegración se hizo para el periodo trimestral 2004/01-2013/04. Los * denotan el rechazo de la hipótesis nula al 5 porciento de significancia.</t>
  </si>
  <si>
    <t>Valor Crítico</t>
  </si>
  <si>
    <t>41.7408*</t>
  </si>
  <si>
    <t>63.8705*</t>
  </si>
  <si>
    <t>r=0</t>
  </si>
  <si>
    <t xml:space="preserve">En gris los coeficientes que no resultaron estadísticamente significativos. </t>
  </si>
  <si>
    <t>Nota: *** p&lt;0.01, ** p&lt;0.05, * p&lt;0.1</t>
  </si>
  <si>
    <t>-1.395***</t>
  </si>
  <si>
    <t>-1.685***</t>
  </si>
  <si>
    <t>-1.574***</t>
  </si>
  <si>
    <t>-1.551***</t>
  </si>
  <si>
    <t>-1.370**</t>
  </si>
  <si>
    <t>-1.395**</t>
  </si>
  <si>
    <t>-1.212**</t>
  </si>
  <si>
    <t>-1.214**</t>
  </si>
  <si>
    <t>-1.208**</t>
  </si>
  <si>
    <t>-1.145**</t>
  </si>
  <si>
    <t>-0.960*</t>
  </si>
  <si>
    <t>-0.681*</t>
  </si>
  <si>
    <t>-0.367</t>
  </si>
  <si>
    <t>1.312***</t>
  </si>
  <si>
    <t>1.584***</t>
  </si>
  <si>
    <t>1.504***</t>
  </si>
  <si>
    <t>1.485***</t>
  </si>
  <si>
    <t>1.506***</t>
  </si>
  <si>
    <t>1.291**</t>
  </si>
  <si>
    <t>1.312**</t>
  </si>
  <si>
    <t>1.124**</t>
  </si>
  <si>
    <t>1.126**</t>
  </si>
  <si>
    <t>1.114**</t>
  </si>
  <si>
    <t>1.052**</t>
  </si>
  <si>
    <t>0.866*</t>
  </si>
  <si>
    <t>0.594</t>
  </si>
  <si>
    <t>0.264</t>
  </si>
  <si>
    <t>-0.248***</t>
  </si>
  <si>
    <t>-0.260***</t>
  </si>
  <si>
    <t>-0.240***</t>
  </si>
  <si>
    <t>-0.223***</t>
  </si>
  <si>
    <t>-0.167**</t>
  </si>
  <si>
    <t>-0.168**</t>
  </si>
  <si>
    <t>-0.134*</t>
  </si>
  <si>
    <t>-0.116</t>
  </si>
  <si>
    <t>-0.093</t>
  </si>
  <si>
    <t>-0.076</t>
  </si>
  <si>
    <t>-0.071</t>
  </si>
  <si>
    <t>-0.050</t>
  </si>
  <si>
    <t>2004-I : 2013-IV</t>
  </si>
  <si>
    <t>2004-II : 2014-I</t>
  </si>
  <si>
    <t>2004-III : 2014-II</t>
  </si>
  <si>
    <t>2004-IV : 2014-III</t>
  </si>
  <si>
    <t>2005-I : 2014-IV</t>
  </si>
  <si>
    <t>2005-II : 2015-I</t>
  </si>
  <si>
    <t>2005-III : 2015-II</t>
  </si>
  <si>
    <t>2005-IV : 2015-III</t>
  </si>
  <si>
    <t>2006-I : 2015-IV</t>
  </si>
  <si>
    <t>2006-II : 2016-I</t>
  </si>
  <si>
    <t>2006-III : 2016-II</t>
  </si>
  <si>
    <t>2006-IV : 2016-III</t>
  </si>
  <si>
    <t>2007-I : 2016-IV</t>
  </si>
  <si>
    <t>2007-II : 2017-I</t>
  </si>
  <si>
    <r>
      <t xml:space="preserve">Tabla A3. </t>
    </r>
    <r>
      <rPr>
        <sz val="11"/>
        <color theme="1"/>
        <rFont val="Times New Roman"/>
        <family val="1"/>
      </rPr>
      <t>Coeficientes del modelo VEC a largo plazo</t>
    </r>
  </si>
  <si>
    <r>
      <t xml:space="preserve">Gráfica 2. </t>
    </r>
    <r>
      <rPr>
        <sz val="11"/>
        <rFont val="Times New Roman"/>
        <family val="1"/>
      </rPr>
      <t>Precio medio rural por estado productor de café.</t>
    </r>
  </si>
  <si>
    <t>Nota: Los precios están expresados en pesos por tonelada.</t>
  </si>
  <si>
    <r>
      <t>Gráfica 3.</t>
    </r>
    <r>
      <rPr>
        <i/>
        <sz val="11"/>
        <color theme="1"/>
        <rFont val="Times New Roman"/>
        <family val="1"/>
      </rPr>
      <t xml:space="preserve"> Variación </t>
    </r>
    <r>
      <rPr>
        <sz val="11"/>
        <color theme="1"/>
        <rFont val="Times New Roman"/>
        <family val="1"/>
      </rPr>
      <t>within</t>
    </r>
    <r>
      <rPr>
        <i/>
        <sz val="11"/>
        <color theme="1"/>
        <rFont val="Times New Roman"/>
        <family val="1"/>
      </rPr>
      <t xml:space="preserve"> en el precio medio rural</t>
    </r>
  </si>
  <si>
    <r>
      <t>Gráfica 4.</t>
    </r>
    <r>
      <rPr>
        <i/>
        <sz val="11"/>
        <color theme="1"/>
        <rFont val="Times New Roman"/>
        <family val="1"/>
      </rPr>
      <t xml:space="preserve"> Variación </t>
    </r>
    <r>
      <rPr>
        <sz val="11"/>
        <color theme="1"/>
        <rFont val="Times New Roman"/>
        <family val="1"/>
      </rPr>
      <t>between</t>
    </r>
    <r>
      <rPr>
        <i/>
        <sz val="11"/>
        <color theme="1"/>
        <rFont val="Times New Roman"/>
        <family val="1"/>
      </rPr>
      <t xml:space="preserve"> en el precio medio rural</t>
    </r>
  </si>
  <si>
    <r>
      <t>Gráfica 7.</t>
    </r>
    <r>
      <rPr>
        <sz val="11"/>
        <rFont val="Times New Roman"/>
        <family val="1"/>
      </rPr>
      <t xml:space="preserve"> Respuesta del precio nacional del café ante un choque en el precio internacional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</si>
</sst>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name val="Times New Roman"/>
      <family val="1"/>
    </font>
    <font>
      <sz val="11"/>
      <color rgb="FFC00000"/>
      <name val="Times New Roman"/>
      <family val="1"/>
    </font>
    <font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8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8"/>
      <name val="Calibri"/>
      <family val="2"/>
    </font>
    <font>
      <sz val="11"/>
      <color rgb="FF000000"/>
      <name val="Times New Roman"/>
      <family val="1"/>
    </font>
    <font>
      <sz val="10"/>
      <color theme="1"/>
      <name val="Times New Roman"/>
      <family val="1"/>
    </font>
    <font>
      <sz val="10"/>
      <name val="Calibri"/>
      <family val="2"/>
    </font>
    <font>
      <b/>
      <sz val="11"/>
      <name val="Times New Roman"/>
      <family val="1"/>
    </font>
    <font>
      <sz val="10"/>
      <name val="Times New Roman"/>
      <family val="1"/>
    </font>
    <font>
      <sz val="11"/>
      <color theme="4" tint="-0.249977111117893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  <font>
      <sz val="11"/>
      <color theme="0" tint="-0.499984740745262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6" fillId="0" borderId="0"/>
    <xf numFmtId="0" fontId="16" fillId="0" borderId="0"/>
  </cellStyleXfs>
  <cellXfs count="126">
    <xf numFmtId="0" fontId="0" fillId="0" borderId="0" xfId="0"/>
    <xf numFmtId="0" fontId="3" fillId="0" borderId="0" xfId="0" applyFont="1"/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8" fillId="0" borderId="0" xfId="0" applyFont="1" applyBorder="1" applyAlignment="1">
      <alignment wrapText="1"/>
    </xf>
    <xf numFmtId="0" fontId="0" fillId="0" borderId="1" xfId="0" applyBorder="1"/>
    <xf numFmtId="0" fontId="6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9" fillId="0" borderId="0" xfId="0" applyFont="1" applyAlignment="1">
      <alignment horizontal="left" vertical="center" indent="5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14" fillId="0" borderId="0" xfId="0" applyFont="1" applyBorder="1"/>
    <xf numFmtId="0" fontId="16" fillId="0" borderId="0" xfId="2"/>
    <xf numFmtId="0" fontId="6" fillId="0" borderId="3" xfId="1" applyFont="1" applyBorder="1"/>
    <xf numFmtId="0" fontId="6" fillId="0" borderId="3" xfId="1" applyNumberFormat="1" applyFont="1" applyBorder="1" applyAlignment="1">
      <alignment horizontal="center"/>
    </xf>
    <xf numFmtId="0" fontId="6" fillId="0" borderId="4" xfId="1" applyFont="1" applyBorder="1"/>
    <xf numFmtId="0" fontId="6" fillId="0" borderId="4" xfId="1" applyNumberFormat="1" applyFont="1" applyBorder="1" applyAlignment="1">
      <alignment horizontal="center"/>
    </xf>
    <xf numFmtId="0" fontId="6" fillId="2" borderId="0" xfId="2" applyFont="1" applyFill="1" applyBorder="1"/>
    <xf numFmtId="0" fontId="6" fillId="2" borderId="0" xfId="2" applyNumberFormat="1" applyFont="1" applyFill="1" applyAlignment="1">
      <alignment horizontal="center"/>
    </xf>
    <xf numFmtId="0" fontId="6" fillId="0" borderId="0" xfId="2" applyFont="1" applyBorder="1"/>
    <xf numFmtId="0" fontId="6" fillId="0" borderId="0" xfId="2" applyNumberFormat="1" applyFont="1" applyAlignment="1">
      <alignment horizontal="center"/>
    </xf>
    <xf numFmtId="0" fontId="6" fillId="0" borderId="0" xfId="1" applyFont="1" applyBorder="1"/>
    <xf numFmtId="0" fontId="6" fillId="0" borderId="4" xfId="2" applyFont="1" applyBorder="1"/>
    <xf numFmtId="0" fontId="6" fillId="0" borderId="4" xfId="2" applyNumberFormat="1" applyFont="1" applyBorder="1" applyAlignment="1">
      <alignment horizontal="center"/>
    </xf>
    <xf numFmtId="0" fontId="6" fillId="0" borderId="0" xfId="1" applyNumberFormat="1" applyFont="1" applyAlignment="1">
      <alignment horizontal="center"/>
    </xf>
    <xf numFmtId="0" fontId="6" fillId="0" borderId="0" xfId="1" applyFont="1" applyBorder="1" applyAlignment="1"/>
    <xf numFmtId="0" fontId="16" fillId="0" borderId="0" xfId="1" applyBorder="1"/>
    <xf numFmtId="0" fontId="16" fillId="0" borderId="0" xfId="1"/>
    <xf numFmtId="0" fontId="6" fillId="2" borderId="0" xfId="1" applyNumberFormat="1" applyFont="1" applyFill="1" applyAlignment="1">
      <alignment horizontal="center"/>
    </xf>
    <xf numFmtId="0" fontId="3" fillId="0" borderId="4" xfId="0" applyFont="1" applyBorder="1" applyAlignment="1">
      <alignment horizontal="center" vertical="center"/>
    </xf>
    <xf numFmtId="164" fontId="3" fillId="2" borderId="0" xfId="0" applyNumberFormat="1" applyFont="1" applyFill="1" applyAlignment="1">
      <alignment horizontal="left" vertical="center"/>
    </xf>
    <xf numFmtId="16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left" vertical="center"/>
    </xf>
    <xf numFmtId="164" fontId="3" fillId="0" borderId="4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0" fontId="18" fillId="0" borderId="3" xfId="1" applyNumberFormat="1" applyFont="1" applyBorder="1" applyAlignment="1"/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right"/>
    </xf>
    <xf numFmtId="0" fontId="15" fillId="0" borderId="0" xfId="0" applyFont="1" applyAlignment="1"/>
    <xf numFmtId="0" fontId="18" fillId="0" borderId="0" xfId="2" applyNumberFormat="1" applyFont="1" applyAlignment="1"/>
    <xf numFmtId="0" fontId="18" fillId="0" borderId="0" xfId="1" applyNumberFormat="1" applyFont="1" applyBorder="1" applyAlignment="1"/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16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 wrapText="1"/>
    </xf>
    <xf numFmtId="0" fontId="14" fillId="0" borderId="4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 wrapText="1"/>
    </xf>
    <xf numFmtId="164" fontId="3" fillId="2" borderId="0" xfId="0" applyNumberFormat="1" applyFont="1" applyFill="1" applyBorder="1" applyAlignment="1">
      <alignment horizontal="center" vertical="center"/>
    </xf>
    <xf numFmtId="0" fontId="3" fillId="0" borderId="0" xfId="0" quotePrefix="1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5" fillId="0" borderId="0" xfId="0" applyFont="1" applyBorder="1" applyAlignment="1">
      <alignment vertical="center"/>
    </xf>
    <xf numFmtId="0" fontId="3" fillId="0" borderId="0" xfId="0" quotePrefix="1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Border="1" applyAlignment="1">
      <alignment vertical="center"/>
    </xf>
    <xf numFmtId="0" fontId="3" fillId="0" borderId="4" xfId="0" quotePrefix="1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quotePrefix="1" applyFont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0" fontId="3" fillId="0" borderId="0" xfId="0" applyFont="1" applyBorder="1" applyAlignment="1">
      <alignment wrapText="1"/>
    </xf>
    <xf numFmtId="0" fontId="6" fillId="0" borderId="0" xfId="0" quotePrefix="1" applyFont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" fillId="0" borderId="0" xfId="0" applyFont="1" applyBorder="1" applyAlignment="1">
      <alignment vertical="top" wrapText="1"/>
    </xf>
    <xf numFmtId="0" fontId="22" fillId="0" borderId="0" xfId="0" quotePrefix="1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22" fillId="0" borderId="4" xfId="0" quotePrefix="1" applyFont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7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8" fillId="0" borderId="0" xfId="2" applyNumberFormat="1" applyFont="1" applyAlignment="1">
      <alignment horizontal="left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18" fillId="0" borderId="0" xfId="1" applyNumberFormat="1" applyFont="1" applyBorder="1" applyAlignment="1">
      <alignment horizontal="left"/>
    </xf>
    <xf numFmtId="0" fontId="6" fillId="0" borderId="4" xfId="1" applyFont="1" applyBorder="1" applyAlignment="1">
      <alignment horizontal="center"/>
    </xf>
    <xf numFmtId="0" fontId="18" fillId="0" borderId="3" xfId="1" applyNumberFormat="1" applyFont="1" applyBorder="1" applyAlignment="1">
      <alignment horizontal="left"/>
    </xf>
    <xf numFmtId="0" fontId="18" fillId="0" borderId="0" xfId="1" applyNumberFormat="1" applyFont="1" applyAlignment="1">
      <alignment horizontal="left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5" fillId="0" borderId="3" xfId="0" applyFont="1" applyBorder="1" applyAlignment="1">
      <alignment horizontal="left"/>
    </xf>
    <xf numFmtId="0" fontId="12" fillId="0" borderId="0" xfId="0" applyFont="1" applyAlignment="1">
      <alignment horizontal="center"/>
    </xf>
    <xf numFmtId="0" fontId="20" fillId="0" borderId="0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/>
    </xf>
    <xf numFmtId="0" fontId="15" fillId="0" borderId="0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21" fillId="0" borderId="3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640794900637422E-2"/>
          <c:y val="5.0925925925925923E-2"/>
          <c:w val="0.82628871391076131"/>
          <c:h val="0.74977653834937297"/>
        </c:manualLayout>
      </c:layout>
      <c:lineChart>
        <c:grouping val="standard"/>
        <c:varyColors val="0"/>
        <c:ser>
          <c:idx val="0"/>
          <c:order val="0"/>
          <c:tx>
            <c:strRef>
              <c:f>[1]Hoja4!$C$1</c:f>
              <c:strCache>
                <c:ptCount val="1"/>
                <c:pt idx="0">
                  <c:v>Precio Internacional (pesos/t)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[1]Hoja4!$A$2:$A$61</c:f>
              <c:strCache>
                <c:ptCount val="60"/>
                <c:pt idx="0">
                  <c:v>2004/01</c:v>
                </c:pt>
                <c:pt idx="1">
                  <c:v>2004/02</c:v>
                </c:pt>
                <c:pt idx="2">
                  <c:v>2004/03</c:v>
                </c:pt>
                <c:pt idx="3">
                  <c:v>2004/04</c:v>
                </c:pt>
                <c:pt idx="4">
                  <c:v>2005/01</c:v>
                </c:pt>
                <c:pt idx="5">
                  <c:v>2005/02</c:v>
                </c:pt>
                <c:pt idx="6">
                  <c:v>2005/03</c:v>
                </c:pt>
                <c:pt idx="7">
                  <c:v>2005/04</c:v>
                </c:pt>
                <c:pt idx="8">
                  <c:v>2006/01</c:v>
                </c:pt>
                <c:pt idx="9">
                  <c:v>2006/02</c:v>
                </c:pt>
                <c:pt idx="10">
                  <c:v>2006/03</c:v>
                </c:pt>
                <c:pt idx="11">
                  <c:v>2006/04</c:v>
                </c:pt>
                <c:pt idx="12">
                  <c:v>2007/01</c:v>
                </c:pt>
                <c:pt idx="13">
                  <c:v>2007/02</c:v>
                </c:pt>
                <c:pt idx="14">
                  <c:v>2007/03</c:v>
                </c:pt>
                <c:pt idx="15">
                  <c:v>2007/04</c:v>
                </c:pt>
                <c:pt idx="16">
                  <c:v>2008/01</c:v>
                </c:pt>
                <c:pt idx="17">
                  <c:v>2008/02</c:v>
                </c:pt>
                <c:pt idx="18">
                  <c:v>2008/03</c:v>
                </c:pt>
                <c:pt idx="19">
                  <c:v>2008/04</c:v>
                </c:pt>
                <c:pt idx="20">
                  <c:v>2009/01</c:v>
                </c:pt>
                <c:pt idx="21">
                  <c:v>2009/02</c:v>
                </c:pt>
                <c:pt idx="22">
                  <c:v>2009/03</c:v>
                </c:pt>
                <c:pt idx="23">
                  <c:v>2009/04</c:v>
                </c:pt>
                <c:pt idx="24">
                  <c:v>2010/01</c:v>
                </c:pt>
                <c:pt idx="25">
                  <c:v>2010/02</c:v>
                </c:pt>
                <c:pt idx="26">
                  <c:v>2010/03</c:v>
                </c:pt>
                <c:pt idx="27">
                  <c:v>2010/04</c:v>
                </c:pt>
                <c:pt idx="28">
                  <c:v>2011/01</c:v>
                </c:pt>
                <c:pt idx="29">
                  <c:v>2011/02</c:v>
                </c:pt>
                <c:pt idx="30">
                  <c:v>2011/03</c:v>
                </c:pt>
                <c:pt idx="31">
                  <c:v>2011/04</c:v>
                </c:pt>
                <c:pt idx="32">
                  <c:v>2012/01</c:v>
                </c:pt>
                <c:pt idx="33">
                  <c:v>2012/02</c:v>
                </c:pt>
                <c:pt idx="34">
                  <c:v>2012/03</c:v>
                </c:pt>
                <c:pt idx="35">
                  <c:v>2012/04</c:v>
                </c:pt>
                <c:pt idx="36">
                  <c:v>2013/01</c:v>
                </c:pt>
                <c:pt idx="37">
                  <c:v>2013/02</c:v>
                </c:pt>
                <c:pt idx="38">
                  <c:v>2013/03</c:v>
                </c:pt>
                <c:pt idx="39">
                  <c:v>2013/04</c:v>
                </c:pt>
                <c:pt idx="40">
                  <c:v>2014/01</c:v>
                </c:pt>
                <c:pt idx="41">
                  <c:v>2014/02</c:v>
                </c:pt>
                <c:pt idx="42">
                  <c:v>2014/03</c:v>
                </c:pt>
                <c:pt idx="43">
                  <c:v>2014/04</c:v>
                </c:pt>
                <c:pt idx="44">
                  <c:v>2015/01</c:v>
                </c:pt>
                <c:pt idx="45">
                  <c:v>2015/02</c:v>
                </c:pt>
                <c:pt idx="46">
                  <c:v>2015/03</c:v>
                </c:pt>
                <c:pt idx="47">
                  <c:v>2015/04</c:v>
                </c:pt>
                <c:pt idx="48">
                  <c:v>2016/01</c:v>
                </c:pt>
                <c:pt idx="49">
                  <c:v>2016/02</c:v>
                </c:pt>
                <c:pt idx="50">
                  <c:v>2016/03</c:v>
                </c:pt>
                <c:pt idx="51">
                  <c:v>2016/04</c:v>
                </c:pt>
                <c:pt idx="52">
                  <c:v>2017/01</c:v>
                </c:pt>
                <c:pt idx="53">
                  <c:v>2017/02</c:v>
                </c:pt>
                <c:pt idx="54">
                  <c:v>2017/03</c:v>
                </c:pt>
                <c:pt idx="55">
                  <c:v>2017/04</c:v>
                </c:pt>
                <c:pt idx="56">
                  <c:v>2018/01</c:v>
                </c:pt>
                <c:pt idx="57">
                  <c:v>2018/02</c:v>
                </c:pt>
                <c:pt idx="58">
                  <c:v>2018/03</c:v>
                </c:pt>
                <c:pt idx="59">
                  <c:v>2018/04</c:v>
                </c:pt>
              </c:strCache>
            </c:strRef>
          </c:cat>
          <c:val>
            <c:numRef>
              <c:f>[1]Hoja4!$C$2:$C$61</c:f>
              <c:numCache>
                <c:formatCode>General</c:formatCode>
                <c:ptCount val="60"/>
                <c:pt idx="0">
                  <c:v>18300.521490455201</c:v>
                </c:pt>
                <c:pt idx="1">
                  <c:v>19627.428737151244</c:v>
                </c:pt>
                <c:pt idx="2">
                  <c:v>19251.981306901613</c:v>
                </c:pt>
                <c:pt idx="3">
                  <c:v>22840.692687224666</c:v>
                </c:pt>
                <c:pt idx="4">
                  <c:v>29789.111270190897</c:v>
                </c:pt>
                <c:pt idx="5">
                  <c:v>30542.050719530103</c:v>
                </c:pt>
                <c:pt idx="6">
                  <c:v>24982.086989720996</c:v>
                </c:pt>
                <c:pt idx="7">
                  <c:v>25048.825440528632</c:v>
                </c:pt>
                <c:pt idx="8">
                  <c:v>27754.694449339207</c:v>
                </c:pt>
                <c:pt idx="9">
                  <c:v>26890.937628487514</c:v>
                </c:pt>
                <c:pt idx="10">
                  <c:v>26246.3513876652</c:v>
                </c:pt>
                <c:pt idx="11">
                  <c:v>28882.214596182082</c:v>
                </c:pt>
                <c:pt idx="12">
                  <c:v>29423.536292217323</c:v>
                </c:pt>
                <c:pt idx="13">
                  <c:v>27725.406886930985</c:v>
                </c:pt>
                <c:pt idx="14">
                  <c:v>29697.994794419967</c:v>
                </c:pt>
                <c:pt idx="15">
                  <c:v>32100.598906020557</c:v>
                </c:pt>
                <c:pt idx="16">
                  <c:v>35446.769030837</c:v>
                </c:pt>
                <c:pt idx="17">
                  <c:v>32822.364170337736</c:v>
                </c:pt>
                <c:pt idx="18">
                  <c:v>33117.570220264322</c:v>
                </c:pt>
                <c:pt idx="19">
                  <c:v>34922.664522760642</c:v>
                </c:pt>
                <c:pt idx="20">
                  <c:v>40805.053876651982</c:v>
                </c:pt>
                <c:pt idx="21">
                  <c:v>42570.894251101323</c:v>
                </c:pt>
                <c:pt idx="22">
                  <c:v>42765.886754772393</c:v>
                </c:pt>
                <c:pt idx="23">
                  <c:v>44596.961226138032</c:v>
                </c:pt>
                <c:pt idx="24">
                  <c:v>45122.487694566815</c:v>
                </c:pt>
                <c:pt idx="25">
                  <c:v>49236.606475770932</c:v>
                </c:pt>
                <c:pt idx="26">
                  <c:v>59893.159772393548</c:v>
                </c:pt>
                <c:pt idx="27">
                  <c:v>63599.580389133625</c:v>
                </c:pt>
                <c:pt idx="28">
                  <c:v>74727.95357562408</c:v>
                </c:pt>
                <c:pt idx="29">
                  <c:v>74563.13645374449</c:v>
                </c:pt>
                <c:pt idx="30">
                  <c:v>73584.122232011738</c:v>
                </c:pt>
                <c:pt idx="31">
                  <c:v>73026.868252569751</c:v>
                </c:pt>
                <c:pt idx="32">
                  <c:v>63257.778825256974</c:v>
                </c:pt>
                <c:pt idx="33">
                  <c:v>54134.880491923635</c:v>
                </c:pt>
                <c:pt idx="34">
                  <c:v>52616.606806167394</c:v>
                </c:pt>
                <c:pt idx="35">
                  <c:v>46188.455036710715</c:v>
                </c:pt>
                <c:pt idx="36">
                  <c:v>42400.439867841407</c:v>
                </c:pt>
                <c:pt idx="37">
                  <c:v>39885.132386196761</c:v>
                </c:pt>
                <c:pt idx="38">
                  <c:v>38488.939963289282</c:v>
                </c:pt>
                <c:pt idx="39">
                  <c:v>36031.844375917768</c:v>
                </c:pt>
                <c:pt idx="40">
                  <c:v>50558.780183553601</c:v>
                </c:pt>
                <c:pt idx="41">
                  <c:v>60655.447767988248</c:v>
                </c:pt>
                <c:pt idx="42">
                  <c:v>59785.389118942723</c:v>
                </c:pt>
                <c:pt idx="43">
                  <c:v>63860.966776798821</c:v>
                </c:pt>
                <c:pt idx="44">
                  <c:v>58066.536703377387</c:v>
                </c:pt>
                <c:pt idx="45">
                  <c:v>54256.819676945663</c:v>
                </c:pt>
                <c:pt idx="46">
                  <c:v>55217.278604992658</c:v>
                </c:pt>
                <c:pt idx="47">
                  <c:v>55339.975345080755</c:v>
                </c:pt>
                <c:pt idx="48">
                  <c:v>59686.435785609392</c:v>
                </c:pt>
                <c:pt idx="49">
                  <c:v>63145.68459618208</c:v>
                </c:pt>
                <c:pt idx="50">
                  <c:v>71027.028854625547</c:v>
                </c:pt>
                <c:pt idx="51">
                  <c:v>76395.189368575622</c:v>
                </c:pt>
                <c:pt idx="52">
                  <c:v>73951.213348017613</c:v>
                </c:pt>
                <c:pt idx="53">
                  <c:v>61159.203171806155</c:v>
                </c:pt>
                <c:pt idx="54">
                  <c:v>58378.096402349474</c:v>
                </c:pt>
                <c:pt idx="55">
                  <c:v>58360.720668135094</c:v>
                </c:pt>
                <c:pt idx="56">
                  <c:v>56396.329588839937</c:v>
                </c:pt>
                <c:pt idx="57">
                  <c:v>57621.951938325998</c:v>
                </c:pt>
                <c:pt idx="58">
                  <c:v>52482.191240822314</c:v>
                </c:pt>
                <c:pt idx="59">
                  <c:v>58510.559162995596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F-4901-B865-90AF51EE2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029951"/>
        <c:axId val="2018037855"/>
      </c:lineChart>
      <c:lineChart>
        <c:grouping val="standard"/>
        <c:varyColors val="0"/>
        <c:ser>
          <c:idx val="1"/>
          <c:order val="1"/>
          <c:tx>
            <c:strRef>
              <c:f>[1]Hoja4!$B$1</c:f>
              <c:strCache>
                <c:ptCount val="1"/>
                <c:pt idx="0">
                  <c:v>Precio Medio Rural, México (pesos/t)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[1]Hoja4!$B$2:$B$61</c:f>
              <c:numCache>
                <c:formatCode>General</c:formatCode>
                <c:ptCount val="60"/>
                <c:pt idx="0">
                  <c:v>2721.3308564690747</c:v>
                </c:pt>
                <c:pt idx="1">
                  <c:v>2980.498449405854</c:v>
                </c:pt>
                <c:pt idx="2">
                  <c:v>3037.2990824451795</c:v>
                </c:pt>
                <c:pt idx="3">
                  <c:v>3735.1781180325852</c:v>
                </c:pt>
                <c:pt idx="4">
                  <c:v>4843.4250831987947</c:v>
                </c:pt>
                <c:pt idx="5">
                  <c:v>4933.5601013720416</c:v>
                </c:pt>
                <c:pt idx="6">
                  <c:v>4010.8961598064438</c:v>
                </c:pt>
                <c:pt idx="7">
                  <c:v>4168.2048474825424</c:v>
                </c:pt>
                <c:pt idx="8">
                  <c:v>4703.8007102984948</c:v>
                </c:pt>
                <c:pt idx="9">
                  <c:v>4517.4839195148825</c:v>
                </c:pt>
                <c:pt idx="10">
                  <c:v>4321.4117199558978</c:v>
                </c:pt>
                <c:pt idx="11">
                  <c:v>4796.0542168932989</c:v>
                </c:pt>
                <c:pt idx="12">
                  <c:v>4812.0806272839955</c:v>
                </c:pt>
                <c:pt idx="13">
                  <c:v>4487.4944891583955</c:v>
                </c:pt>
                <c:pt idx="14">
                  <c:v>4715.3761297929686</c:v>
                </c:pt>
                <c:pt idx="15">
                  <c:v>5206.3987232022528</c:v>
                </c:pt>
                <c:pt idx="16">
                  <c:v>5934.862047075073</c:v>
                </c:pt>
                <c:pt idx="17">
                  <c:v>5228.6734812568893</c:v>
                </c:pt>
                <c:pt idx="18">
                  <c:v>5364.4408480338107</c:v>
                </c:pt>
                <c:pt idx="19">
                  <c:v>5497.9807390052665</c:v>
                </c:pt>
                <c:pt idx="20">
                  <c:v>6300.8872074472602</c:v>
                </c:pt>
                <c:pt idx="21">
                  <c:v>6478.9665165992874</c:v>
                </c:pt>
                <c:pt idx="22">
                  <c:v>6451.4762054391767</c:v>
                </c:pt>
                <c:pt idx="23">
                  <c:v>6913.623106394708</c:v>
                </c:pt>
                <c:pt idx="24">
                  <c:v>6928.0037023684563</c:v>
                </c:pt>
                <c:pt idx="25">
                  <c:v>7431.918696251375</c:v>
                </c:pt>
                <c:pt idx="26">
                  <c:v>9276.8934429743967</c:v>
                </c:pt>
                <c:pt idx="27">
                  <c:v>10168.916010045325</c:v>
                </c:pt>
                <c:pt idx="28">
                  <c:v>12166.010826823273</c:v>
                </c:pt>
                <c:pt idx="29">
                  <c:v>12156.068907570741</c:v>
                </c:pt>
                <c:pt idx="30">
                  <c:v>11933.620134754377</c:v>
                </c:pt>
                <c:pt idx="31">
                  <c:v>11834.524625750333</c:v>
                </c:pt>
                <c:pt idx="32">
                  <c:v>10282.881983417756</c:v>
                </c:pt>
                <c:pt idx="33">
                  <c:v>8599.6593050961619</c:v>
                </c:pt>
                <c:pt idx="34">
                  <c:v>8430.9144306627477</c:v>
                </c:pt>
                <c:pt idx="35">
                  <c:v>7441.3718862550522</c:v>
                </c:pt>
                <c:pt idx="36">
                  <c:v>6757.4439187281105</c:v>
                </c:pt>
                <c:pt idx="37">
                  <c:v>6224.57248101188</c:v>
                </c:pt>
                <c:pt idx="38">
                  <c:v>5986.2325698272689</c:v>
                </c:pt>
                <c:pt idx="39">
                  <c:v>5554.1837565845881</c:v>
                </c:pt>
                <c:pt idx="40">
                  <c:v>8233.7868256442871</c:v>
                </c:pt>
                <c:pt idx="41">
                  <c:v>10339.942688962386</c:v>
                </c:pt>
                <c:pt idx="42">
                  <c:v>9390.032915288497</c:v>
                </c:pt>
                <c:pt idx="43">
                  <c:v>9559.9186919637359</c:v>
                </c:pt>
                <c:pt idx="44">
                  <c:v>9741.4719512414904</c:v>
                </c:pt>
                <c:pt idx="45">
                  <c:v>9199.6380625995316</c:v>
                </c:pt>
                <c:pt idx="46">
                  <c:v>8950.1064437094192</c:v>
                </c:pt>
                <c:pt idx="47">
                  <c:v>8551.2252884968748</c:v>
                </c:pt>
                <c:pt idx="48">
                  <c:v>9020.0305635052991</c:v>
                </c:pt>
                <c:pt idx="49">
                  <c:v>8997.8070231532492</c:v>
                </c:pt>
                <c:pt idx="50">
                  <c:v>9245.8174390542681</c:v>
                </c:pt>
                <c:pt idx="51">
                  <c:v>9244.1060856915337</c:v>
                </c:pt>
                <c:pt idx="52">
                  <c:v>9436.7965256795051</c:v>
                </c:pt>
                <c:pt idx="53">
                  <c:v>9376.6680604557096</c:v>
                </c:pt>
                <c:pt idx="54">
                  <c:v>9395.112646698517</c:v>
                </c:pt>
                <c:pt idx="55">
                  <c:v>9451.6144720078391</c:v>
                </c:pt>
                <c:pt idx="56">
                  <c:v>9403.9245692532877</c:v>
                </c:pt>
                <c:pt idx="57">
                  <c:v>9108.1757328800632</c:v>
                </c:pt>
                <c:pt idx="58">
                  <c:v>8661.7026555800549</c:v>
                </c:pt>
                <c:pt idx="59">
                  <c:v>8860.9530828126899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F-4901-B865-90AF51EE2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471055"/>
        <c:axId val="2017470639"/>
      </c:lineChart>
      <c:catAx>
        <c:axId val="20180299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2018037855"/>
        <c:crosses val="autoZero"/>
        <c:auto val="1"/>
        <c:lblAlgn val="ctr"/>
        <c:lblOffset val="100"/>
        <c:noMultiLvlLbl val="0"/>
      </c:catAx>
      <c:valAx>
        <c:axId val="20180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2018029951"/>
        <c:crosses val="autoZero"/>
        <c:crossBetween val="between"/>
      </c:valAx>
      <c:valAx>
        <c:axId val="2017470639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2017471055"/>
        <c:crosses val="max"/>
        <c:crossBetween val="between"/>
      </c:valAx>
      <c:catAx>
        <c:axId val="2017471055"/>
        <c:scaling>
          <c:orientation val="minMax"/>
        </c:scaling>
        <c:delete val="1"/>
        <c:axPos val="b"/>
        <c:majorTickMark val="out"/>
        <c:minorTickMark val="none"/>
        <c:tickLblPos val="nextTo"/>
        <c:crossAx val="20174706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918084088064207"/>
          <c:y val="6.5427509293680297E-2"/>
          <c:w val="0.2678033649952139"/>
          <c:h val="0.26669351507641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79480862438207E-2"/>
          <c:y val="3.6213991769547323E-2"/>
          <c:w val="0.93495757048773809"/>
          <c:h val="0.92757201646090537"/>
        </c:manualLayout>
      </c:layout>
      <c:barChart>
        <c:barDir val="col"/>
        <c:grouping val="clustered"/>
        <c:varyColors val="0"/>
        <c:ser>
          <c:idx val="4"/>
          <c:order val="4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Graph5!$G$2:$G$25</c:f>
              <c:numCache>
                <c:formatCode>General</c:formatCode>
                <c:ptCount val="24"/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8-4322-A8E1-52533CDE73CA}"/>
            </c:ext>
          </c:extLst>
        </c:ser>
        <c:ser>
          <c:idx val="5"/>
          <c:order val="5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Graph5!$H$2:$H$25</c:f>
              <c:numCache>
                <c:formatCode>General</c:formatCode>
                <c:ptCount val="24"/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-0.5</c:v>
                </c:pt>
                <c:pt idx="15">
                  <c:v>-0.5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8-4322-A8E1-52533CDE7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56830608"/>
        <c:axId val="1556834352"/>
      </c:barChart>
      <c:lineChart>
        <c:grouping val="standard"/>
        <c:varyColors val="0"/>
        <c:ser>
          <c:idx val="0"/>
          <c:order val="0"/>
          <c:tx>
            <c:v>Coeficiente (precio int.)</c:v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Graph5!$A$2:$A$25</c:f>
              <c:strCache>
                <c:ptCount val="24"/>
                <c:pt idx="0">
                  <c:v>2012/01</c:v>
                </c:pt>
                <c:pt idx="1">
                  <c:v>2012/02</c:v>
                </c:pt>
                <c:pt idx="2">
                  <c:v>2012/03</c:v>
                </c:pt>
                <c:pt idx="3">
                  <c:v>2012/04</c:v>
                </c:pt>
                <c:pt idx="4">
                  <c:v>2013/01</c:v>
                </c:pt>
                <c:pt idx="5">
                  <c:v>2013/02</c:v>
                </c:pt>
                <c:pt idx="6">
                  <c:v>2013/03</c:v>
                </c:pt>
                <c:pt idx="7">
                  <c:v>2013/04</c:v>
                </c:pt>
                <c:pt idx="8">
                  <c:v>2014/01</c:v>
                </c:pt>
                <c:pt idx="9">
                  <c:v>2014/02</c:v>
                </c:pt>
                <c:pt idx="10">
                  <c:v>2014/03</c:v>
                </c:pt>
                <c:pt idx="11">
                  <c:v>2014/04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2016/01</c:v>
                </c:pt>
                <c:pt idx="17">
                  <c:v>2016/02</c:v>
                </c:pt>
                <c:pt idx="18">
                  <c:v>2016/03</c:v>
                </c:pt>
                <c:pt idx="19">
                  <c:v>2016/04</c:v>
                </c:pt>
                <c:pt idx="20">
                  <c:v>2017/01</c:v>
                </c:pt>
                <c:pt idx="21">
                  <c:v>2017/02</c:v>
                </c:pt>
                <c:pt idx="22">
                  <c:v>2017/03</c:v>
                </c:pt>
                <c:pt idx="23">
                  <c:v>2017/04</c:v>
                </c:pt>
              </c:strCache>
            </c:strRef>
          </c:cat>
          <c:val>
            <c:numRef>
              <c:f>Graph5!$B$2:$B$25</c:f>
              <c:numCache>
                <c:formatCode>General</c:formatCode>
                <c:ptCount val="24"/>
                <c:pt idx="0">
                  <c:v>1.2135569827633801</c:v>
                </c:pt>
                <c:pt idx="1">
                  <c:v>1.381864</c:v>
                </c:pt>
                <c:pt idx="2">
                  <c:v>1.36802</c:v>
                </c:pt>
                <c:pt idx="3">
                  <c:v>1.397448</c:v>
                </c:pt>
                <c:pt idx="4">
                  <c:v>1.4011100000000001</c:v>
                </c:pt>
                <c:pt idx="5">
                  <c:v>1.3934610000000001</c:v>
                </c:pt>
                <c:pt idx="6">
                  <c:v>1.324767</c:v>
                </c:pt>
                <c:pt idx="7">
                  <c:v>1.312011</c:v>
                </c:pt>
                <c:pt idx="8">
                  <c:v>1.5843750000000001</c:v>
                </c:pt>
                <c:pt idx="9">
                  <c:v>1.5044519999999999</c:v>
                </c:pt>
                <c:pt idx="10">
                  <c:v>1.48577</c:v>
                </c:pt>
                <c:pt idx="11">
                  <c:v>1.506173</c:v>
                </c:pt>
                <c:pt idx="12">
                  <c:v>1.2912319999999999</c:v>
                </c:pt>
                <c:pt idx="13">
                  <c:v>1.3125789999999999</c:v>
                </c:pt>
                <c:pt idx="14">
                  <c:v>1.124727</c:v>
                </c:pt>
                <c:pt idx="15">
                  <c:v>1.1263270000000001</c:v>
                </c:pt>
                <c:pt idx="16">
                  <c:v>1.1148690000000001</c:v>
                </c:pt>
                <c:pt idx="17">
                  <c:v>1.0525469999999999</c:v>
                </c:pt>
                <c:pt idx="18">
                  <c:v>0.86651299999999998</c:v>
                </c:pt>
                <c:pt idx="19">
                  <c:v>0.59494999999999998</c:v>
                </c:pt>
                <c:pt idx="20">
                  <c:v>0.26427</c:v>
                </c:pt>
                <c:pt idx="21">
                  <c:v>0.21750800000000001</c:v>
                </c:pt>
                <c:pt idx="22">
                  <c:v>0.21782299999999999</c:v>
                </c:pt>
                <c:pt idx="23">
                  <c:v>0.20464499999999999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08-4322-A8E1-52533CDE73CA}"/>
            </c:ext>
          </c:extLst>
        </c:ser>
        <c:ser>
          <c:idx val="1"/>
          <c:order val="1"/>
          <c:tx>
            <c:v>Intervalo de confianza al 95%</c:v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Graph5!$A$2:$A$25</c:f>
              <c:strCache>
                <c:ptCount val="24"/>
                <c:pt idx="0">
                  <c:v>2012/01</c:v>
                </c:pt>
                <c:pt idx="1">
                  <c:v>2012/02</c:v>
                </c:pt>
                <c:pt idx="2">
                  <c:v>2012/03</c:v>
                </c:pt>
                <c:pt idx="3">
                  <c:v>2012/04</c:v>
                </c:pt>
                <c:pt idx="4">
                  <c:v>2013/01</c:v>
                </c:pt>
                <c:pt idx="5">
                  <c:v>2013/02</c:v>
                </c:pt>
                <c:pt idx="6">
                  <c:v>2013/03</c:v>
                </c:pt>
                <c:pt idx="7">
                  <c:v>2013/04</c:v>
                </c:pt>
                <c:pt idx="8">
                  <c:v>2014/01</c:v>
                </c:pt>
                <c:pt idx="9">
                  <c:v>2014/02</c:v>
                </c:pt>
                <c:pt idx="10">
                  <c:v>2014/03</c:v>
                </c:pt>
                <c:pt idx="11">
                  <c:v>2014/04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2016/01</c:v>
                </c:pt>
                <c:pt idx="17">
                  <c:v>2016/02</c:v>
                </c:pt>
                <c:pt idx="18">
                  <c:v>2016/03</c:v>
                </c:pt>
                <c:pt idx="19">
                  <c:v>2016/04</c:v>
                </c:pt>
                <c:pt idx="20">
                  <c:v>2017/01</c:v>
                </c:pt>
                <c:pt idx="21">
                  <c:v>2017/02</c:v>
                </c:pt>
                <c:pt idx="22">
                  <c:v>2017/03</c:v>
                </c:pt>
                <c:pt idx="23">
                  <c:v>2017/04</c:v>
                </c:pt>
              </c:strCache>
            </c:strRef>
          </c:cat>
          <c:val>
            <c:numRef>
              <c:f>Graph5!$D$2:$D$25</c:f>
              <c:numCache>
                <c:formatCode>General</c:formatCode>
                <c:ptCount val="24"/>
                <c:pt idx="0">
                  <c:v>0.71491283384134263</c:v>
                </c:pt>
                <c:pt idx="1">
                  <c:v>0.86792064000000002</c:v>
                </c:pt>
                <c:pt idx="2">
                  <c:v>0.86407263999999995</c:v>
                </c:pt>
                <c:pt idx="3">
                  <c:v>0.89986867999999998</c:v>
                </c:pt>
                <c:pt idx="4">
                  <c:v>0.87135140000000011</c:v>
                </c:pt>
                <c:pt idx="5">
                  <c:v>0.86872196000000002</c:v>
                </c:pt>
                <c:pt idx="6">
                  <c:v>0.81223288000000005</c:v>
                </c:pt>
                <c:pt idx="7">
                  <c:v>0.80133104000000011</c:v>
                </c:pt>
                <c:pt idx="8">
                  <c:v>0.90160704000000003</c:v>
                </c:pt>
                <c:pt idx="9">
                  <c:v>0.62253431999999986</c:v>
                </c:pt>
                <c:pt idx="10">
                  <c:v>0.63326408000000001</c:v>
                </c:pt>
                <c:pt idx="11">
                  <c:v>0.65628956000000005</c:v>
                </c:pt>
                <c:pt idx="12">
                  <c:v>0.36916176000000001</c:v>
                </c:pt>
                <c:pt idx="13">
                  <c:v>0.37696711999999988</c:v>
                </c:pt>
                <c:pt idx="14">
                  <c:v>0.19767836000000005</c:v>
                </c:pt>
                <c:pt idx="15">
                  <c:v>0.19072492000000008</c:v>
                </c:pt>
                <c:pt idx="16">
                  <c:v>0.13606068000000016</c:v>
                </c:pt>
                <c:pt idx="17">
                  <c:v>6.6075079999999842E-2</c:v>
                </c:pt>
                <c:pt idx="18">
                  <c:v>-3.8622839999999936E-2</c:v>
                </c:pt>
                <c:pt idx="19">
                  <c:v>-9.6281240000000046E-2</c:v>
                </c:pt>
                <c:pt idx="20">
                  <c:v>-0.26748191999999993</c:v>
                </c:pt>
                <c:pt idx="21">
                  <c:v>-0.26254303999999995</c:v>
                </c:pt>
                <c:pt idx="22">
                  <c:v>-0.26238680000000003</c:v>
                </c:pt>
                <c:pt idx="23">
                  <c:v>-0.27169772000000003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08-4322-A8E1-52533CDE73CA}"/>
            </c:ext>
          </c:extLst>
        </c:ser>
        <c:ser>
          <c:idx val="2"/>
          <c:order val="2"/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Graph5!$A$2:$A$25</c:f>
              <c:strCache>
                <c:ptCount val="24"/>
                <c:pt idx="0">
                  <c:v>2012/01</c:v>
                </c:pt>
                <c:pt idx="1">
                  <c:v>2012/02</c:v>
                </c:pt>
                <c:pt idx="2">
                  <c:v>2012/03</c:v>
                </c:pt>
                <c:pt idx="3">
                  <c:v>2012/04</c:v>
                </c:pt>
                <c:pt idx="4">
                  <c:v>2013/01</c:v>
                </c:pt>
                <c:pt idx="5">
                  <c:v>2013/02</c:v>
                </c:pt>
                <c:pt idx="6">
                  <c:v>2013/03</c:v>
                </c:pt>
                <c:pt idx="7">
                  <c:v>2013/04</c:v>
                </c:pt>
                <c:pt idx="8">
                  <c:v>2014/01</c:v>
                </c:pt>
                <c:pt idx="9">
                  <c:v>2014/02</c:v>
                </c:pt>
                <c:pt idx="10">
                  <c:v>2014/03</c:v>
                </c:pt>
                <c:pt idx="11">
                  <c:v>2014/04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2016/01</c:v>
                </c:pt>
                <c:pt idx="17">
                  <c:v>2016/02</c:v>
                </c:pt>
                <c:pt idx="18">
                  <c:v>2016/03</c:v>
                </c:pt>
                <c:pt idx="19">
                  <c:v>2016/04</c:v>
                </c:pt>
                <c:pt idx="20">
                  <c:v>2017/01</c:v>
                </c:pt>
                <c:pt idx="21">
                  <c:v>2017/02</c:v>
                </c:pt>
                <c:pt idx="22">
                  <c:v>2017/03</c:v>
                </c:pt>
                <c:pt idx="23">
                  <c:v>2017/04</c:v>
                </c:pt>
              </c:strCache>
            </c:strRef>
          </c:cat>
          <c:val>
            <c:numRef>
              <c:f>Graph5!$E$2:$E$25</c:f>
              <c:numCache>
                <c:formatCode>General</c:formatCode>
                <c:ptCount val="24"/>
                <c:pt idx="0">
                  <c:v>1.7122011316854175</c:v>
                </c:pt>
                <c:pt idx="1">
                  <c:v>1.8958073600000001</c:v>
                </c:pt>
                <c:pt idx="2">
                  <c:v>1.8719673600000002</c:v>
                </c:pt>
                <c:pt idx="3">
                  <c:v>1.8950273200000001</c:v>
                </c:pt>
                <c:pt idx="4">
                  <c:v>1.9308686000000002</c:v>
                </c:pt>
                <c:pt idx="5">
                  <c:v>1.9182000400000001</c:v>
                </c:pt>
                <c:pt idx="6">
                  <c:v>1.83730112</c:v>
                </c:pt>
                <c:pt idx="7">
                  <c:v>1.8226909600000001</c:v>
                </c:pt>
                <c:pt idx="8">
                  <c:v>2.2671429600000002</c:v>
                </c:pt>
                <c:pt idx="9">
                  <c:v>2.38636968</c:v>
                </c:pt>
                <c:pt idx="10">
                  <c:v>2.3382759200000001</c:v>
                </c:pt>
                <c:pt idx="11">
                  <c:v>2.3560564399999997</c:v>
                </c:pt>
                <c:pt idx="12">
                  <c:v>2.21330224</c:v>
                </c:pt>
                <c:pt idx="13">
                  <c:v>2.2481908800000001</c:v>
                </c:pt>
                <c:pt idx="14">
                  <c:v>2.0517756399999998</c:v>
                </c:pt>
                <c:pt idx="15">
                  <c:v>2.0619290800000001</c:v>
                </c:pt>
                <c:pt idx="16">
                  <c:v>2.0936773200000003</c:v>
                </c:pt>
                <c:pt idx="17">
                  <c:v>2.0390189200000002</c:v>
                </c:pt>
                <c:pt idx="18">
                  <c:v>1.7716488399999999</c:v>
                </c:pt>
                <c:pt idx="19">
                  <c:v>1.2861812399999999</c:v>
                </c:pt>
                <c:pt idx="20">
                  <c:v>0.79602191999999994</c:v>
                </c:pt>
                <c:pt idx="21">
                  <c:v>0.69755904000000002</c:v>
                </c:pt>
                <c:pt idx="22">
                  <c:v>0.69803280000000001</c:v>
                </c:pt>
                <c:pt idx="23">
                  <c:v>0.68098771999999996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08-4322-A8E1-52533CDE73CA}"/>
            </c:ext>
          </c:extLst>
        </c:ser>
        <c:ser>
          <c:idx val="3"/>
          <c:order val="3"/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Graph5!$A$2:$A$25</c:f>
              <c:strCache>
                <c:ptCount val="24"/>
                <c:pt idx="0">
                  <c:v>2012/01</c:v>
                </c:pt>
                <c:pt idx="1">
                  <c:v>2012/02</c:v>
                </c:pt>
                <c:pt idx="2">
                  <c:v>2012/03</c:v>
                </c:pt>
                <c:pt idx="3">
                  <c:v>2012/04</c:v>
                </c:pt>
                <c:pt idx="4">
                  <c:v>2013/01</c:v>
                </c:pt>
                <c:pt idx="5">
                  <c:v>2013/02</c:v>
                </c:pt>
                <c:pt idx="6">
                  <c:v>2013/03</c:v>
                </c:pt>
                <c:pt idx="7">
                  <c:v>2013/04</c:v>
                </c:pt>
                <c:pt idx="8">
                  <c:v>2014/01</c:v>
                </c:pt>
                <c:pt idx="9">
                  <c:v>2014/02</c:v>
                </c:pt>
                <c:pt idx="10">
                  <c:v>2014/03</c:v>
                </c:pt>
                <c:pt idx="11">
                  <c:v>2014/04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2016/01</c:v>
                </c:pt>
                <c:pt idx="17">
                  <c:v>2016/02</c:v>
                </c:pt>
                <c:pt idx="18">
                  <c:v>2016/03</c:v>
                </c:pt>
                <c:pt idx="19">
                  <c:v>2016/04</c:v>
                </c:pt>
                <c:pt idx="20">
                  <c:v>2017/01</c:v>
                </c:pt>
                <c:pt idx="21">
                  <c:v>2017/02</c:v>
                </c:pt>
                <c:pt idx="22">
                  <c:v>2017/03</c:v>
                </c:pt>
                <c:pt idx="23">
                  <c:v>2017/04</c:v>
                </c:pt>
              </c:strCache>
            </c:strRef>
          </c:cat>
          <c:val>
            <c:numRef>
              <c:f>Graph5!$F$2:$F$25</c:f>
              <c:numCache>
                <c:formatCode>General</c:formatCode>
                <c:ptCount val="24"/>
                <c:pt idx="0">
                  <c:v>1.312011</c:v>
                </c:pt>
                <c:pt idx="1">
                  <c:v>1.312011</c:v>
                </c:pt>
                <c:pt idx="2">
                  <c:v>1.312011</c:v>
                </c:pt>
                <c:pt idx="3">
                  <c:v>1.312011</c:v>
                </c:pt>
                <c:pt idx="4">
                  <c:v>1.312011</c:v>
                </c:pt>
                <c:pt idx="5">
                  <c:v>1.312011</c:v>
                </c:pt>
                <c:pt idx="6">
                  <c:v>1.312011</c:v>
                </c:pt>
                <c:pt idx="7">
                  <c:v>1.312011</c:v>
                </c:pt>
                <c:pt idx="8">
                  <c:v>1.312011</c:v>
                </c:pt>
                <c:pt idx="9">
                  <c:v>1.312011</c:v>
                </c:pt>
                <c:pt idx="10">
                  <c:v>1.312011</c:v>
                </c:pt>
                <c:pt idx="11">
                  <c:v>1.312011</c:v>
                </c:pt>
                <c:pt idx="12">
                  <c:v>1.312011</c:v>
                </c:pt>
                <c:pt idx="13">
                  <c:v>1.312011</c:v>
                </c:pt>
                <c:pt idx="14">
                  <c:v>1.312011</c:v>
                </c:pt>
                <c:pt idx="15">
                  <c:v>1.312011</c:v>
                </c:pt>
                <c:pt idx="16">
                  <c:v>1.312011</c:v>
                </c:pt>
                <c:pt idx="17">
                  <c:v>1.312011</c:v>
                </c:pt>
                <c:pt idx="18">
                  <c:v>1.312011</c:v>
                </c:pt>
                <c:pt idx="19">
                  <c:v>1.312011</c:v>
                </c:pt>
                <c:pt idx="20">
                  <c:v>1.312011</c:v>
                </c:pt>
                <c:pt idx="21">
                  <c:v>1.312011</c:v>
                </c:pt>
                <c:pt idx="22">
                  <c:v>1.312011</c:v>
                </c:pt>
                <c:pt idx="23">
                  <c:v>1.312011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08-4322-A8E1-52533CDE7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6830608"/>
        <c:axId val="1556834352"/>
      </c:lineChart>
      <c:catAx>
        <c:axId val="155683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6834352"/>
        <c:crosses val="autoZero"/>
        <c:auto val="1"/>
        <c:lblAlgn val="ctr"/>
        <c:lblOffset val="100"/>
        <c:noMultiLvlLbl val="0"/>
      </c:catAx>
      <c:valAx>
        <c:axId val="1556834352"/>
        <c:scaling>
          <c:orientation val="minMax"/>
          <c:max val="3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683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6.7606395826288579E-2"/>
          <c:y val="5.270652279576165E-2"/>
          <c:w val="0.29742427902033725"/>
          <c:h val="0.169863581867081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04574428196475"/>
          <c:y val="4.8888888888888891E-2"/>
          <c:w val="0.84913160854893122"/>
          <c:h val="0.7597854768153981"/>
        </c:manualLayout>
      </c:layout>
      <c:lineChart>
        <c:grouping val="standard"/>
        <c:varyColors val="0"/>
        <c:ser>
          <c:idx val="0"/>
          <c:order val="0"/>
          <c:tx>
            <c:strRef>
              <c:f>[1]Hoja4!$D$1</c:f>
              <c:strCache>
                <c:ptCount val="1"/>
                <c:pt idx="0">
                  <c:v>Producción (t)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[1]Hoja4!$A$2:$A$61</c:f>
              <c:strCache>
                <c:ptCount val="60"/>
                <c:pt idx="0">
                  <c:v>2004/01</c:v>
                </c:pt>
                <c:pt idx="1">
                  <c:v>2004/02</c:v>
                </c:pt>
                <c:pt idx="2">
                  <c:v>2004/03</c:v>
                </c:pt>
                <c:pt idx="3">
                  <c:v>2004/04</c:v>
                </c:pt>
                <c:pt idx="4">
                  <c:v>2005/01</c:v>
                </c:pt>
                <c:pt idx="5">
                  <c:v>2005/02</c:v>
                </c:pt>
                <c:pt idx="6">
                  <c:v>2005/03</c:v>
                </c:pt>
                <c:pt idx="7">
                  <c:v>2005/04</c:v>
                </c:pt>
                <c:pt idx="8">
                  <c:v>2006/01</c:v>
                </c:pt>
                <c:pt idx="9">
                  <c:v>2006/02</c:v>
                </c:pt>
                <c:pt idx="10">
                  <c:v>2006/03</c:v>
                </c:pt>
                <c:pt idx="11">
                  <c:v>2006/04</c:v>
                </c:pt>
                <c:pt idx="12">
                  <c:v>2007/01</c:v>
                </c:pt>
                <c:pt idx="13">
                  <c:v>2007/02</c:v>
                </c:pt>
                <c:pt idx="14">
                  <c:v>2007/03</c:v>
                </c:pt>
                <c:pt idx="15">
                  <c:v>2007/04</c:v>
                </c:pt>
                <c:pt idx="16">
                  <c:v>2008/01</c:v>
                </c:pt>
                <c:pt idx="17">
                  <c:v>2008/02</c:v>
                </c:pt>
                <c:pt idx="18">
                  <c:v>2008/03</c:v>
                </c:pt>
                <c:pt idx="19">
                  <c:v>2008/04</c:v>
                </c:pt>
                <c:pt idx="20">
                  <c:v>2009/01</c:v>
                </c:pt>
                <c:pt idx="21">
                  <c:v>2009/02</c:v>
                </c:pt>
                <c:pt idx="22">
                  <c:v>2009/03</c:v>
                </c:pt>
                <c:pt idx="23">
                  <c:v>2009/04</c:v>
                </c:pt>
                <c:pt idx="24">
                  <c:v>2010/01</c:v>
                </c:pt>
                <c:pt idx="25">
                  <c:v>2010/02</c:v>
                </c:pt>
                <c:pt idx="26">
                  <c:v>2010/03</c:v>
                </c:pt>
                <c:pt idx="27">
                  <c:v>2010/04</c:v>
                </c:pt>
                <c:pt idx="28">
                  <c:v>2011/01</c:v>
                </c:pt>
                <c:pt idx="29">
                  <c:v>2011/02</c:v>
                </c:pt>
                <c:pt idx="30">
                  <c:v>2011/03</c:v>
                </c:pt>
                <c:pt idx="31">
                  <c:v>2011/04</c:v>
                </c:pt>
                <c:pt idx="32">
                  <c:v>2012/01</c:v>
                </c:pt>
                <c:pt idx="33">
                  <c:v>2012/02</c:v>
                </c:pt>
                <c:pt idx="34">
                  <c:v>2012/03</c:v>
                </c:pt>
                <c:pt idx="35">
                  <c:v>2012/04</c:v>
                </c:pt>
                <c:pt idx="36">
                  <c:v>2013/01</c:v>
                </c:pt>
                <c:pt idx="37">
                  <c:v>2013/02</c:v>
                </c:pt>
                <c:pt idx="38">
                  <c:v>2013/03</c:v>
                </c:pt>
                <c:pt idx="39">
                  <c:v>2013/04</c:v>
                </c:pt>
                <c:pt idx="40">
                  <c:v>2014/01</c:v>
                </c:pt>
                <c:pt idx="41">
                  <c:v>2014/02</c:v>
                </c:pt>
                <c:pt idx="42">
                  <c:v>2014/03</c:v>
                </c:pt>
                <c:pt idx="43">
                  <c:v>2014/04</c:v>
                </c:pt>
                <c:pt idx="44">
                  <c:v>2015/01</c:v>
                </c:pt>
                <c:pt idx="45">
                  <c:v>2015/02</c:v>
                </c:pt>
                <c:pt idx="46">
                  <c:v>2015/03</c:v>
                </c:pt>
                <c:pt idx="47">
                  <c:v>2015/04</c:v>
                </c:pt>
                <c:pt idx="48">
                  <c:v>2016/01</c:v>
                </c:pt>
                <c:pt idx="49">
                  <c:v>2016/02</c:v>
                </c:pt>
                <c:pt idx="50">
                  <c:v>2016/03</c:v>
                </c:pt>
                <c:pt idx="51">
                  <c:v>2016/04</c:v>
                </c:pt>
                <c:pt idx="52">
                  <c:v>2017/01</c:v>
                </c:pt>
                <c:pt idx="53">
                  <c:v>2017/02</c:v>
                </c:pt>
                <c:pt idx="54">
                  <c:v>2017/03</c:v>
                </c:pt>
                <c:pt idx="55">
                  <c:v>2017/04</c:v>
                </c:pt>
                <c:pt idx="56">
                  <c:v>2018/01</c:v>
                </c:pt>
                <c:pt idx="57">
                  <c:v>2018/02</c:v>
                </c:pt>
                <c:pt idx="58">
                  <c:v>2018/03</c:v>
                </c:pt>
                <c:pt idx="59">
                  <c:v>2018/04</c:v>
                </c:pt>
              </c:strCache>
            </c:strRef>
          </c:cat>
          <c:val>
            <c:numRef>
              <c:f>[1]Hoja4!$D$2:$D$61</c:f>
              <c:numCache>
                <c:formatCode>General</c:formatCode>
                <c:ptCount val="60"/>
                <c:pt idx="0">
                  <c:v>1063340.5399999998</c:v>
                </c:pt>
                <c:pt idx="1">
                  <c:v>185885</c:v>
                </c:pt>
                <c:pt idx="2">
                  <c:v>0</c:v>
                </c:pt>
                <c:pt idx="3">
                  <c:v>447752</c:v>
                </c:pt>
                <c:pt idx="4">
                  <c:v>854537</c:v>
                </c:pt>
                <c:pt idx="5">
                  <c:v>391757</c:v>
                </c:pt>
                <c:pt idx="6">
                  <c:v>0</c:v>
                </c:pt>
                <c:pt idx="7">
                  <c:v>308980</c:v>
                </c:pt>
                <c:pt idx="8">
                  <c:v>1051718</c:v>
                </c:pt>
                <c:pt idx="9">
                  <c:v>95794</c:v>
                </c:pt>
                <c:pt idx="10">
                  <c:v>0</c:v>
                </c:pt>
                <c:pt idx="11">
                  <c:v>369885</c:v>
                </c:pt>
                <c:pt idx="12">
                  <c:v>949097</c:v>
                </c:pt>
                <c:pt idx="13">
                  <c:v>118510</c:v>
                </c:pt>
                <c:pt idx="14">
                  <c:v>0</c:v>
                </c:pt>
                <c:pt idx="15">
                  <c:v>366538</c:v>
                </c:pt>
                <c:pt idx="16">
                  <c:v>908543</c:v>
                </c:pt>
                <c:pt idx="17">
                  <c:v>168794</c:v>
                </c:pt>
                <c:pt idx="18">
                  <c:v>0</c:v>
                </c:pt>
                <c:pt idx="19">
                  <c:v>410045</c:v>
                </c:pt>
                <c:pt idx="20">
                  <c:v>856534</c:v>
                </c:pt>
                <c:pt idx="21">
                  <c:v>169382</c:v>
                </c:pt>
                <c:pt idx="22">
                  <c:v>0</c:v>
                </c:pt>
                <c:pt idx="23">
                  <c:v>484381</c:v>
                </c:pt>
                <c:pt idx="24">
                  <c:v>758950</c:v>
                </c:pt>
                <c:pt idx="25">
                  <c:v>71531</c:v>
                </c:pt>
                <c:pt idx="26">
                  <c:v>0</c:v>
                </c:pt>
                <c:pt idx="27">
                  <c:v>355034</c:v>
                </c:pt>
                <c:pt idx="28">
                  <c:v>739964</c:v>
                </c:pt>
                <c:pt idx="29">
                  <c:v>166706</c:v>
                </c:pt>
                <c:pt idx="30">
                  <c:v>0</c:v>
                </c:pt>
                <c:pt idx="31">
                  <c:v>295825</c:v>
                </c:pt>
                <c:pt idx="32">
                  <c:v>950233</c:v>
                </c:pt>
                <c:pt idx="33">
                  <c:v>112782</c:v>
                </c:pt>
                <c:pt idx="34">
                  <c:v>0</c:v>
                </c:pt>
                <c:pt idx="35">
                  <c:v>312559</c:v>
                </c:pt>
                <c:pt idx="36">
                  <c:v>871308</c:v>
                </c:pt>
                <c:pt idx="37">
                  <c:v>89052</c:v>
                </c:pt>
                <c:pt idx="38">
                  <c:v>0</c:v>
                </c:pt>
                <c:pt idx="39">
                  <c:v>313907</c:v>
                </c:pt>
                <c:pt idx="40">
                  <c:v>750171</c:v>
                </c:pt>
                <c:pt idx="41">
                  <c:v>124793</c:v>
                </c:pt>
                <c:pt idx="42">
                  <c:v>0</c:v>
                </c:pt>
                <c:pt idx="43">
                  <c:v>243012</c:v>
                </c:pt>
                <c:pt idx="44">
                  <c:v>700027</c:v>
                </c:pt>
                <c:pt idx="45">
                  <c:v>94671</c:v>
                </c:pt>
                <c:pt idx="46">
                  <c:v>0</c:v>
                </c:pt>
                <c:pt idx="47">
                  <c:v>215263</c:v>
                </c:pt>
                <c:pt idx="48">
                  <c:v>517190</c:v>
                </c:pt>
                <c:pt idx="49">
                  <c:v>102559</c:v>
                </c:pt>
                <c:pt idx="50">
                  <c:v>0</c:v>
                </c:pt>
                <c:pt idx="51">
                  <c:v>240082</c:v>
                </c:pt>
                <c:pt idx="52">
                  <c:v>520073</c:v>
                </c:pt>
                <c:pt idx="53">
                  <c:v>78842</c:v>
                </c:pt>
                <c:pt idx="54">
                  <c:v>0</c:v>
                </c:pt>
                <c:pt idx="55">
                  <c:v>248065</c:v>
                </c:pt>
                <c:pt idx="56">
                  <c:v>526154</c:v>
                </c:pt>
                <c:pt idx="57">
                  <c:v>77939</c:v>
                </c:pt>
                <c:pt idx="58">
                  <c:v>0</c:v>
                </c:pt>
                <c:pt idx="59">
                  <c:v>265846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3-4194-85BA-DF3335B8A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492272"/>
        <c:axId val="1095494768"/>
      </c:lineChart>
      <c:catAx>
        <c:axId val="109549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95494768"/>
        <c:crosses val="autoZero"/>
        <c:auto val="1"/>
        <c:lblAlgn val="ctr"/>
        <c:lblOffset val="100"/>
        <c:noMultiLvlLbl val="0"/>
      </c:catAx>
      <c:valAx>
        <c:axId val="109549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9549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641544806899136"/>
          <c:y val="5.8055293088363942E-2"/>
          <c:w val="0.3073940757405324"/>
          <c:h val="7.5000524934383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297032</xdr:colOff>
      <xdr:row>0</xdr:row>
      <xdr:rowOff>476249</xdr:rowOff>
    </xdr:from>
    <xdr:to>
      <xdr:col>8</xdr:col>
      <xdr:colOff>0</xdr:colOff>
      <xdr:row>16</xdr:row>
      <xdr:rowOff>190499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184934</xdr:rowOff>
    </xdr:from>
    <xdr:to>
      <xdr:col>0</xdr:col>
      <xdr:colOff>292100</xdr:colOff>
      <xdr:row>10</xdr:row>
      <xdr:rowOff>176044</xdr:rowOff>
    </xdr:to>
    <xdr:sp macro="" textlink="">
      <xdr:nvSpPr>
        <xdr:cNvPr id="9" name="8 Rectángulo"/>
        <xdr:cNvSpPr/>
      </xdr:nvSpPr>
      <xdr:spPr>
        <a:xfrm rot="5400000" flipV="1">
          <a:off x="-611505" y="1472714"/>
          <a:ext cx="1515110" cy="2921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07000"/>
            </a:lnSpc>
            <a:spcAft>
              <a:spcPts val="0"/>
            </a:spcAft>
          </a:pPr>
          <a:r>
            <a:rPr lang="es-ES" sz="1200">
              <a:solidFill>
                <a:srgbClr val="000000"/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Pesos por tonelada</a:t>
          </a:r>
          <a:endParaRPr lang="en-US" sz="11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352425</xdr:colOff>
      <xdr:row>2</xdr:row>
      <xdr:rowOff>76200</xdr:rowOff>
    </xdr:from>
    <xdr:to>
      <xdr:col>7</xdr:col>
      <xdr:colOff>192454</xdr:colOff>
      <xdr:row>2</xdr:row>
      <xdr:rowOff>85969</xdr:rowOff>
    </xdr:to>
    <xdr:cxnSp macro="">
      <xdr:nvCxnSpPr>
        <xdr:cNvPr id="10" name="Conector recto de flecha 9"/>
        <xdr:cNvCxnSpPr/>
      </xdr:nvCxnSpPr>
      <xdr:spPr>
        <a:xfrm>
          <a:off x="4924425" y="752475"/>
          <a:ext cx="602029" cy="9769"/>
        </a:xfrm>
        <a:prstGeom prst="straightConnector1">
          <a:avLst/>
        </a:prstGeom>
        <a:ln w="19050"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152400</xdr:colOff>
      <xdr:row>20</xdr:row>
      <xdr:rowOff>37465</xdr:rowOff>
    </xdr:to>
    <xdr:pic>
      <xdr:nvPicPr>
        <xdr:cNvPr id="2" name="Picture 1" descr="C:\Users\Oscar Galvez\Documents\Papers\International Coffee Price\Data\graph1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5029200" cy="365696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</xdr:rowOff>
    </xdr:from>
    <xdr:to>
      <xdr:col>8</xdr:col>
      <xdr:colOff>152400</xdr:colOff>
      <xdr:row>20</xdr:row>
      <xdr:rowOff>46990</xdr:rowOff>
    </xdr:to>
    <xdr:pic>
      <xdr:nvPicPr>
        <xdr:cNvPr id="2" name="Picture 1" descr="C:\Users\Oscar Galvez\Documents\Papers\International Coffee Price\Data\graph2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5029200" cy="365696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</xdr:rowOff>
    </xdr:from>
    <xdr:to>
      <xdr:col>8</xdr:col>
      <xdr:colOff>152400</xdr:colOff>
      <xdr:row>20</xdr:row>
      <xdr:rowOff>46990</xdr:rowOff>
    </xdr:to>
    <xdr:pic>
      <xdr:nvPicPr>
        <xdr:cNvPr id="2" name="Picture 1" descr="C:\Users\Oscar Galvez\Documents\Papers\International Coffee Price\Data\graph3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5029200" cy="365696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0</xdr:row>
      <xdr:rowOff>171449</xdr:rowOff>
    </xdr:from>
    <xdr:to>
      <xdr:col>19</xdr:col>
      <xdr:colOff>57150</xdr:colOff>
      <xdr:row>21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0</xdr:colOff>
      <xdr:row>17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278130</xdr:colOff>
      <xdr:row>36</xdr:row>
      <xdr:rowOff>99060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935730" cy="6766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200025</xdr:rowOff>
        </xdr:from>
        <xdr:to>
          <xdr:col>6</xdr:col>
          <xdr:colOff>38100</xdr:colOff>
          <xdr:row>17</xdr:row>
          <xdr:rowOff>142875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6</xdr:col>
          <xdr:colOff>28575</xdr:colOff>
          <xdr:row>17</xdr:row>
          <xdr:rowOff>66675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IO/Desktop/RESPALDO%20MIGUEL%20CORTES%20VAIO/respaldo2018/Documentos/USB_posgrado/propuesta/Datos/Datos_actuales-05-07-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  <sheetName val="Hoja4"/>
      <sheetName val="Hoja5"/>
      <sheetName val="unit root tests"/>
      <sheetName val="URTnew"/>
      <sheetName val="Johansen test"/>
      <sheetName val="JTnew"/>
      <sheetName val="MVEC"/>
      <sheetName val="Long_term"/>
      <sheetName val="MVEC2"/>
      <sheetName val="Long_run_ventana_expandida"/>
      <sheetName val="Long_run_ventana_movil"/>
      <sheetName val="long run-rolling window-new"/>
      <sheetName val="MVEC-new"/>
    </sheetNames>
    <sheetDataSet>
      <sheetData sheetId="0"/>
      <sheetData sheetId="1"/>
      <sheetData sheetId="2"/>
      <sheetData sheetId="3">
        <row r="1">
          <cell r="B1" t="str">
            <v>Precio Medio Rural, México (pesos/t)</v>
          </cell>
          <cell r="C1" t="str">
            <v>Precio Internacional (pesos/t)</v>
          </cell>
          <cell r="D1" t="str">
            <v>Producción (t)</v>
          </cell>
        </row>
        <row r="2">
          <cell r="A2" t="str">
            <v>2004/01</v>
          </cell>
          <cell r="B2">
            <v>2721.3308564690747</v>
          </cell>
          <cell r="C2">
            <v>18300.521490455201</v>
          </cell>
          <cell r="D2">
            <v>1063340.5399999998</v>
          </cell>
        </row>
        <row r="3">
          <cell r="A3" t="str">
            <v>2004/02</v>
          </cell>
          <cell r="B3">
            <v>2980.498449405854</v>
          </cell>
          <cell r="C3">
            <v>19627.428737151244</v>
          </cell>
          <cell r="D3">
            <v>185885</v>
          </cell>
        </row>
        <row r="4">
          <cell r="A4" t="str">
            <v>2004/03</v>
          </cell>
          <cell r="B4">
            <v>3037.2990824451795</v>
          </cell>
          <cell r="C4">
            <v>19251.981306901613</v>
          </cell>
          <cell r="D4">
            <v>0</v>
          </cell>
        </row>
        <row r="5">
          <cell r="A5" t="str">
            <v>2004/04</v>
          </cell>
          <cell r="B5">
            <v>3735.1781180325852</v>
          </cell>
          <cell r="C5">
            <v>22840.692687224666</v>
          </cell>
          <cell r="D5">
            <v>447752</v>
          </cell>
        </row>
        <row r="6">
          <cell r="A6" t="str">
            <v>2005/01</v>
          </cell>
          <cell r="B6">
            <v>4843.4250831987947</v>
          </cell>
          <cell r="C6">
            <v>29789.111270190897</v>
          </cell>
          <cell r="D6">
            <v>854537</v>
          </cell>
        </row>
        <row r="7">
          <cell r="A7" t="str">
            <v>2005/02</v>
          </cell>
          <cell r="B7">
            <v>4933.5601013720416</v>
          </cell>
          <cell r="C7">
            <v>30542.050719530103</v>
          </cell>
          <cell r="D7">
            <v>391757</v>
          </cell>
        </row>
        <row r="8">
          <cell r="A8" t="str">
            <v>2005/03</v>
          </cell>
          <cell r="B8">
            <v>4010.8961598064438</v>
          </cell>
          <cell r="C8">
            <v>24982.086989720996</v>
          </cell>
          <cell r="D8">
            <v>0</v>
          </cell>
        </row>
        <row r="9">
          <cell r="A9" t="str">
            <v>2005/04</v>
          </cell>
          <cell r="B9">
            <v>4168.2048474825424</v>
          </cell>
          <cell r="C9">
            <v>25048.825440528632</v>
          </cell>
          <cell r="D9">
            <v>308980</v>
          </cell>
        </row>
        <row r="10">
          <cell r="A10" t="str">
            <v>2006/01</v>
          </cell>
          <cell r="B10">
            <v>4703.8007102984948</v>
          </cell>
          <cell r="C10">
            <v>27754.694449339207</v>
          </cell>
          <cell r="D10">
            <v>1051718</v>
          </cell>
        </row>
        <row r="11">
          <cell r="A11" t="str">
            <v>2006/02</v>
          </cell>
          <cell r="B11">
            <v>4517.4839195148825</v>
          </cell>
          <cell r="C11">
            <v>26890.937628487514</v>
          </cell>
          <cell r="D11">
            <v>95794</v>
          </cell>
        </row>
        <row r="12">
          <cell r="A12" t="str">
            <v>2006/03</v>
          </cell>
          <cell r="B12">
            <v>4321.4117199558978</v>
          </cell>
          <cell r="C12">
            <v>26246.3513876652</v>
          </cell>
          <cell r="D12">
            <v>0</v>
          </cell>
        </row>
        <row r="13">
          <cell r="A13" t="str">
            <v>2006/04</v>
          </cell>
          <cell r="B13">
            <v>4796.0542168932989</v>
          </cell>
          <cell r="C13">
            <v>28882.214596182082</v>
          </cell>
          <cell r="D13">
            <v>369885</v>
          </cell>
        </row>
        <row r="14">
          <cell r="A14" t="str">
            <v>2007/01</v>
          </cell>
          <cell r="B14">
            <v>4812.0806272839955</v>
          </cell>
          <cell r="C14">
            <v>29423.536292217323</v>
          </cell>
          <cell r="D14">
            <v>949097</v>
          </cell>
        </row>
        <row r="15">
          <cell r="A15" t="str">
            <v>2007/02</v>
          </cell>
          <cell r="B15">
            <v>4487.4944891583955</v>
          </cell>
          <cell r="C15">
            <v>27725.406886930985</v>
          </cell>
          <cell r="D15">
            <v>118510</v>
          </cell>
        </row>
        <row r="16">
          <cell r="A16" t="str">
            <v>2007/03</v>
          </cell>
          <cell r="B16">
            <v>4715.3761297929686</v>
          </cell>
          <cell r="C16">
            <v>29697.994794419967</v>
          </cell>
          <cell r="D16">
            <v>0</v>
          </cell>
        </row>
        <row r="17">
          <cell r="A17" t="str">
            <v>2007/04</v>
          </cell>
          <cell r="B17">
            <v>5206.3987232022528</v>
          </cell>
          <cell r="C17">
            <v>32100.598906020557</v>
          </cell>
          <cell r="D17">
            <v>366538</v>
          </cell>
        </row>
        <row r="18">
          <cell r="A18" t="str">
            <v>2008/01</v>
          </cell>
          <cell r="B18">
            <v>5934.862047075073</v>
          </cell>
          <cell r="C18">
            <v>35446.769030837</v>
          </cell>
          <cell r="D18">
            <v>908543</v>
          </cell>
        </row>
        <row r="19">
          <cell r="A19" t="str">
            <v>2008/02</v>
          </cell>
          <cell r="B19">
            <v>5228.6734812568893</v>
          </cell>
          <cell r="C19">
            <v>32822.364170337736</v>
          </cell>
          <cell r="D19">
            <v>168794</v>
          </cell>
        </row>
        <row r="20">
          <cell r="A20" t="str">
            <v>2008/03</v>
          </cell>
          <cell r="B20">
            <v>5364.4408480338107</v>
          </cell>
          <cell r="C20">
            <v>33117.570220264322</v>
          </cell>
          <cell r="D20">
            <v>0</v>
          </cell>
        </row>
        <row r="21">
          <cell r="A21" t="str">
            <v>2008/04</v>
          </cell>
          <cell r="B21">
            <v>5497.9807390052665</v>
          </cell>
          <cell r="C21">
            <v>34922.664522760642</v>
          </cell>
          <cell r="D21">
            <v>410045</v>
          </cell>
        </row>
        <row r="22">
          <cell r="A22" t="str">
            <v>2009/01</v>
          </cell>
          <cell r="B22">
            <v>6300.8872074472602</v>
          </cell>
          <cell r="C22">
            <v>40805.053876651982</v>
          </cell>
          <cell r="D22">
            <v>856534</v>
          </cell>
        </row>
        <row r="23">
          <cell r="A23" t="str">
            <v>2009/02</v>
          </cell>
          <cell r="B23">
            <v>6478.9665165992874</v>
          </cell>
          <cell r="C23">
            <v>42570.894251101323</v>
          </cell>
          <cell r="D23">
            <v>169382</v>
          </cell>
        </row>
        <row r="24">
          <cell r="A24" t="str">
            <v>2009/03</v>
          </cell>
          <cell r="B24">
            <v>6451.4762054391767</v>
          </cell>
          <cell r="C24">
            <v>42765.886754772393</v>
          </cell>
          <cell r="D24">
            <v>0</v>
          </cell>
        </row>
        <row r="25">
          <cell r="A25" t="str">
            <v>2009/04</v>
          </cell>
          <cell r="B25">
            <v>6913.623106394708</v>
          </cell>
          <cell r="C25">
            <v>44596.961226138032</v>
          </cell>
          <cell r="D25">
            <v>484381</v>
          </cell>
        </row>
        <row r="26">
          <cell r="A26" t="str">
            <v>2010/01</v>
          </cell>
          <cell r="B26">
            <v>6928.0037023684563</v>
          </cell>
          <cell r="C26">
            <v>45122.487694566815</v>
          </cell>
          <cell r="D26">
            <v>758950</v>
          </cell>
        </row>
        <row r="27">
          <cell r="A27" t="str">
            <v>2010/02</v>
          </cell>
          <cell r="B27">
            <v>7431.918696251375</v>
          </cell>
          <cell r="C27">
            <v>49236.606475770932</v>
          </cell>
          <cell r="D27">
            <v>71531</v>
          </cell>
        </row>
        <row r="28">
          <cell r="A28" t="str">
            <v>2010/03</v>
          </cell>
          <cell r="B28">
            <v>9276.8934429743967</v>
          </cell>
          <cell r="C28">
            <v>59893.159772393548</v>
          </cell>
          <cell r="D28">
            <v>0</v>
          </cell>
        </row>
        <row r="29">
          <cell r="A29" t="str">
            <v>2010/04</v>
          </cell>
          <cell r="B29">
            <v>10168.916010045325</v>
          </cell>
          <cell r="C29">
            <v>63599.580389133625</v>
          </cell>
          <cell r="D29">
            <v>355034</v>
          </cell>
        </row>
        <row r="30">
          <cell r="A30" t="str">
            <v>2011/01</v>
          </cell>
          <cell r="B30">
            <v>12166.010826823273</v>
          </cell>
          <cell r="C30">
            <v>74727.95357562408</v>
          </cell>
          <cell r="D30">
            <v>739964</v>
          </cell>
        </row>
        <row r="31">
          <cell r="A31" t="str">
            <v>2011/02</v>
          </cell>
          <cell r="B31">
            <v>12156.068907570741</v>
          </cell>
          <cell r="C31">
            <v>74563.13645374449</v>
          </cell>
          <cell r="D31">
            <v>166706</v>
          </cell>
        </row>
        <row r="32">
          <cell r="A32" t="str">
            <v>2011/03</v>
          </cell>
          <cell r="B32">
            <v>11933.620134754377</v>
          </cell>
          <cell r="C32">
            <v>73584.122232011738</v>
          </cell>
          <cell r="D32">
            <v>0</v>
          </cell>
        </row>
        <row r="33">
          <cell r="A33" t="str">
            <v>2011/04</v>
          </cell>
          <cell r="B33">
            <v>11834.524625750333</v>
          </cell>
          <cell r="C33">
            <v>73026.868252569751</v>
          </cell>
          <cell r="D33">
            <v>295825</v>
          </cell>
        </row>
        <row r="34">
          <cell r="A34" t="str">
            <v>2012/01</v>
          </cell>
          <cell r="B34">
            <v>10282.881983417756</v>
          </cell>
          <cell r="C34">
            <v>63257.778825256974</v>
          </cell>
          <cell r="D34">
            <v>950233</v>
          </cell>
        </row>
        <row r="35">
          <cell r="A35" t="str">
            <v>2012/02</v>
          </cell>
          <cell r="B35">
            <v>8599.6593050961619</v>
          </cell>
          <cell r="C35">
            <v>54134.880491923635</v>
          </cell>
          <cell r="D35">
            <v>112782</v>
          </cell>
        </row>
        <row r="36">
          <cell r="A36" t="str">
            <v>2012/03</v>
          </cell>
          <cell r="B36">
            <v>8430.9144306627477</v>
          </cell>
          <cell r="C36">
            <v>52616.606806167394</v>
          </cell>
          <cell r="D36">
            <v>0</v>
          </cell>
        </row>
        <row r="37">
          <cell r="A37" t="str">
            <v>2012/04</v>
          </cell>
          <cell r="B37">
            <v>7441.3718862550522</v>
          </cell>
          <cell r="C37">
            <v>46188.455036710715</v>
          </cell>
          <cell r="D37">
            <v>312559</v>
          </cell>
        </row>
        <row r="38">
          <cell r="A38" t="str">
            <v>2013/01</v>
          </cell>
          <cell r="B38">
            <v>6757.4439187281105</v>
          </cell>
          <cell r="C38">
            <v>42400.439867841407</v>
          </cell>
          <cell r="D38">
            <v>871308</v>
          </cell>
        </row>
        <row r="39">
          <cell r="A39" t="str">
            <v>2013/02</v>
          </cell>
          <cell r="B39">
            <v>6224.57248101188</v>
          </cell>
          <cell r="C39">
            <v>39885.132386196761</v>
          </cell>
          <cell r="D39">
            <v>89052</v>
          </cell>
        </row>
        <row r="40">
          <cell r="A40" t="str">
            <v>2013/03</v>
          </cell>
          <cell r="B40">
            <v>5986.2325698272689</v>
          </cell>
          <cell r="C40">
            <v>38488.939963289282</v>
          </cell>
          <cell r="D40">
            <v>0</v>
          </cell>
        </row>
        <row r="41">
          <cell r="A41" t="str">
            <v>2013/04</v>
          </cell>
          <cell r="B41">
            <v>5554.1837565845881</v>
          </cell>
          <cell r="C41">
            <v>36031.844375917768</v>
          </cell>
          <cell r="D41">
            <v>313907</v>
          </cell>
        </row>
        <row r="42">
          <cell r="A42" t="str">
            <v>2014/01</v>
          </cell>
          <cell r="B42">
            <v>8233.7868256442871</v>
          </cell>
          <cell r="C42">
            <v>50558.780183553601</v>
          </cell>
          <cell r="D42">
            <v>750171</v>
          </cell>
        </row>
        <row r="43">
          <cell r="A43" t="str">
            <v>2014/02</v>
          </cell>
          <cell r="B43">
            <v>10339.942688962386</v>
          </cell>
          <cell r="C43">
            <v>60655.447767988248</v>
          </cell>
          <cell r="D43">
            <v>124793</v>
          </cell>
        </row>
        <row r="44">
          <cell r="A44" t="str">
            <v>2014/03</v>
          </cell>
          <cell r="B44">
            <v>9390.032915288497</v>
          </cell>
          <cell r="C44">
            <v>59785.389118942723</v>
          </cell>
          <cell r="D44">
            <v>0</v>
          </cell>
        </row>
        <row r="45">
          <cell r="A45" t="str">
            <v>2014/04</v>
          </cell>
          <cell r="B45">
            <v>9559.9186919637359</v>
          </cell>
          <cell r="C45">
            <v>63860.966776798821</v>
          </cell>
          <cell r="D45">
            <v>243012</v>
          </cell>
        </row>
        <row r="46">
          <cell r="A46" t="str">
            <v>2015/01</v>
          </cell>
          <cell r="B46">
            <v>9741.4719512414904</v>
          </cell>
          <cell r="C46">
            <v>58066.536703377387</v>
          </cell>
          <cell r="D46">
            <v>700027</v>
          </cell>
        </row>
        <row r="47">
          <cell r="A47" t="str">
            <v>2015/02</v>
          </cell>
          <cell r="B47">
            <v>9199.6380625995316</v>
          </cell>
          <cell r="C47">
            <v>54256.819676945663</v>
          </cell>
          <cell r="D47">
            <v>94671</v>
          </cell>
        </row>
        <row r="48">
          <cell r="A48" t="str">
            <v>2015/03</v>
          </cell>
          <cell r="B48">
            <v>8950.1064437094192</v>
          </cell>
          <cell r="C48">
            <v>55217.278604992658</v>
          </cell>
          <cell r="D48">
            <v>0</v>
          </cell>
        </row>
        <row r="49">
          <cell r="A49" t="str">
            <v>2015/04</v>
          </cell>
          <cell r="B49">
            <v>8551.2252884968748</v>
          </cell>
          <cell r="C49">
            <v>55339.975345080755</v>
          </cell>
          <cell r="D49">
            <v>215263</v>
          </cell>
        </row>
        <row r="50">
          <cell r="A50" t="str">
            <v>2016/01</v>
          </cell>
          <cell r="B50">
            <v>9020.0305635052991</v>
          </cell>
          <cell r="C50">
            <v>59686.435785609392</v>
          </cell>
          <cell r="D50">
            <v>517190</v>
          </cell>
        </row>
        <row r="51">
          <cell r="A51" t="str">
            <v>2016/02</v>
          </cell>
          <cell r="B51">
            <v>8997.8070231532492</v>
          </cell>
          <cell r="C51">
            <v>63145.68459618208</v>
          </cell>
          <cell r="D51">
            <v>102559</v>
          </cell>
        </row>
        <row r="52">
          <cell r="A52" t="str">
            <v>2016/03</v>
          </cell>
          <cell r="B52">
            <v>9245.8174390542681</v>
          </cell>
          <cell r="C52">
            <v>71027.028854625547</v>
          </cell>
          <cell r="D52">
            <v>0</v>
          </cell>
        </row>
        <row r="53">
          <cell r="A53" t="str">
            <v>2016/04</v>
          </cell>
          <cell r="B53">
            <v>9244.1060856915337</v>
          </cell>
          <cell r="C53">
            <v>76395.189368575622</v>
          </cell>
          <cell r="D53">
            <v>240082</v>
          </cell>
        </row>
        <row r="54">
          <cell r="A54" t="str">
            <v>2017/01</v>
          </cell>
          <cell r="B54">
            <v>9436.7965256795051</v>
          </cell>
          <cell r="C54">
            <v>73951.213348017613</v>
          </cell>
          <cell r="D54">
            <v>520073</v>
          </cell>
        </row>
        <row r="55">
          <cell r="A55" t="str">
            <v>2017/02</v>
          </cell>
          <cell r="B55">
            <v>9376.6680604557096</v>
          </cell>
          <cell r="C55">
            <v>61159.203171806155</v>
          </cell>
          <cell r="D55">
            <v>78842</v>
          </cell>
        </row>
        <row r="56">
          <cell r="A56" t="str">
            <v>2017/03</v>
          </cell>
          <cell r="B56">
            <v>9395.112646698517</v>
          </cell>
          <cell r="C56">
            <v>58378.096402349474</v>
          </cell>
          <cell r="D56">
            <v>0</v>
          </cell>
        </row>
        <row r="57">
          <cell r="A57" t="str">
            <v>2017/04</v>
          </cell>
          <cell r="B57">
            <v>9451.6144720078391</v>
          </cell>
          <cell r="C57">
            <v>58360.720668135094</v>
          </cell>
          <cell r="D57">
            <v>248065</v>
          </cell>
        </row>
        <row r="58">
          <cell r="A58" t="str">
            <v>2018/01</v>
          </cell>
          <cell r="B58">
            <v>9403.9245692532877</v>
          </cell>
          <cell r="C58">
            <v>56396.329588839937</v>
          </cell>
          <cell r="D58">
            <v>526154</v>
          </cell>
        </row>
        <row r="59">
          <cell r="A59" t="str">
            <v>2018/02</v>
          </cell>
          <cell r="B59">
            <v>9108.1757328800632</v>
          </cell>
          <cell r="C59">
            <v>57621.951938325998</v>
          </cell>
          <cell r="D59">
            <v>77939</v>
          </cell>
        </row>
        <row r="60">
          <cell r="A60" t="str">
            <v>2018/03</v>
          </cell>
          <cell r="B60">
            <v>8661.7026555800549</v>
          </cell>
          <cell r="C60">
            <v>52482.191240822314</v>
          </cell>
          <cell r="D60">
            <v>0</v>
          </cell>
        </row>
        <row r="61">
          <cell r="A61" t="str">
            <v>2018/04</v>
          </cell>
          <cell r="B61">
            <v>8860.9530828126899</v>
          </cell>
          <cell r="C61">
            <v>58510.559162995596</v>
          </cell>
          <cell r="D61">
            <v>265846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Relationship Id="rId4" Type="http://schemas.openxmlformats.org/officeDocument/2006/relationships/image" Target="../media/image5.emf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9.xml"/><Relationship Id="rId4" Type="http://schemas.openxmlformats.org/officeDocument/2006/relationships/image" Target="../media/image6.emf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O14" sqref="O14"/>
    </sheetView>
  </sheetViews>
  <sheetFormatPr defaultColWidth="11.42578125" defaultRowHeight="15" x14ac:dyDescent="0.25"/>
  <sheetData>
    <row r="1" spans="1:8" ht="37.5" customHeight="1" x14ac:dyDescent="0.25">
      <c r="A1" s="94" t="s">
        <v>28</v>
      </c>
      <c r="B1" s="94"/>
      <c r="C1" s="94"/>
      <c r="D1" s="94"/>
      <c r="E1" s="94"/>
      <c r="F1" s="94"/>
      <c r="G1" s="94"/>
      <c r="H1" s="94"/>
    </row>
    <row r="2" spans="1:8" ht="15.75" x14ac:dyDescent="0.25">
      <c r="A2" s="9"/>
    </row>
    <row r="3" spans="1:8" x14ac:dyDescent="0.25">
      <c r="A3" s="10"/>
    </row>
    <row r="4" spans="1:8" x14ac:dyDescent="0.25">
      <c r="A4" s="11"/>
    </row>
    <row r="5" spans="1:8" x14ac:dyDescent="0.25">
      <c r="A5" s="11"/>
    </row>
    <row r="6" spans="1:8" x14ac:dyDescent="0.25">
      <c r="A6" s="11"/>
    </row>
    <row r="7" spans="1:8" x14ac:dyDescent="0.25">
      <c r="A7" s="11"/>
    </row>
    <row r="18" spans="1:8" ht="30.75" customHeight="1" x14ac:dyDescent="0.25">
      <c r="A18" s="95" t="s">
        <v>29</v>
      </c>
      <c r="B18" s="95"/>
      <c r="C18" s="95"/>
      <c r="D18" s="95"/>
      <c r="E18" s="95"/>
      <c r="F18" s="95"/>
      <c r="G18" s="95"/>
      <c r="H18" s="95"/>
    </row>
    <row r="19" spans="1:8" x14ac:dyDescent="0.25">
      <c r="A19" s="10"/>
    </row>
  </sheetData>
  <mergeCells count="2">
    <mergeCell ref="A1:H1"/>
    <mergeCell ref="A18:H1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Normal="100" workbookViewId="0">
      <selection activeCell="I14" sqref="I14"/>
    </sheetView>
  </sheetViews>
  <sheetFormatPr defaultColWidth="11.42578125" defaultRowHeight="15" x14ac:dyDescent="0.25"/>
  <sheetData>
    <row r="1" spans="1:8" ht="26.25" customHeight="1" x14ac:dyDescent="0.25">
      <c r="A1" s="94" t="s">
        <v>30</v>
      </c>
      <c r="B1" s="94"/>
      <c r="C1" s="94"/>
      <c r="D1" s="94"/>
      <c r="E1" s="94"/>
      <c r="F1" s="94"/>
      <c r="G1" s="94"/>
      <c r="H1" s="94"/>
    </row>
    <row r="2" spans="1:8" x14ac:dyDescent="0.25">
      <c r="A2" s="10"/>
    </row>
    <row r="18" spans="1:8" x14ac:dyDescent="0.25">
      <c r="A18" s="115" t="s">
        <v>31</v>
      </c>
      <c r="B18" s="115"/>
      <c r="C18" s="115"/>
      <c r="D18" s="115"/>
      <c r="E18" s="115"/>
      <c r="F18" s="115"/>
      <c r="G18" s="115"/>
      <c r="H18" s="115"/>
    </row>
  </sheetData>
  <mergeCells count="2">
    <mergeCell ref="A1:H1"/>
    <mergeCell ref="A18:H1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sqref="A1:I1"/>
    </sheetView>
  </sheetViews>
  <sheetFormatPr defaultColWidth="11.42578125" defaultRowHeight="15" x14ac:dyDescent="0.25"/>
  <cols>
    <col min="1" max="1" width="14.7109375" customWidth="1"/>
    <col min="2" max="3" width="9.7109375" customWidth="1"/>
    <col min="4" max="4" width="10.7109375" customWidth="1"/>
    <col min="5" max="6" width="9.7109375" customWidth="1"/>
    <col min="7" max="7" width="10.7109375" customWidth="1"/>
    <col min="8" max="9" width="12.7109375" customWidth="1"/>
  </cols>
  <sheetData>
    <row r="1" spans="1:10" x14ac:dyDescent="0.25">
      <c r="A1" s="117" t="s">
        <v>210</v>
      </c>
      <c r="B1" s="117"/>
      <c r="C1" s="117"/>
      <c r="D1" s="117"/>
      <c r="E1" s="117"/>
      <c r="F1" s="117"/>
      <c r="G1" s="117"/>
      <c r="H1" s="117"/>
      <c r="I1" s="117"/>
    </row>
    <row r="2" spans="1:10" ht="13.5" customHeight="1" x14ac:dyDescent="0.25">
      <c r="A2" s="118" t="s">
        <v>0</v>
      </c>
      <c r="B2" s="120" t="s">
        <v>14</v>
      </c>
      <c r="C2" s="120"/>
      <c r="D2" s="120"/>
      <c r="E2" s="120"/>
      <c r="F2" s="120"/>
      <c r="G2" s="120"/>
      <c r="H2" s="120" t="s">
        <v>15</v>
      </c>
      <c r="I2" s="120"/>
    </row>
    <row r="3" spans="1:10" ht="13.5" customHeight="1" x14ac:dyDescent="0.25">
      <c r="A3" s="118"/>
      <c r="B3" s="121" t="s">
        <v>16</v>
      </c>
      <c r="C3" s="121"/>
      <c r="D3" s="121"/>
      <c r="E3" s="121" t="s">
        <v>17</v>
      </c>
      <c r="F3" s="121"/>
      <c r="G3" s="121"/>
      <c r="H3" s="119" t="s">
        <v>18</v>
      </c>
      <c r="I3" s="119"/>
    </row>
    <row r="4" spans="1:10" ht="28.5" customHeight="1" x14ac:dyDescent="0.25">
      <c r="A4" s="119"/>
      <c r="B4" s="72" t="s">
        <v>19</v>
      </c>
      <c r="C4" s="72" t="s">
        <v>20</v>
      </c>
      <c r="D4" s="73" t="s">
        <v>21</v>
      </c>
      <c r="E4" s="72" t="s">
        <v>19</v>
      </c>
      <c r="F4" s="72" t="s">
        <v>20</v>
      </c>
      <c r="G4" s="73" t="s">
        <v>21</v>
      </c>
      <c r="H4" s="72" t="s">
        <v>20</v>
      </c>
      <c r="I4" s="73" t="s">
        <v>21</v>
      </c>
    </row>
    <row r="5" spans="1:10" ht="30" customHeight="1" x14ac:dyDescent="0.25">
      <c r="A5" s="68" t="s">
        <v>212</v>
      </c>
      <c r="B5" s="69" t="s">
        <v>196</v>
      </c>
      <c r="C5" s="69" t="s">
        <v>197</v>
      </c>
      <c r="D5" s="69" t="s">
        <v>198</v>
      </c>
      <c r="E5" s="69" t="s">
        <v>199</v>
      </c>
      <c r="F5" s="69" t="s">
        <v>200</v>
      </c>
      <c r="G5" s="69" t="s">
        <v>201</v>
      </c>
      <c r="H5" s="70" t="s">
        <v>214</v>
      </c>
      <c r="I5" s="71" t="s">
        <v>217</v>
      </c>
    </row>
    <row r="6" spans="1:10" ht="30" customHeight="1" x14ac:dyDescent="0.25">
      <c r="A6" s="67" t="s">
        <v>24</v>
      </c>
      <c r="B6" s="64" t="s">
        <v>202</v>
      </c>
      <c r="C6" s="64" t="s">
        <v>203</v>
      </c>
      <c r="D6" s="64" t="s">
        <v>204</v>
      </c>
      <c r="E6" s="64" t="s">
        <v>205</v>
      </c>
      <c r="F6" s="64" t="s">
        <v>206</v>
      </c>
      <c r="G6" s="64" t="s">
        <v>207</v>
      </c>
      <c r="H6" s="65" t="s">
        <v>215</v>
      </c>
      <c r="I6" s="66" t="s">
        <v>217</v>
      </c>
    </row>
    <row r="7" spans="1:10" ht="30" customHeight="1" x14ac:dyDescent="0.25">
      <c r="A7" s="74" t="s">
        <v>213</v>
      </c>
      <c r="B7" s="75" t="s">
        <v>208</v>
      </c>
      <c r="C7" s="75" t="s">
        <v>209</v>
      </c>
      <c r="D7" s="75" t="s">
        <v>22</v>
      </c>
      <c r="E7" s="75" t="s">
        <v>23</v>
      </c>
      <c r="F7" s="75" t="s">
        <v>23</v>
      </c>
      <c r="G7" s="75" t="s">
        <v>23</v>
      </c>
      <c r="H7" s="76" t="s">
        <v>216</v>
      </c>
      <c r="I7" s="77" t="s">
        <v>218</v>
      </c>
    </row>
    <row r="8" spans="1:10" ht="27" customHeight="1" x14ac:dyDescent="0.25">
      <c r="A8" s="116" t="s">
        <v>211</v>
      </c>
      <c r="B8" s="116"/>
      <c r="C8" s="116"/>
      <c r="D8" s="116"/>
      <c r="E8" s="116"/>
      <c r="F8" s="116"/>
      <c r="G8" s="116"/>
      <c r="H8" s="116"/>
      <c r="I8" s="116"/>
    </row>
    <row r="11" spans="1:10" ht="15.75" thickBot="1" x14ac:dyDescent="0.3"/>
    <row r="12" spans="1:10" ht="15.75" thickTop="1" x14ac:dyDescent="0.25">
      <c r="J12" s="6"/>
    </row>
  </sheetData>
  <mergeCells count="8">
    <mergeCell ref="A8:I8"/>
    <mergeCell ref="A1:I1"/>
    <mergeCell ref="A2:A4"/>
    <mergeCell ref="B2:G2"/>
    <mergeCell ref="H2:I2"/>
    <mergeCell ref="B3:D3"/>
    <mergeCell ref="E3:G3"/>
    <mergeCell ref="H3:I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1" sqref="F1"/>
    </sheetView>
  </sheetViews>
  <sheetFormatPr defaultColWidth="11.42578125" defaultRowHeight="15" x14ac:dyDescent="0.25"/>
  <cols>
    <col min="1" max="1" width="13.42578125" customWidth="1"/>
    <col min="2" max="5" width="15.7109375" customWidth="1"/>
    <col min="6" max="6" width="18.28515625" customWidth="1"/>
  </cols>
  <sheetData>
    <row r="1" spans="1:6" x14ac:dyDescent="0.25">
      <c r="A1" s="104" t="s">
        <v>222</v>
      </c>
      <c r="B1" s="104"/>
      <c r="C1" s="104"/>
      <c r="D1" s="104"/>
      <c r="E1" s="104"/>
      <c r="F1" s="8"/>
    </row>
    <row r="2" spans="1:6" ht="30" customHeight="1" x14ac:dyDescent="0.25">
      <c r="A2" s="101" t="s">
        <v>221</v>
      </c>
      <c r="B2" s="123" t="s">
        <v>219</v>
      </c>
      <c r="C2" s="123"/>
      <c r="D2" s="123" t="s">
        <v>220</v>
      </c>
      <c r="E2" s="123"/>
    </row>
    <row r="3" spans="1:6" ht="16.5" customHeight="1" x14ac:dyDescent="0.25">
      <c r="A3" s="103"/>
      <c r="B3" s="13" t="s">
        <v>25</v>
      </c>
      <c r="C3" s="13" t="s">
        <v>224</v>
      </c>
      <c r="D3" s="13" t="s">
        <v>25</v>
      </c>
      <c r="E3" s="13" t="s">
        <v>224</v>
      </c>
    </row>
    <row r="4" spans="1:6" x14ac:dyDescent="0.25">
      <c r="A4" s="78" t="s">
        <v>227</v>
      </c>
      <c r="B4" s="81" t="s">
        <v>225</v>
      </c>
      <c r="C4" s="82">
        <v>25.82321</v>
      </c>
      <c r="D4" s="81" t="s">
        <v>226</v>
      </c>
      <c r="E4" s="82">
        <v>42.91525</v>
      </c>
    </row>
    <row r="5" spans="1:6" x14ac:dyDescent="0.25">
      <c r="A5" s="78" t="s">
        <v>26</v>
      </c>
      <c r="B5" s="12">
        <v>15.8573</v>
      </c>
      <c r="C5" s="83">
        <v>19.387039999999999</v>
      </c>
      <c r="D5" s="12">
        <v>22.1297</v>
      </c>
      <c r="E5" s="83">
        <v>25.872109999999999</v>
      </c>
    </row>
    <row r="6" spans="1:6" x14ac:dyDescent="0.25">
      <c r="A6" s="79" t="s">
        <v>27</v>
      </c>
      <c r="B6" s="80">
        <v>6.2724000000000002</v>
      </c>
      <c r="C6" s="84">
        <v>12.51798</v>
      </c>
      <c r="D6" s="80">
        <v>6.2724000000000002</v>
      </c>
      <c r="E6" s="84">
        <v>12.51798</v>
      </c>
    </row>
    <row r="7" spans="1:6" ht="24" customHeight="1" x14ac:dyDescent="0.25">
      <c r="A7" s="122" t="s">
        <v>223</v>
      </c>
      <c r="B7" s="122"/>
      <c r="C7" s="122"/>
      <c r="D7" s="122"/>
      <c r="E7" s="122"/>
      <c r="F7" s="1"/>
    </row>
    <row r="8" spans="1:6" x14ac:dyDescent="0.25">
      <c r="A8" s="7"/>
      <c r="B8" s="7"/>
      <c r="C8" s="7"/>
      <c r="D8" s="7"/>
      <c r="E8" s="7"/>
      <c r="F8" s="7"/>
    </row>
    <row r="9" spans="1:6" x14ac:dyDescent="0.25">
      <c r="A9" s="1"/>
      <c r="B9" s="1"/>
      <c r="C9" s="1"/>
      <c r="D9" s="1"/>
      <c r="E9" s="1"/>
      <c r="F9" s="1"/>
    </row>
  </sheetData>
  <mergeCells count="5">
    <mergeCell ref="A2:A3"/>
    <mergeCell ref="A1:E1"/>
    <mergeCell ref="A7:E7"/>
    <mergeCell ref="B2:C2"/>
    <mergeCell ref="D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J9" sqref="J9"/>
    </sheetView>
  </sheetViews>
  <sheetFormatPr defaultRowHeight="15" x14ac:dyDescent="0.25"/>
  <sheetData>
    <row r="1" spans="1:7" x14ac:dyDescent="0.25">
      <c r="A1" s="93" t="s">
        <v>288</v>
      </c>
      <c r="B1" s="93"/>
      <c r="C1" s="93"/>
      <c r="D1" s="93"/>
      <c r="E1" s="93"/>
      <c r="F1" s="93"/>
      <c r="G1" s="93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"/>
  <sheetViews>
    <sheetView workbookViewId="0">
      <selection activeCell="F18" sqref="F18"/>
    </sheetView>
  </sheetViews>
  <sheetFormatPr defaultColWidth="11.42578125" defaultRowHeight="15" x14ac:dyDescent="0.25"/>
  <sheetData>
    <row r="1" spans="1:6" ht="15.75" x14ac:dyDescent="0.25">
      <c r="A1" s="124" t="s">
        <v>32</v>
      </c>
      <c r="B1" s="124"/>
      <c r="C1" s="124"/>
      <c r="D1" s="124"/>
      <c r="E1" s="124"/>
      <c r="F1" s="124"/>
    </row>
  </sheetData>
  <mergeCells count="1">
    <mergeCell ref="A1:F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Views.Workfile.2" shapeId="8193" r:id="rId3">
          <objectPr defaultSize="0" autoPict="0" r:id="rId4">
            <anchor moveWithCells="1" sizeWithCells="1">
              <from>
                <xdr:col>0</xdr:col>
                <xdr:colOff>0</xdr:colOff>
                <xdr:row>0</xdr:row>
                <xdr:rowOff>200025</xdr:rowOff>
              </from>
              <to>
                <xdr:col>6</xdr:col>
                <xdr:colOff>38100</xdr:colOff>
                <xdr:row>17</xdr:row>
                <xdr:rowOff>142875</xdr:rowOff>
              </to>
            </anchor>
          </objectPr>
        </oleObject>
      </mc:Choice>
      <mc:Fallback>
        <oleObject progId="EViews.Workfile.2" shapeId="8193" r:id="rId3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"/>
  <sheetViews>
    <sheetView workbookViewId="0">
      <selection activeCell="G18" sqref="G18"/>
    </sheetView>
  </sheetViews>
  <sheetFormatPr defaultColWidth="11.42578125" defaultRowHeight="15" x14ac:dyDescent="0.25"/>
  <sheetData>
    <row r="1" spans="1:6" ht="15.75" x14ac:dyDescent="0.25">
      <c r="A1" s="124" t="s">
        <v>33</v>
      </c>
      <c r="B1" s="124"/>
      <c r="C1" s="124"/>
      <c r="D1" s="124"/>
      <c r="E1" s="124"/>
      <c r="F1" s="124"/>
    </row>
  </sheetData>
  <mergeCells count="1">
    <mergeCell ref="A1:F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Views.Workfile.2" shapeId="9217" r:id="rId3">
          <objectPr defaultSize="0" r:id="rId4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6</xdr:col>
                <xdr:colOff>28575</xdr:colOff>
                <xdr:row>17</xdr:row>
                <xdr:rowOff>66675</xdr:rowOff>
              </to>
            </anchor>
          </objectPr>
        </oleObject>
      </mc:Choice>
      <mc:Fallback>
        <oleObject progId="EViews.Workfile.2" shapeId="9217" r:id="rId3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sqref="A1:D18"/>
    </sheetView>
  </sheetViews>
  <sheetFormatPr defaultColWidth="11.42578125" defaultRowHeight="15" x14ac:dyDescent="0.25"/>
  <cols>
    <col min="1" max="1" width="21.7109375" customWidth="1"/>
    <col min="2" max="4" width="12.7109375" customWidth="1"/>
  </cols>
  <sheetData>
    <row r="1" spans="1:9" x14ac:dyDescent="0.25">
      <c r="A1" s="104" t="s">
        <v>283</v>
      </c>
      <c r="B1" s="104"/>
      <c r="C1" s="104"/>
      <c r="D1" s="104"/>
      <c r="E1" s="3"/>
      <c r="F1" s="3"/>
      <c r="G1" s="3"/>
      <c r="H1" s="3"/>
      <c r="I1" s="3"/>
    </row>
    <row r="2" spans="1:9" ht="30" customHeight="1" x14ac:dyDescent="0.25">
      <c r="A2" s="57" t="s">
        <v>12</v>
      </c>
      <c r="B2" s="57" t="s">
        <v>184</v>
      </c>
      <c r="C2" s="57" t="s">
        <v>185</v>
      </c>
      <c r="D2" s="57" t="s">
        <v>186</v>
      </c>
      <c r="E2" s="2"/>
      <c r="F2" s="2"/>
      <c r="G2" s="2"/>
      <c r="H2" s="2"/>
      <c r="I2" s="2"/>
    </row>
    <row r="3" spans="1:9" ht="15" customHeight="1" x14ac:dyDescent="0.25">
      <c r="A3" s="53" t="s">
        <v>269</v>
      </c>
      <c r="B3" s="69" t="s">
        <v>230</v>
      </c>
      <c r="C3" s="2" t="s">
        <v>243</v>
      </c>
      <c r="D3" s="69" t="s">
        <v>257</v>
      </c>
      <c r="E3" s="85"/>
      <c r="F3" s="85"/>
      <c r="G3" s="85"/>
      <c r="H3" s="85"/>
      <c r="I3" s="85"/>
    </row>
    <row r="4" spans="1:9" ht="15" customHeight="1" x14ac:dyDescent="0.25">
      <c r="A4" s="53" t="s">
        <v>270</v>
      </c>
      <c r="B4" s="86" t="s">
        <v>231</v>
      </c>
      <c r="C4" s="86" t="s">
        <v>244</v>
      </c>
      <c r="D4" s="86" t="s">
        <v>258</v>
      </c>
      <c r="E4" s="87"/>
      <c r="F4" s="88"/>
      <c r="G4" s="88"/>
      <c r="H4" s="88"/>
      <c r="I4" s="87"/>
    </row>
    <row r="5" spans="1:9" ht="15" customHeight="1" x14ac:dyDescent="0.25">
      <c r="A5" s="53" t="s">
        <v>271</v>
      </c>
      <c r="B5" s="86" t="s">
        <v>232</v>
      </c>
      <c r="C5" s="86" t="s">
        <v>245</v>
      </c>
      <c r="D5" s="86" t="s">
        <v>259</v>
      </c>
      <c r="E5" s="87"/>
      <c r="F5" s="87"/>
      <c r="G5" s="87"/>
      <c r="H5" s="87"/>
      <c r="I5" s="87"/>
    </row>
    <row r="6" spans="1:9" ht="15" customHeight="1" x14ac:dyDescent="0.25">
      <c r="A6" s="53" t="s">
        <v>272</v>
      </c>
      <c r="B6" s="69" t="s">
        <v>233</v>
      </c>
      <c r="C6" s="69" t="s">
        <v>246</v>
      </c>
      <c r="D6" s="69" t="s">
        <v>259</v>
      </c>
      <c r="E6" s="87"/>
      <c r="F6" s="87"/>
      <c r="G6" s="87"/>
      <c r="H6" s="87"/>
      <c r="I6" s="87"/>
    </row>
    <row r="7" spans="1:9" ht="15" customHeight="1" x14ac:dyDescent="0.25">
      <c r="A7" s="53" t="s">
        <v>273</v>
      </c>
      <c r="B7" s="86" t="s">
        <v>232</v>
      </c>
      <c r="C7" s="86" t="s">
        <v>247</v>
      </c>
      <c r="D7" s="86" t="s">
        <v>260</v>
      </c>
      <c r="E7" s="87"/>
      <c r="F7" s="87"/>
      <c r="G7" s="87"/>
      <c r="H7" s="87"/>
      <c r="I7" s="87"/>
    </row>
    <row r="8" spans="1:9" ht="15" customHeight="1" x14ac:dyDescent="0.25">
      <c r="A8" s="53" t="s">
        <v>274</v>
      </c>
      <c r="B8" s="69" t="s">
        <v>234</v>
      </c>
      <c r="C8" s="69" t="s">
        <v>248</v>
      </c>
      <c r="D8" s="69" t="s">
        <v>261</v>
      </c>
      <c r="E8" s="87"/>
      <c r="F8" s="87"/>
      <c r="G8" s="87"/>
      <c r="H8" s="87"/>
      <c r="I8" s="87"/>
    </row>
    <row r="9" spans="1:9" ht="15" customHeight="1" x14ac:dyDescent="0.25">
      <c r="A9" s="53" t="s">
        <v>275</v>
      </c>
      <c r="B9" s="86" t="s">
        <v>235</v>
      </c>
      <c r="C9" s="86" t="s">
        <v>249</v>
      </c>
      <c r="D9" s="86" t="s">
        <v>262</v>
      </c>
      <c r="E9" s="87"/>
      <c r="F9" s="87"/>
      <c r="G9" s="87"/>
      <c r="H9" s="87"/>
      <c r="I9" s="87"/>
    </row>
    <row r="10" spans="1:9" ht="15" customHeight="1" x14ac:dyDescent="0.25">
      <c r="A10" s="53" t="s">
        <v>276</v>
      </c>
      <c r="B10" s="86" t="s">
        <v>236</v>
      </c>
      <c r="C10" s="86" t="s">
        <v>250</v>
      </c>
      <c r="D10" s="86" t="s">
        <v>263</v>
      </c>
      <c r="E10" s="87"/>
      <c r="F10" s="87"/>
      <c r="G10" s="87"/>
      <c r="H10" s="87"/>
      <c r="I10" s="87"/>
    </row>
    <row r="11" spans="1:9" ht="15" customHeight="1" x14ac:dyDescent="0.25">
      <c r="A11" s="53" t="s">
        <v>277</v>
      </c>
      <c r="B11" s="69" t="s">
        <v>237</v>
      </c>
      <c r="C11" s="69" t="s">
        <v>251</v>
      </c>
      <c r="D11" s="69" t="s">
        <v>263</v>
      </c>
      <c r="E11" s="5"/>
      <c r="F11" s="5"/>
      <c r="G11" s="5"/>
      <c r="H11" s="5"/>
      <c r="I11" s="5"/>
    </row>
    <row r="12" spans="1:9" ht="15" customHeight="1" x14ac:dyDescent="0.25">
      <c r="A12" s="53" t="s">
        <v>278</v>
      </c>
      <c r="B12" s="69" t="s">
        <v>238</v>
      </c>
      <c r="C12" s="69" t="s">
        <v>252</v>
      </c>
      <c r="D12" s="90" t="s">
        <v>264</v>
      </c>
      <c r="E12" s="5"/>
      <c r="F12" s="5"/>
      <c r="G12" s="5"/>
      <c r="H12" s="5"/>
      <c r="I12" s="5"/>
    </row>
    <row r="13" spans="1:9" ht="15" customHeight="1" x14ac:dyDescent="0.25">
      <c r="A13" s="53" t="s">
        <v>279</v>
      </c>
      <c r="B13" s="69" t="s">
        <v>239</v>
      </c>
      <c r="C13" s="2" t="s">
        <v>253</v>
      </c>
      <c r="D13" s="90" t="s">
        <v>265</v>
      </c>
      <c r="E13" s="5"/>
      <c r="F13" s="5"/>
      <c r="G13" s="5"/>
      <c r="H13" s="5"/>
      <c r="I13" s="5"/>
    </row>
    <row r="14" spans="1:9" ht="15" customHeight="1" x14ac:dyDescent="0.25">
      <c r="A14" s="53" t="s">
        <v>280</v>
      </c>
      <c r="B14" s="69" t="s">
        <v>240</v>
      </c>
      <c r="C14" s="69" t="s">
        <v>254</v>
      </c>
      <c r="D14" s="90" t="s">
        <v>266</v>
      </c>
      <c r="E14" s="5"/>
      <c r="F14" s="5"/>
      <c r="G14" s="5"/>
      <c r="H14" s="5"/>
      <c r="I14" s="5"/>
    </row>
    <row r="15" spans="1:9" ht="15" customHeight="1" x14ac:dyDescent="0.25">
      <c r="A15" s="53" t="s">
        <v>281</v>
      </c>
      <c r="B15" s="69" t="s">
        <v>241</v>
      </c>
      <c r="C15" s="90" t="s">
        <v>255</v>
      </c>
      <c r="D15" s="90" t="s">
        <v>267</v>
      </c>
      <c r="E15" s="5"/>
      <c r="F15" s="5"/>
      <c r="G15" s="5"/>
      <c r="H15" s="5"/>
      <c r="I15" s="5"/>
    </row>
    <row r="16" spans="1:9" ht="15" customHeight="1" x14ac:dyDescent="0.25">
      <c r="A16" s="91" t="s">
        <v>282</v>
      </c>
      <c r="B16" s="92" t="s">
        <v>242</v>
      </c>
      <c r="C16" s="92" t="s">
        <v>256</v>
      </c>
      <c r="D16" s="92" t="s">
        <v>268</v>
      </c>
      <c r="E16" s="5"/>
      <c r="F16" s="5"/>
      <c r="G16" s="5"/>
      <c r="H16" s="5"/>
      <c r="I16" s="5"/>
    </row>
    <row r="17" spans="1:9" ht="14.25" customHeight="1" x14ac:dyDescent="0.25">
      <c r="A17" s="125" t="s">
        <v>229</v>
      </c>
      <c r="B17" s="125"/>
      <c r="C17" s="125"/>
      <c r="D17" s="125"/>
      <c r="E17" s="4"/>
      <c r="F17" s="4"/>
      <c r="G17" s="4"/>
      <c r="H17" s="4"/>
      <c r="I17" s="4"/>
    </row>
    <row r="18" spans="1:9" ht="14.25" customHeight="1" x14ac:dyDescent="0.25">
      <c r="A18" s="125" t="s">
        <v>228</v>
      </c>
      <c r="B18" s="125"/>
      <c r="C18" s="125"/>
      <c r="D18" s="125"/>
      <c r="E18" s="89"/>
      <c r="F18" s="89"/>
      <c r="G18" s="89"/>
      <c r="H18" s="89"/>
      <c r="I18" s="89"/>
    </row>
    <row r="19" spans="1:9" ht="14.25" customHeight="1" x14ac:dyDescent="0.25">
      <c r="A19" s="125"/>
      <c r="B19" s="125"/>
      <c r="C19" s="125"/>
      <c r="D19" s="125"/>
      <c r="E19" s="50"/>
      <c r="F19" s="50"/>
      <c r="G19" s="50"/>
      <c r="H19" s="50"/>
      <c r="I19" s="50"/>
    </row>
  </sheetData>
  <mergeCells count="4">
    <mergeCell ref="A1:D1"/>
    <mergeCell ref="A17:D17"/>
    <mergeCell ref="A19:D19"/>
    <mergeCell ref="A18:D1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J3" sqref="J3"/>
    </sheetView>
  </sheetViews>
  <sheetFormatPr defaultRowHeight="15" x14ac:dyDescent="0.25"/>
  <sheetData>
    <row r="1" spans="1:8" x14ac:dyDescent="0.25">
      <c r="A1" s="96" t="s">
        <v>284</v>
      </c>
      <c r="B1" s="96"/>
      <c r="C1" s="96"/>
      <c r="D1" s="96"/>
      <c r="E1" s="96"/>
      <c r="F1" s="96"/>
      <c r="G1" s="96"/>
      <c r="H1" s="96"/>
    </row>
    <row r="21" spans="1:8" x14ac:dyDescent="0.25">
      <c r="A21" s="97" t="s">
        <v>285</v>
      </c>
      <c r="B21" s="97"/>
      <c r="C21" s="97"/>
      <c r="D21" s="97"/>
      <c r="E21" s="97"/>
      <c r="F21" s="97"/>
      <c r="G21" s="97"/>
      <c r="H21" s="97"/>
    </row>
  </sheetData>
  <mergeCells count="2">
    <mergeCell ref="A1:H1"/>
    <mergeCell ref="A21:H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J12" sqref="J12"/>
    </sheetView>
  </sheetViews>
  <sheetFormatPr defaultRowHeight="15" x14ac:dyDescent="0.25"/>
  <sheetData>
    <row r="1" spans="1:8" x14ac:dyDescent="0.25">
      <c r="A1" s="98" t="s">
        <v>286</v>
      </c>
      <c r="B1" s="98"/>
      <c r="C1" s="98"/>
      <c r="D1" s="98"/>
      <c r="E1" s="98"/>
      <c r="F1" s="98"/>
      <c r="G1" s="98"/>
      <c r="H1" s="98"/>
    </row>
    <row r="21" spans="1:8" x14ac:dyDescent="0.25">
      <c r="A21" s="99" t="s">
        <v>285</v>
      </c>
      <c r="B21" s="99"/>
      <c r="C21" s="99"/>
      <c r="D21" s="99"/>
      <c r="E21" s="99"/>
      <c r="F21" s="99"/>
      <c r="G21" s="99"/>
      <c r="H21" s="99"/>
    </row>
  </sheetData>
  <mergeCells count="2">
    <mergeCell ref="A1:H1"/>
    <mergeCell ref="A21:H21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K10" sqref="K10"/>
    </sheetView>
  </sheetViews>
  <sheetFormatPr defaultRowHeight="15" x14ac:dyDescent="0.25"/>
  <sheetData>
    <row r="1" spans="1:8" x14ac:dyDescent="0.25">
      <c r="A1" s="98" t="s">
        <v>287</v>
      </c>
      <c r="B1" s="98"/>
      <c r="C1" s="98"/>
      <c r="D1" s="98"/>
      <c r="E1" s="98"/>
      <c r="F1" s="98"/>
      <c r="G1" s="98"/>
      <c r="H1" s="98"/>
    </row>
    <row r="21" spans="1:8" x14ac:dyDescent="0.25">
      <c r="A21" s="97" t="s">
        <v>285</v>
      </c>
      <c r="B21" s="97"/>
      <c r="C21" s="97"/>
      <c r="D21" s="97"/>
      <c r="E21" s="97"/>
      <c r="F21" s="97"/>
      <c r="G21" s="97"/>
      <c r="H21" s="97"/>
    </row>
  </sheetData>
  <mergeCells count="2">
    <mergeCell ref="A1:H1"/>
    <mergeCell ref="A21:H2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E11" sqref="E11"/>
    </sheetView>
  </sheetViews>
  <sheetFormatPr defaultColWidth="11.42578125" defaultRowHeight="15" x14ac:dyDescent="0.25"/>
  <cols>
    <col min="1" max="1" width="27.7109375" customWidth="1"/>
    <col min="2" max="2" width="12.7109375" customWidth="1"/>
    <col min="3" max="3" width="11.85546875" customWidth="1"/>
  </cols>
  <sheetData>
    <row r="1" spans="1:6" x14ac:dyDescent="0.25">
      <c r="A1" s="104" t="s">
        <v>35</v>
      </c>
      <c r="B1" s="104"/>
      <c r="C1" s="104"/>
    </row>
    <row r="2" spans="1:6" x14ac:dyDescent="0.25">
      <c r="A2" s="105" t="s">
        <v>192</v>
      </c>
      <c r="B2" s="105"/>
      <c r="C2" s="105"/>
    </row>
    <row r="3" spans="1:6" x14ac:dyDescent="0.25">
      <c r="A3" s="105" t="s">
        <v>9</v>
      </c>
      <c r="B3" s="105"/>
      <c r="C3" s="105"/>
    </row>
    <row r="4" spans="1:6" x14ac:dyDescent="0.25">
      <c r="A4" s="106" t="s">
        <v>193</v>
      </c>
      <c r="B4" s="106"/>
      <c r="C4" s="106"/>
    </row>
    <row r="5" spans="1:6" x14ac:dyDescent="0.25">
      <c r="A5" s="59" t="s">
        <v>0</v>
      </c>
      <c r="B5" s="60" t="s">
        <v>10</v>
      </c>
      <c r="C5" s="60" t="s">
        <v>11</v>
      </c>
    </row>
    <row r="6" spans="1:6" ht="30" x14ac:dyDescent="0.25">
      <c r="A6" s="61" t="s">
        <v>184</v>
      </c>
      <c r="B6" s="62" t="s">
        <v>1</v>
      </c>
      <c r="C6" s="63">
        <v>-5.04</v>
      </c>
    </row>
    <row r="7" spans="1:6" ht="30.75" customHeight="1" x14ac:dyDescent="0.25">
      <c r="A7" s="53" t="s">
        <v>185</v>
      </c>
      <c r="B7" s="2" t="s">
        <v>13</v>
      </c>
      <c r="C7" s="54">
        <v>5.0350000000000001</v>
      </c>
    </row>
    <row r="8" spans="1:6" ht="30" x14ac:dyDescent="0.25">
      <c r="A8" s="53" t="s">
        <v>186</v>
      </c>
      <c r="B8" s="2" t="s">
        <v>2</v>
      </c>
      <c r="C8" s="54">
        <v>-6.7930000000000001</v>
      </c>
    </row>
    <row r="9" spans="1:6" ht="30" x14ac:dyDescent="0.25">
      <c r="A9" s="51" t="s">
        <v>187</v>
      </c>
      <c r="B9" s="2" t="s">
        <v>3</v>
      </c>
      <c r="C9" s="54">
        <v>2.0529999999999999</v>
      </c>
    </row>
    <row r="10" spans="1:6" ht="30" x14ac:dyDescent="0.25">
      <c r="A10" s="53" t="s">
        <v>189</v>
      </c>
      <c r="B10" s="2" t="s">
        <v>4</v>
      </c>
      <c r="C10" s="52">
        <v>-3.23</v>
      </c>
    </row>
    <row r="11" spans="1:6" ht="30" x14ac:dyDescent="0.25">
      <c r="A11" s="51" t="s">
        <v>188</v>
      </c>
      <c r="B11" s="2" t="s">
        <v>5</v>
      </c>
      <c r="C11" s="54">
        <v>2.6110000000000002</v>
      </c>
    </row>
    <row r="12" spans="1:6" ht="30" x14ac:dyDescent="0.25">
      <c r="A12" s="51" t="s">
        <v>190</v>
      </c>
      <c r="B12" s="2" t="s">
        <v>6</v>
      </c>
      <c r="C12" s="54">
        <v>-2.6219999999999999</v>
      </c>
    </row>
    <row r="13" spans="1:6" ht="30" x14ac:dyDescent="0.25">
      <c r="A13" s="56" t="s">
        <v>191</v>
      </c>
      <c r="B13" s="57" t="s">
        <v>7</v>
      </c>
      <c r="C13" s="33">
        <v>2.419</v>
      </c>
    </row>
    <row r="14" spans="1:6" x14ac:dyDescent="0.25">
      <c r="A14" s="15" t="s">
        <v>34</v>
      </c>
      <c r="B14" s="101">
        <v>0.79211699999999996</v>
      </c>
      <c r="C14" s="101"/>
    </row>
    <row r="15" spans="1:6" x14ac:dyDescent="0.25">
      <c r="A15" s="55" t="s">
        <v>8</v>
      </c>
      <c r="B15" s="102">
        <v>5.5023000000000002E-2</v>
      </c>
      <c r="C15" s="102"/>
    </row>
    <row r="16" spans="1:6" x14ac:dyDescent="0.25">
      <c r="A16" s="58" t="s">
        <v>194</v>
      </c>
      <c r="B16" s="103">
        <v>2.061963</v>
      </c>
      <c r="C16" s="103"/>
      <c r="D16" s="50"/>
      <c r="E16" s="50"/>
      <c r="F16" s="50"/>
    </row>
    <row r="17" spans="1:6" ht="15" customHeight="1" x14ac:dyDescent="0.25">
      <c r="A17" s="107" t="s">
        <v>195</v>
      </c>
      <c r="B17" s="107"/>
      <c r="C17" s="107"/>
      <c r="D17" s="49"/>
      <c r="E17" s="49"/>
      <c r="F17" s="49"/>
    </row>
    <row r="18" spans="1:6" x14ac:dyDescent="0.25">
      <c r="A18" s="100" t="s">
        <v>146</v>
      </c>
      <c r="B18" s="100"/>
      <c r="C18" s="100"/>
      <c r="D18" s="48"/>
      <c r="E18" s="48"/>
      <c r="F18" s="48"/>
    </row>
    <row r="21" spans="1:6" ht="45" customHeight="1" x14ac:dyDescent="0.25"/>
  </sheetData>
  <mergeCells count="9">
    <mergeCell ref="A18:C18"/>
    <mergeCell ref="B14:C14"/>
    <mergeCell ref="B15:C15"/>
    <mergeCell ref="B16:C16"/>
    <mergeCell ref="A1:C1"/>
    <mergeCell ref="A2:C2"/>
    <mergeCell ref="A3:C3"/>
    <mergeCell ref="A4:C4"/>
    <mergeCell ref="A17:C17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C2" workbookViewId="0">
      <selection sqref="A1:G40"/>
    </sheetView>
  </sheetViews>
  <sheetFormatPr defaultRowHeight="15" x14ac:dyDescent="0.25"/>
  <cols>
    <col min="7" max="8" width="1.85546875" customWidth="1"/>
  </cols>
  <sheetData>
    <row r="1" spans="1: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</row>
    <row r="2" spans="1:8" x14ac:dyDescent="0.25">
      <c r="A2" t="s">
        <v>41</v>
      </c>
      <c r="B2">
        <v>1.2135569827633801</v>
      </c>
      <c r="C2">
        <v>0.25441028006226402</v>
      </c>
      <c r="D2">
        <f>B2-1.96*C2</f>
        <v>0.71491283384134263</v>
      </c>
      <c r="E2">
        <f>B2+1.96*C2</f>
        <v>1.7122011316854175</v>
      </c>
      <c r="F2">
        <v>1.312011</v>
      </c>
    </row>
    <row r="3" spans="1:8" x14ac:dyDescent="0.25">
      <c r="A3" t="s">
        <v>42</v>
      </c>
      <c r="B3">
        <v>1.381864</v>
      </c>
      <c r="C3">
        <v>0.262216</v>
      </c>
      <c r="D3">
        <f t="shared" ref="D3:D25" si="0">B3-1.96*C3</f>
        <v>0.86792064000000002</v>
      </c>
      <c r="E3">
        <f t="shared" ref="E3:E25" si="1">B3+1.96*C3</f>
        <v>1.8958073600000001</v>
      </c>
      <c r="F3">
        <v>1.312011</v>
      </c>
    </row>
    <row r="4" spans="1:8" x14ac:dyDescent="0.25">
      <c r="A4" t="s">
        <v>43</v>
      </c>
      <c r="B4">
        <v>1.36802</v>
      </c>
      <c r="C4">
        <v>0.25711600000000001</v>
      </c>
      <c r="D4">
        <f t="shared" si="0"/>
        <v>0.86407263999999995</v>
      </c>
      <c r="E4">
        <f t="shared" si="1"/>
        <v>1.8719673600000002</v>
      </c>
      <c r="F4">
        <v>1.312011</v>
      </c>
    </row>
    <row r="5" spans="1:8" x14ac:dyDescent="0.25">
      <c r="A5" t="s">
        <v>44</v>
      </c>
      <c r="B5">
        <v>1.397448</v>
      </c>
      <c r="C5">
        <v>0.25386700000000001</v>
      </c>
      <c r="D5">
        <f t="shared" si="0"/>
        <v>0.89986867999999998</v>
      </c>
      <c r="E5">
        <f t="shared" si="1"/>
        <v>1.8950273200000001</v>
      </c>
      <c r="F5">
        <v>1.312011</v>
      </c>
    </row>
    <row r="6" spans="1:8" x14ac:dyDescent="0.25">
      <c r="A6" t="s">
        <v>45</v>
      </c>
      <c r="B6">
        <v>1.4011100000000001</v>
      </c>
      <c r="C6">
        <v>0.270285</v>
      </c>
      <c r="D6">
        <f t="shared" si="0"/>
        <v>0.87135140000000011</v>
      </c>
      <c r="E6">
        <f t="shared" si="1"/>
        <v>1.9308686000000002</v>
      </c>
      <c r="F6">
        <v>1.312011</v>
      </c>
    </row>
    <row r="7" spans="1:8" x14ac:dyDescent="0.25">
      <c r="A7" t="s">
        <v>46</v>
      </c>
      <c r="B7">
        <v>1.3934610000000001</v>
      </c>
      <c r="C7">
        <v>0.26772400000000002</v>
      </c>
      <c r="D7">
        <f t="shared" si="0"/>
        <v>0.86872196000000002</v>
      </c>
      <c r="E7">
        <f t="shared" si="1"/>
        <v>1.9182000400000001</v>
      </c>
      <c r="F7">
        <v>1.312011</v>
      </c>
    </row>
    <row r="8" spans="1:8" x14ac:dyDescent="0.25">
      <c r="A8" t="s">
        <v>47</v>
      </c>
      <c r="B8">
        <v>1.324767</v>
      </c>
      <c r="C8">
        <v>0.26149699999999998</v>
      </c>
      <c r="D8">
        <f t="shared" si="0"/>
        <v>0.81223288000000005</v>
      </c>
      <c r="E8">
        <f t="shared" si="1"/>
        <v>1.83730112</v>
      </c>
      <c r="F8">
        <v>1.312011</v>
      </c>
    </row>
    <row r="9" spans="1:8" x14ac:dyDescent="0.25">
      <c r="A9" t="s">
        <v>48</v>
      </c>
      <c r="B9">
        <v>1.312011</v>
      </c>
      <c r="C9">
        <v>0.26055099999999998</v>
      </c>
      <c r="D9">
        <f t="shared" si="0"/>
        <v>0.80133104000000011</v>
      </c>
      <c r="E9">
        <f t="shared" si="1"/>
        <v>1.8226909600000001</v>
      </c>
      <c r="F9">
        <v>1.312011</v>
      </c>
    </row>
    <row r="10" spans="1:8" x14ac:dyDescent="0.25">
      <c r="A10" t="s">
        <v>49</v>
      </c>
      <c r="B10">
        <v>1.5843750000000001</v>
      </c>
      <c r="C10">
        <v>0.34835100000000002</v>
      </c>
      <c r="D10">
        <f t="shared" si="0"/>
        <v>0.90160704000000003</v>
      </c>
      <c r="E10">
        <f t="shared" si="1"/>
        <v>2.2671429600000002</v>
      </c>
      <c r="F10">
        <v>1.312011</v>
      </c>
      <c r="G10">
        <v>3</v>
      </c>
      <c r="H10">
        <v>-0.5</v>
      </c>
    </row>
    <row r="11" spans="1:8" x14ac:dyDescent="0.25">
      <c r="A11" t="s">
        <v>50</v>
      </c>
      <c r="B11">
        <v>1.5044519999999999</v>
      </c>
      <c r="C11">
        <v>0.44995800000000002</v>
      </c>
      <c r="D11">
        <f t="shared" si="0"/>
        <v>0.62253431999999986</v>
      </c>
      <c r="E11">
        <f t="shared" si="1"/>
        <v>2.38636968</v>
      </c>
      <c r="F11">
        <v>1.312011</v>
      </c>
      <c r="G11">
        <v>3</v>
      </c>
      <c r="H11">
        <v>-0.5</v>
      </c>
    </row>
    <row r="12" spans="1:8" x14ac:dyDescent="0.25">
      <c r="A12" t="s">
        <v>51</v>
      </c>
      <c r="B12">
        <v>1.48577</v>
      </c>
      <c r="C12">
        <v>0.43495200000000001</v>
      </c>
      <c r="D12">
        <f t="shared" si="0"/>
        <v>0.63326408000000001</v>
      </c>
      <c r="E12">
        <f t="shared" si="1"/>
        <v>2.3382759200000001</v>
      </c>
      <c r="F12">
        <v>1.312011</v>
      </c>
      <c r="G12">
        <v>3</v>
      </c>
      <c r="H12">
        <v>-0.5</v>
      </c>
    </row>
    <row r="13" spans="1:8" x14ac:dyDescent="0.25">
      <c r="A13" t="s">
        <v>52</v>
      </c>
      <c r="B13">
        <v>1.506173</v>
      </c>
      <c r="C13">
        <v>0.433614</v>
      </c>
      <c r="D13">
        <f t="shared" si="0"/>
        <v>0.65628956000000005</v>
      </c>
      <c r="E13">
        <f t="shared" si="1"/>
        <v>2.3560564399999997</v>
      </c>
      <c r="F13">
        <v>1.312011</v>
      </c>
      <c r="G13">
        <v>3</v>
      </c>
      <c r="H13">
        <v>-0.5</v>
      </c>
    </row>
    <row r="14" spans="1:8" x14ac:dyDescent="0.25">
      <c r="A14" t="s">
        <v>53</v>
      </c>
      <c r="B14">
        <v>1.2912319999999999</v>
      </c>
      <c r="C14">
        <v>0.47044399999999997</v>
      </c>
      <c r="D14">
        <f t="shared" si="0"/>
        <v>0.36916176000000001</v>
      </c>
      <c r="E14">
        <f t="shared" si="1"/>
        <v>2.21330224</v>
      </c>
      <c r="F14">
        <v>1.312011</v>
      </c>
      <c r="G14">
        <v>3</v>
      </c>
      <c r="H14">
        <v>-0.5</v>
      </c>
    </row>
    <row r="15" spans="1:8" x14ac:dyDescent="0.25">
      <c r="A15" t="s">
        <v>54</v>
      </c>
      <c r="B15">
        <v>1.3125789999999999</v>
      </c>
      <c r="C15">
        <v>0.47735300000000003</v>
      </c>
      <c r="D15">
        <f t="shared" si="0"/>
        <v>0.37696711999999988</v>
      </c>
      <c r="E15">
        <f t="shared" si="1"/>
        <v>2.2481908800000001</v>
      </c>
      <c r="F15">
        <v>1.312011</v>
      </c>
      <c r="G15">
        <v>3</v>
      </c>
      <c r="H15">
        <v>-0.5</v>
      </c>
    </row>
    <row r="16" spans="1:8" x14ac:dyDescent="0.25">
      <c r="A16" t="s">
        <v>55</v>
      </c>
      <c r="B16">
        <v>1.124727</v>
      </c>
      <c r="C16">
        <v>0.47298400000000002</v>
      </c>
      <c r="D16">
        <f t="shared" si="0"/>
        <v>0.19767836000000005</v>
      </c>
      <c r="E16">
        <f t="shared" si="1"/>
        <v>2.0517756399999998</v>
      </c>
      <c r="F16">
        <v>1.312011</v>
      </c>
      <c r="G16">
        <v>3</v>
      </c>
      <c r="H16">
        <v>-0.5</v>
      </c>
    </row>
    <row r="17" spans="1:8" x14ac:dyDescent="0.25">
      <c r="A17" t="s">
        <v>56</v>
      </c>
      <c r="B17">
        <v>1.1263270000000001</v>
      </c>
      <c r="C17">
        <v>0.47734799999999999</v>
      </c>
      <c r="D17">
        <f t="shared" si="0"/>
        <v>0.19072492000000008</v>
      </c>
      <c r="E17">
        <f t="shared" si="1"/>
        <v>2.0619290800000001</v>
      </c>
      <c r="F17">
        <v>1.312011</v>
      </c>
      <c r="G17">
        <v>3</v>
      </c>
      <c r="H17">
        <v>-0.5</v>
      </c>
    </row>
    <row r="18" spans="1:8" x14ac:dyDescent="0.25">
      <c r="A18" t="s">
        <v>57</v>
      </c>
      <c r="B18">
        <v>1.1148690000000001</v>
      </c>
      <c r="C18">
        <v>0.499392</v>
      </c>
      <c r="D18">
        <f t="shared" si="0"/>
        <v>0.13606068000000016</v>
      </c>
      <c r="E18">
        <f t="shared" si="1"/>
        <v>2.0936773200000003</v>
      </c>
      <c r="F18">
        <v>1.312011</v>
      </c>
      <c r="G18">
        <v>3</v>
      </c>
      <c r="H18">
        <v>-0.5</v>
      </c>
    </row>
    <row r="19" spans="1:8" x14ac:dyDescent="0.25">
      <c r="A19" t="s">
        <v>58</v>
      </c>
      <c r="B19">
        <v>1.0525469999999999</v>
      </c>
      <c r="C19">
        <v>0.50330200000000003</v>
      </c>
      <c r="D19">
        <f t="shared" si="0"/>
        <v>6.6075079999999842E-2</v>
      </c>
      <c r="E19">
        <f t="shared" si="1"/>
        <v>2.0390189200000002</v>
      </c>
      <c r="F19">
        <v>1.312011</v>
      </c>
      <c r="G19">
        <v>3</v>
      </c>
      <c r="H19">
        <v>-0.5</v>
      </c>
    </row>
    <row r="20" spans="1:8" x14ac:dyDescent="0.25">
      <c r="A20" t="s">
        <v>59</v>
      </c>
      <c r="B20">
        <v>0.86651299999999998</v>
      </c>
      <c r="C20">
        <v>0.46180399999999999</v>
      </c>
      <c r="D20">
        <f t="shared" si="0"/>
        <v>-3.8622839999999936E-2</v>
      </c>
      <c r="E20">
        <f t="shared" si="1"/>
        <v>1.7716488399999999</v>
      </c>
      <c r="F20">
        <v>1.312011</v>
      </c>
      <c r="G20">
        <v>3</v>
      </c>
      <c r="H20">
        <v>-0.5</v>
      </c>
    </row>
    <row r="21" spans="1:8" x14ac:dyDescent="0.25">
      <c r="A21" t="s">
        <v>60</v>
      </c>
      <c r="B21">
        <v>0.59494999999999998</v>
      </c>
      <c r="C21">
        <v>0.35266900000000001</v>
      </c>
      <c r="D21">
        <f t="shared" si="0"/>
        <v>-9.6281240000000046E-2</v>
      </c>
      <c r="E21">
        <f t="shared" si="1"/>
        <v>1.2861812399999999</v>
      </c>
      <c r="F21">
        <v>1.312011</v>
      </c>
      <c r="G21">
        <v>3</v>
      </c>
      <c r="H21">
        <v>-0.5</v>
      </c>
    </row>
    <row r="22" spans="1:8" x14ac:dyDescent="0.25">
      <c r="A22" t="s">
        <v>61</v>
      </c>
      <c r="B22">
        <v>0.26427</v>
      </c>
      <c r="C22">
        <v>0.27130199999999999</v>
      </c>
      <c r="D22">
        <f t="shared" si="0"/>
        <v>-0.26748191999999993</v>
      </c>
      <c r="E22">
        <f t="shared" si="1"/>
        <v>0.79602191999999994</v>
      </c>
      <c r="F22">
        <v>1.312011</v>
      </c>
      <c r="G22">
        <v>3</v>
      </c>
      <c r="H22">
        <v>-0.5</v>
      </c>
    </row>
    <row r="23" spans="1:8" x14ac:dyDescent="0.25">
      <c r="A23" t="s">
        <v>62</v>
      </c>
      <c r="B23">
        <v>0.21750800000000001</v>
      </c>
      <c r="C23">
        <v>0.244924</v>
      </c>
      <c r="D23">
        <f t="shared" si="0"/>
        <v>-0.26254303999999995</v>
      </c>
      <c r="E23">
        <f t="shared" si="1"/>
        <v>0.69755904000000002</v>
      </c>
      <c r="F23">
        <v>1.312011</v>
      </c>
      <c r="G23">
        <v>3</v>
      </c>
      <c r="H23">
        <v>-0.5</v>
      </c>
    </row>
    <row r="24" spans="1:8" x14ac:dyDescent="0.25">
      <c r="A24" t="s">
        <v>63</v>
      </c>
      <c r="B24">
        <v>0.21782299999999999</v>
      </c>
      <c r="C24">
        <v>0.245005</v>
      </c>
      <c r="D24">
        <f t="shared" si="0"/>
        <v>-0.26238680000000003</v>
      </c>
      <c r="E24">
        <f t="shared" si="1"/>
        <v>0.69803280000000001</v>
      </c>
      <c r="F24">
        <v>1.312011</v>
      </c>
      <c r="G24">
        <v>3</v>
      </c>
      <c r="H24">
        <v>-0.5</v>
      </c>
    </row>
    <row r="25" spans="1:8" x14ac:dyDescent="0.25">
      <c r="A25" t="s">
        <v>64</v>
      </c>
      <c r="B25">
        <v>0.20464499999999999</v>
      </c>
      <c r="C25">
        <v>0.243032</v>
      </c>
      <c r="D25">
        <f t="shared" si="0"/>
        <v>-0.27169772000000003</v>
      </c>
      <c r="E25">
        <f t="shared" si="1"/>
        <v>0.68098771999999996</v>
      </c>
      <c r="F25">
        <v>1.312011</v>
      </c>
      <c r="G25">
        <v>3</v>
      </c>
      <c r="H25">
        <v>-0.5</v>
      </c>
    </row>
    <row r="26" spans="1:8" x14ac:dyDescent="0.25">
      <c r="A26" t="s">
        <v>65</v>
      </c>
    </row>
    <row r="27" spans="1:8" x14ac:dyDescent="0.25">
      <c r="A27" t="s">
        <v>66</v>
      </c>
    </row>
    <row r="28" spans="1:8" x14ac:dyDescent="0.25">
      <c r="A28" t="s">
        <v>67</v>
      </c>
    </row>
    <row r="29" spans="1:8" x14ac:dyDescent="0.25">
      <c r="A29" t="s">
        <v>68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20" sqref="A20:F21"/>
    </sheetView>
  </sheetViews>
  <sheetFormatPr defaultRowHeight="12.75" x14ac:dyDescent="0.2"/>
  <cols>
    <col min="1" max="1" width="13.7109375" style="16" customWidth="1"/>
    <col min="2" max="6" width="12.7109375" style="16" customWidth="1"/>
    <col min="7" max="16384" width="9.140625" style="16"/>
  </cols>
  <sheetData>
    <row r="1" spans="1:6" ht="15" x14ac:dyDescent="0.25">
      <c r="A1" s="108" t="s">
        <v>69</v>
      </c>
      <c r="B1" s="108"/>
      <c r="C1" s="108"/>
      <c r="D1" s="108"/>
      <c r="E1" s="108"/>
      <c r="F1" s="108"/>
    </row>
    <row r="2" spans="1:6" ht="15" x14ac:dyDescent="0.25">
      <c r="A2" s="17" t="s">
        <v>70</v>
      </c>
      <c r="B2" s="18" t="s">
        <v>71</v>
      </c>
      <c r="C2" s="18" t="s">
        <v>72</v>
      </c>
      <c r="D2" s="18" t="s">
        <v>73</v>
      </c>
      <c r="E2" s="18" t="s">
        <v>74</v>
      </c>
      <c r="F2" s="18" t="s">
        <v>74</v>
      </c>
    </row>
    <row r="3" spans="1:6" ht="15" x14ac:dyDescent="0.25">
      <c r="A3" s="19" t="s">
        <v>75</v>
      </c>
      <c r="B3" s="20" t="s">
        <v>76</v>
      </c>
      <c r="C3" s="20" t="s">
        <v>76</v>
      </c>
      <c r="D3" s="20" t="s">
        <v>76</v>
      </c>
      <c r="E3" s="20" t="s">
        <v>76</v>
      </c>
      <c r="F3" s="20" t="s">
        <v>76</v>
      </c>
    </row>
    <row r="4" spans="1:6" ht="15" x14ac:dyDescent="0.25">
      <c r="A4" s="21" t="s">
        <v>77</v>
      </c>
      <c r="B4" s="22" t="s">
        <v>78</v>
      </c>
      <c r="C4" s="22" t="s">
        <v>79</v>
      </c>
      <c r="D4" s="22" t="s">
        <v>80</v>
      </c>
      <c r="E4" s="22" t="s">
        <v>81</v>
      </c>
      <c r="F4" s="22" t="s">
        <v>82</v>
      </c>
    </row>
    <row r="5" spans="1:6" ht="15" x14ac:dyDescent="0.25">
      <c r="A5" s="21" t="s">
        <v>70</v>
      </c>
      <c r="B5" s="22" t="s">
        <v>83</v>
      </c>
      <c r="C5" s="22" t="s">
        <v>84</v>
      </c>
      <c r="D5" s="22" t="s">
        <v>85</v>
      </c>
      <c r="E5" s="22" t="s">
        <v>86</v>
      </c>
      <c r="F5" s="22" t="s">
        <v>87</v>
      </c>
    </row>
    <row r="6" spans="1:6" ht="15" x14ac:dyDescent="0.25">
      <c r="A6" s="23" t="s">
        <v>88</v>
      </c>
      <c r="B6" s="24" t="s">
        <v>70</v>
      </c>
      <c r="C6" s="24" t="s">
        <v>89</v>
      </c>
      <c r="D6" s="24" t="s">
        <v>90</v>
      </c>
      <c r="E6" s="24" t="s">
        <v>91</v>
      </c>
      <c r="F6" s="24" t="s">
        <v>92</v>
      </c>
    </row>
    <row r="7" spans="1:6" ht="15" x14ac:dyDescent="0.25">
      <c r="A7" s="23" t="s">
        <v>70</v>
      </c>
      <c r="B7" s="24" t="s">
        <v>70</v>
      </c>
      <c r="C7" s="24" t="s">
        <v>93</v>
      </c>
      <c r="D7" s="24" t="s">
        <v>94</v>
      </c>
      <c r="E7" s="24" t="s">
        <v>95</v>
      </c>
      <c r="F7" s="24" t="s">
        <v>96</v>
      </c>
    </row>
    <row r="8" spans="1:6" ht="15" x14ac:dyDescent="0.25">
      <c r="A8" s="25" t="s">
        <v>97</v>
      </c>
      <c r="B8" s="24" t="s">
        <v>70</v>
      </c>
      <c r="C8" s="24" t="s">
        <v>98</v>
      </c>
      <c r="D8" s="24" t="s">
        <v>99</v>
      </c>
      <c r="E8" s="24" t="s">
        <v>100</v>
      </c>
      <c r="F8" s="24" t="s">
        <v>101</v>
      </c>
    </row>
    <row r="9" spans="1:6" ht="15" x14ac:dyDescent="0.25">
      <c r="A9" s="25" t="s">
        <v>70</v>
      </c>
      <c r="B9" s="24" t="s">
        <v>70</v>
      </c>
      <c r="C9" s="24" t="s">
        <v>102</v>
      </c>
      <c r="D9" s="24" t="s">
        <v>103</v>
      </c>
      <c r="E9" s="24" t="s">
        <v>104</v>
      </c>
      <c r="F9" s="24" t="s">
        <v>105</v>
      </c>
    </row>
    <row r="10" spans="1:6" ht="15" x14ac:dyDescent="0.25">
      <c r="A10" s="25" t="s">
        <v>106</v>
      </c>
      <c r="B10" s="24" t="s">
        <v>70</v>
      </c>
      <c r="C10" s="24" t="s">
        <v>107</v>
      </c>
      <c r="D10" s="24" t="s">
        <v>108</v>
      </c>
      <c r="E10" s="24" t="s">
        <v>109</v>
      </c>
      <c r="F10" s="24" t="s">
        <v>110</v>
      </c>
    </row>
    <row r="11" spans="1:6" ht="15" x14ac:dyDescent="0.25">
      <c r="A11" s="23" t="s">
        <v>70</v>
      </c>
      <c r="B11" s="24" t="s">
        <v>70</v>
      </c>
      <c r="C11" s="24" t="s">
        <v>111</v>
      </c>
      <c r="D11" s="24" t="s">
        <v>112</v>
      </c>
      <c r="E11" s="24" t="s">
        <v>113</v>
      </c>
      <c r="F11" s="24" t="s">
        <v>114</v>
      </c>
    </row>
    <row r="12" spans="1:6" ht="15" x14ac:dyDescent="0.25">
      <c r="A12" s="23" t="s">
        <v>115</v>
      </c>
      <c r="B12" s="24" t="s">
        <v>116</v>
      </c>
      <c r="C12" s="24" t="s">
        <v>117</v>
      </c>
      <c r="D12" s="24" t="s">
        <v>118</v>
      </c>
      <c r="E12" s="24" t="s">
        <v>70</v>
      </c>
      <c r="F12" s="24" t="s">
        <v>70</v>
      </c>
    </row>
    <row r="13" spans="1:6" ht="15" x14ac:dyDescent="0.25">
      <c r="A13" s="23" t="s">
        <v>70</v>
      </c>
      <c r="B13" s="24" t="s">
        <v>119</v>
      </c>
      <c r="C13" s="24" t="s">
        <v>120</v>
      </c>
      <c r="D13" s="24" t="s">
        <v>121</v>
      </c>
      <c r="E13" s="24" t="s">
        <v>70</v>
      </c>
      <c r="F13" s="24" t="s">
        <v>70</v>
      </c>
    </row>
    <row r="14" spans="1:6" ht="15" x14ac:dyDescent="0.25">
      <c r="A14" s="23" t="s">
        <v>122</v>
      </c>
      <c r="B14" s="24" t="s">
        <v>123</v>
      </c>
      <c r="C14" s="24" t="s">
        <v>124</v>
      </c>
      <c r="D14" s="24" t="s">
        <v>125</v>
      </c>
      <c r="E14" s="24" t="s">
        <v>126</v>
      </c>
      <c r="F14" s="24" t="s">
        <v>127</v>
      </c>
    </row>
    <row r="15" spans="1:6" ht="15" x14ac:dyDescent="0.25">
      <c r="A15" s="26" t="s">
        <v>70</v>
      </c>
      <c r="B15" s="27" t="s">
        <v>128</v>
      </c>
      <c r="C15" s="27" t="s">
        <v>129</v>
      </c>
      <c r="D15" s="27" t="s">
        <v>130</v>
      </c>
      <c r="E15" s="27" t="s">
        <v>131</v>
      </c>
      <c r="F15" s="27" t="s">
        <v>132</v>
      </c>
    </row>
    <row r="16" spans="1:6" ht="15" x14ac:dyDescent="0.25">
      <c r="A16" s="23" t="s">
        <v>133</v>
      </c>
      <c r="B16" s="24" t="s">
        <v>134</v>
      </c>
      <c r="C16" s="24" t="s">
        <v>135</v>
      </c>
      <c r="D16" s="24" t="s">
        <v>135</v>
      </c>
      <c r="E16" s="24" t="s">
        <v>135</v>
      </c>
      <c r="F16" s="24" t="s">
        <v>135</v>
      </c>
    </row>
    <row r="17" spans="1:6" ht="15" x14ac:dyDescent="0.25">
      <c r="A17" s="25" t="s">
        <v>136</v>
      </c>
      <c r="B17" s="28" t="s">
        <v>137</v>
      </c>
      <c r="C17" s="28" t="s">
        <v>137</v>
      </c>
      <c r="D17" s="28" t="s">
        <v>138</v>
      </c>
      <c r="E17" s="28" t="s">
        <v>137</v>
      </c>
      <c r="F17" s="24" t="s">
        <v>138</v>
      </c>
    </row>
    <row r="18" spans="1:6" ht="15" x14ac:dyDescent="0.25">
      <c r="A18" s="25" t="s">
        <v>139</v>
      </c>
      <c r="B18" s="28" t="s">
        <v>137</v>
      </c>
      <c r="C18" s="28" t="s">
        <v>137</v>
      </c>
      <c r="D18" s="28" t="s">
        <v>137</v>
      </c>
      <c r="E18" s="28" t="s">
        <v>138</v>
      </c>
      <c r="F18" s="24" t="s">
        <v>138</v>
      </c>
    </row>
    <row r="19" spans="1:6" ht="15" x14ac:dyDescent="0.25">
      <c r="A19" s="26" t="s">
        <v>34</v>
      </c>
      <c r="B19" s="27" t="s">
        <v>140</v>
      </c>
      <c r="C19" s="27" t="s">
        <v>141</v>
      </c>
      <c r="D19" s="27" t="s">
        <v>142</v>
      </c>
      <c r="E19" s="27" t="s">
        <v>143</v>
      </c>
      <c r="F19" s="27" t="s">
        <v>144</v>
      </c>
    </row>
    <row r="20" spans="1:6" ht="15" customHeight="1" x14ac:dyDescent="0.2">
      <c r="A20" s="109" t="s">
        <v>145</v>
      </c>
      <c r="B20" s="109"/>
      <c r="C20" s="109"/>
      <c r="D20" s="109"/>
      <c r="E20" s="109"/>
      <c r="F20" s="109"/>
    </row>
    <row r="21" spans="1:6" x14ac:dyDescent="0.2">
      <c r="A21" s="100" t="s">
        <v>146</v>
      </c>
      <c r="B21" s="100"/>
      <c r="C21" s="100"/>
      <c r="D21" s="100"/>
      <c r="E21" s="100"/>
      <c r="F21" s="100"/>
    </row>
  </sheetData>
  <mergeCells count="3">
    <mergeCell ref="A1:F1"/>
    <mergeCell ref="A20:F20"/>
    <mergeCell ref="A21:F21"/>
  </mergeCells>
  <pageMargins left="0.75" right="0.75" top="1" bottom="1" header="0.5" footer="0.5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21" sqref="A21:C21"/>
    </sheetView>
  </sheetViews>
  <sheetFormatPr defaultRowHeight="12.75" x14ac:dyDescent="0.2"/>
  <cols>
    <col min="1" max="3" width="13.7109375" style="31" customWidth="1"/>
    <col min="4" max="16384" width="9.140625" style="31"/>
  </cols>
  <sheetData>
    <row r="1" spans="1:7" ht="15" x14ac:dyDescent="0.25">
      <c r="A1" s="108" t="s">
        <v>147</v>
      </c>
      <c r="B1" s="108"/>
      <c r="C1" s="108"/>
      <c r="D1" s="29"/>
      <c r="E1" s="29"/>
      <c r="F1" s="29"/>
      <c r="G1" s="30"/>
    </row>
    <row r="2" spans="1:7" ht="15" x14ac:dyDescent="0.25">
      <c r="A2" s="17" t="s">
        <v>70</v>
      </c>
      <c r="B2" s="18" t="s">
        <v>71</v>
      </c>
      <c r="C2" s="18" t="s">
        <v>72</v>
      </c>
    </row>
    <row r="3" spans="1:7" ht="15" x14ac:dyDescent="0.25">
      <c r="A3" s="19" t="s">
        <v>75</v>
      </c>
      <c r="B3" s="20" t="s">
        <v>88</v>
      </c>
      <c r="C3" s="20" t="s">
        <v>76</v>
      </c>
    </row>
    <row r="4" spans="1:7" ht="15" x14ac:dyDescent="0.25">
      <c r="A4" s="21" t="s">
        <v>77</v>
      </c>
      <c r="B4" s="32" t="s">
        <v>148</v>
      </c>
      <c r="C4" s="32" t="s">
        <v>149</v>
      </c>
    </row>
    <row r="5" spans="1:7" ht="15" x14ac:dyDescent="0.25">
      <c r="A5" s="21" t="s">
        <v>70</v>
      </c>
      <c r="B5" s="32" t="s">
        <v>150</v>
      </c>
      <c r="C5" s="32" t="s">
        <v>151</v>
      </c>
    </row>
    <row r="6" spans="1:7" ht="15" x14ac:dyDescent="0.25">
      <c r="A6" s="23" t="s">
        <v>152</v>
      </c>
      <c r="B6" s="28" t="s">
        <v>153</v>
      </c>
      <c r="C6" s="28" t="s">
        <v>70</v>
      </c>
    </row>
    <row r="7" spans="1:7" ht="15" x14ac:dyDescent="0.25">
      <c r="A7" s="25" t="s">
        <v>70</v>
      </c>
      <c r="B7" s="28" t="s">
        <v>154</v>
      </c>
      <c r="C7" s="28" t="s">
        <v>70</v>
      </c>
    </row>
    <row r="8" spans="1:7" ht="15" x14ac:dyDescent="0.25">
      <c r="A8" s="25" t="s">
        <v>97</v>
      </c>
      <c r="B8" s="28" t="s">
        <v>155</v>
      </c>
      <c r="C8" s="28" t="s">
        <v>156</v>
      </c>
    </row>
    <row r="9" spans="1:7" ht="15" x14ac:dyDescent="0.25">
      <c r="A9" s="25" t="s">
        <v>70</v>
      </c>
      <c r="B9" s="28" t="s">
        <v>157</v>
      </c>
      <c r="C9" s="28" t="s">
        <v>158</v>
      </c>
    </row>
    <row r="10" spans="1:7" ht="15" x14ac:dyDescent="0.25">
      <c r="A10" s="25" t="s">
        <v>106</v>
      </c>
      <c r="B10" s="28" t="s">
        <v>159</v>
      </c>
      <c r="C10" s="28" t="s">
        <v>160</v>
      </c>
    </row>
    <row r="11" spans="1:7" ht="15" x14ac:dyDescent="0.25">
      <c r="A11" s="25" t="s">
        <v>70</v>
      </c>
      <c r="B11" s="28" t="s">
        <v>161</v>
      </c>
      <c r="C11" s="28" t="s">
        <v>162</v>
      </c>
    </row>
    <row r="12" spans="1:7" ht="15" x14ac:dyDescent="0.25">
      <c r="A12" s="23" t="s">
        <v>88</v>
      </c>
      <c r="B12" s="28" t="s">
        <v>70</v>
      </c>
      <c r="C12" s="28" t="s">
        <v>163</v>
      </c>
    </row>
    <row r="13" spans="1:7" ht="15" x14ac:dyDescent="0.25">
      <c r="A13" s="25" t="s">
        <v>70</v>
      </c>
      <c r="B13" s="28" t="s">
        <v>70</v>
      </c>
      <c r="C13" s="28" t="s">
        <v>164</v>
      </c>
    </row>
    <row r="14" spans="1:7" ht="15" x14ac:dyDescent="0.25">
      <c r="A14" s="25" t="s">
        <v>122</v>
      </c>
      <c r="B14" s="28" t="s">
        <v>165</v>
      </c>
      <c r="C14" s="28" t="s">
        <v>166</v>
      </c>
    </row>
    <row r="15" spans="1:7" ht="15" x14ac:dyDescent="0.25">
      <c r="A15" s="19" t="s">
        <v>70</v>
      </c>
      <c r="B15" s="20" t="s">
        <v>167</v>
      </c>
      <c r="C15" s="20" t="s">
        <v>168</v>
      </c>
    </row>
    <row r="16" spans="1:7" ht="15" x14ac:dyDescent="0.25">
      <c r="A16" s="23" t="s">
        <v>133</v>
      </c>
      <c r="B16" s="28" t="s">
        <v>135</v>
      </c>
      <c r="C16" s="28" t="s">
        <v>135</v>
      </c>
    </row>
    <row r="17" spans="1:3" ht="15" x14ac:dyDescent="0.25">
      <c r="A17" s="25" t="s">
        <v>136</v>
      </c>
      <c r="B17" s="28" t="s">
        <v>138</v>
      </c>
      <c r="C17" s="28" t="s">
        <v>138</v>
      </c>
    </row>
    <row r="18" spans="1:3" ht="15" x14ac:dyDescent="0.25">
      <c r="A18" s="25" t="s">
        <v>139</v>
      </c>
      <c r="B18" s="28" t="s">
        <v>138</v>
      </c>
      <c r="C18" s="28" t="s">
        <v>138</v>
      </c>
    </row>
    <row r="19" spans="1:3" ht="15" x14ac:dyDescent="0.25">
      <c r="A19" s="26" t="s">
        <v>34</v>
      </c>
      <c r="B19" s="20" t="s">
        <v>169</v>
      </c>
      <c r="C19" s="20" t="s">
        <v>144</v>
      </c>
    </row>
    <row r="20" spans="1:3" x14ac:dyDescent="0.2">
      <c r="A20" s="109" t="s">
        <v>145</v>
      </c>
      <c r="B20" s="109"/>
      <c r="C20" s="109"/>
    </row>
    <row r="21" spans="1:3" x14ac:dyDescent="0.2">
      <c r="A21" s="110" t="s">
        <v>146</v>
      </c>
      <c r="B21" s="110"/>
      <c r="C21" s="110"/>
    </row>
  </sheetData>
  <mergeCells count="3">
    <mergeCell ref="A1:C1"/>
    <mergeCell ref="A20:C20"/>
    <mergeCell ref="A21:C2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8" sqref="A8:B8"/>
    </sheetView>
  </sheetViews>
  <sheetFormatPr defaultRowHeight="15" x14ac:dyDescent="0.25"/>
  <cols>
    <col min="1" max="1" width="15.7109375" customWidth="1"/>
    <col min="2" max="4" width="12.7109375" customWidth="1"/>
    <col min="5" max="5" width="20.7109375" customWidth="1"/>
  </cols>
  <sheetData>
    <row r="1" spans="1:5" x14ac:dyDescent="0.25">
      <c r="A1" s="111" t="s">
        <v>170</v>
      </c>
      <c r="B1" s="111"/>
      <c r="C1" s="111"/>
      <c r="D1" s="111"/>
      <c r="E1" s="111"/>
    </row>
    <row r="2" spans="1:5" x14ac:dyDescent="0.25">
      <c r="A2" s="112" t="s">
        <v>75</v>
      </c>
      <c r="B2" s="14" t="s">
        <v>171</v>
      </c>
      <c r="C2" s="14" t="s">
        <v>172</v>
      </c>
      <c r="D2" s="14" t="s">
        <v>173</v>
      </c>
      <c r="E2" s="14" t="s">
        <v>174</v>
      </c>
    </row>
    <row r="3" spans="1:5" x14ac:dyDescent="0.25">
      <c r="A3" s="113"/>
      <c r="B3" s="33" t="s">
        <v>175</v>
      </c>
      <c r="C3" s="33" t="s">
        <v>176</v>
      </c>
      <c r="D3" s="33" t="s">
        <v>177</v>
      </c>
      <c r="E3" s="33" t="s">
        <v>178</v>
      </c>
    </row>
    <row r="4" spans="1:5" x14ac:dyDescent="0.25">
      <c r="A4" s="21" t="s">
        <v>77</v>
      </c>
      <c r="B4" s="34" t="s">
        <v>149</v>
      </c>
      <c r="C4" s="34" t="s">
        <v>179</v>
      </c>
      <c r="D4" s="35">
        <v>4.3248000000000002E-2</v>
      </c>
      <c r="E4" s="36">
        <v>5.67678E-2</v>
      </c>
    </row>
    <row r="5" spans="1:5" x14ac:dyDescent="0.25">
      <c r="A5" s="23" t="s">
        <v>88</v>
      </c>
      <c r="B5" s="37">
        <v>7.1223300000000003E-2</v>
      </c>
      <c r="C5" s="37">
        <v>-1.8777800000000001E-2</v>
      </c>
      <c r="D5" s="38">
        <v>9.0001100000000001E-2</v>
      </c>
      <c r="E5" s="39">
        <v>0.12993469999999999</v>
      </c>
    </row>
    <row r="6" spans="1:5" x14ac:dyDescent="0.25">
      <c r="A6" s="25" t="s">
        <v>97</v>
      </c>
      <c r="B6" s="37" t="s">
        <v>180</v>
      </c>
      <c r="C6" s="37" t="s">
        <v>180</v>
      </c>
      <c r="D6" s="38">
        <v>-5.9299999999999998E-5</v>
      </c>
      <c r="E6" s="39">
        <v>3.4949999999999998E-4</v>
      </c>
    </row>
    <row r="7" spans="1:5" x14ac:dyDescent="0.25">
      <c r="A7" s="19" t="s">
        <v>106</v>
      </c>
      <c r="B7" s="40">
        <v>-2.8610000000000002E-4</v>
      </c>
      <c r="C7" s="40">
        <v>-5.553E-4</v>
      </c>
      <c r="D7" s="41">
        <v>2.6919999999999998E-4</v>
      </c>
      <c r="E7" s="42">
        <v>5.0270000000000002E-4</v>
      </c>
    </row>
    <row r="8" spans="1:5" x14ac:dyDescent="0.25">
      <c r="A8" s="109" t="s">
        <v>146</v>
      </c>
      <c r="B8" s="109"/>
      <c r="C8" s="43"/>
      <c r="D8" s="114" t="s">
        <v>181</v>
      </c>
      <c r="E8" s="114"/>
    </row>
    <row r="9" spans="1:5" x14ac:dyDescent="0.25">
      <c r="B9" s="44"/>
      <c r="C9" s="44"/>
      <c r="D9" s="45" t="s">
        <v>182</v>
      </c>
      <c r="E9" s="46" t="s">
        <v>183</v>
      </c>
    </row>
    <row r="10" spans="1:5" x14ac:dyDescent="0.25">
      <c r="B10" s="44"/>
      <c r="C10" s="44"/>
      <c r="D10" s="47"/>
      <c r="E10" s="47"/>
    </row>
    <row r="11" spans="1:5" x14ac:dyDescent="0.25">
      <c r="B11" s="44"/>
      <c r="C11" s="44"/>
      <c r="D11" s="44"/>
    </row>
  </sheetData>
  <mergeCells count="4">
    <mergeCell ref="A1:E1"/>
    <mergeCell ref="A2:A3"/>
    <mergeCell ref="A8:B8"/>
    <mergeCell ref="D8:E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Graph1</vt:lpstr>
      <vt:lpstr>Graph2</vt:lpstr>
      <vt:lpstr>Graph3</vt:lpstr>
      <vt:lpstr>Graph4</vt:lpstr>
      <vt:lpstr>table1</vt:lpstr>
      <vt:lpstr>Graph5</vt:lpstr>
      <vt:lpstr>table2</vt:lpstr>
      <vt:lpstr>table3</vt:lpstr>
      <vt:lpstr>table4</vt:lpstr>
      <vt:lpstr>Graph6</vt:lpstr>
      <vt:lpstr>tableA1</vt:lpstr>
      <vt:lpstr>tableA2</vt:lpstr>
      <vt:lpstr>Graph7</vt:lpstr>
      <vt:lpstr>Graph8</vt:lpstr>
      <vt:lpstr>Graph9</vt:lpstr>
      <vt:lpstr>tableA3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2020-05-11T00:44:35Z</dcterms:created>
  <dcterms:modified xsi:type="dcterms:W3CDTF">2020-05-14T23:21:45Z</dcterms:modified>
</cp:coreProperties>
</file>