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ho\Documents\Github\ModelerWSMF\INPUTS\"/>
    </mc:Choice>
  </mc:AlternateContent>
  <xr:revisionPtr revIDLastSave="0" documentId="13_ncr:1_{EEF83799-AFC0-4FB7-977F-B1D7AE84AB3F}" xr6:coauthVersionLast="47" xr6:coauthVersionMax="47" xr10:uidLastSave="{00000000-0000-0000-0000-000000000000}"/>
  <bookViews>
    <workbookView xWindow="28680" yWindow="-120" windowWidth="29040" windowHeight="16440" firstSheet="4" activeTab="11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B4" i="14"/>
  <c r="B5" i="14"/>
  <c r="B2" i="14"/>
  <c r="B4" i="13"/>
  <c r="B5" i="13" s="1"/>
  <c r="C4" i="13"/>
  <c r="C5" i="13" s="1"/>
  <c r="D4" i="13"/>
  <c r="E4" i="13"/>
  <c r="F4" i="13"/>
  <c r="F5" i="13" s="1"/>
  <c r="D5" i="13"/>
  <c r="E5" i="13"/>
  <c r="C3" i="13"/>
  <c r="D3" i="13"/>
  <c r="E3" i="13"/>
  <c r="F3" i="13"/>
  <c r="B3" i="13"/>
  <c r="F2" i="13"/>
  <c r="E2" i="13"/>
  <c r="D2" i="13"/>
  <c r="C2" i="13"/>
  <c r="B2" i="13"/>
  <c r="G2" i="2"/>
  <c r="B5" i="3"/>
  <c r="B4" i="3"/>
  <c r="B3" i="3"/>
  <c r="B2" i="3"/>
  <c r="B5" i="4"/>
  <c r="B4" i="4"/>
  <c r="B3" i="4"/>
  <c r="B2" i="4"/>
  <c r="H2" i="15"/>
</calcChain>
</file>

<file path=xl/sharedStrings.xml><?xml version="1.0" encoding="utf-8"?>
<sst xmlns="http://schemas.openxmlformats.org/spreadsheetml/2006/main" count="161" uniqueCount="93">
  <si>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</si>
  <si>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</si>
  <si>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</si>
  <si>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</si>
  <si>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</si>
  <si>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</si>
  <si>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</si>
  <si>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</si>
  <si>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</si>
  <si>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</si>
  <si>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</si>
  <si>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</si>
  <si>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</si>
  <si>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</si>
  <si>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</si>
  <si>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</si>
  <si>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</si>
  <si>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story2</t>
  </si>
  <si>
    <t>story3</t>
  </si>
  <si>
    <t>storyHeight</t>
  </si>
  <si>
    <t>story1</t>
  </si>
  <si>
    <t>story2</t>
  </si>
  <si>
    <t>story3</t>
  </si>
  <si>
    <t>Axis1</t>
  </si>
  <si>
    <t>Axis2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</si>
  <si>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</si>
  <si>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</si>
  <si>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</si>
  <si>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</si>
  <si>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</si>
  <si>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</si>
  <si>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</si>
  <si>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</si>
  <si>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Bay1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</si>
  <si>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</si>
  <si>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</si>
  <si>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</si>
  <si>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</si>
  <si>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</si>
  <si>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</si>
  <si>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</si>
  <si>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</si>
  <si>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Axis1</t>
  </si>
  <si>
    <t>Axis2</t>
  </si>
  <si>
    <t>storyName</t>
  </si>
  <si>
    <t>story1</t>
  </si>
  <si>
    <t>story2</t>
  </si>
  <si>
    <t>story3</t>
  </si>
  <si>
    <t>nColEGF</t>
  </si>
  <si>
    <t>colSizeEGF</t>
  </si>
  <si>
    <t>nColMRForthogonal</t>
  </si>
  <si>
    <t>floorName</t>
  </si>
  <si>
    <t>Floor2</t>
  </si>
  <si>
    <t>Floor3</t>
  </si>
  <si>
    <t>Floor4</t>
  </si>
  <si>
    <t>nBeamsEGF</t>
  </si>
  <si>
    <t>beamSizeEGF</t>
  </si>
  <si>
    <t>Floor2</t>
  </si>
  <si>
    <t>Floor3</t>
  </si>
  <si>
    <t>Floor4</t>
  </si>
  <si>
    <t>Bay1</t>
  </si>
  <si>
    <t>Floor2</t>
  </si>
  <si>
    <t>Floor3</t>
  </si>
  <si>
    <t>Floor4</t>
  </si>
  <si>
    <t>Axis1</t>
  </si>
  <si>
    <t>Axis2</t>
  </si>
  <si>
    <t>floorName</t>
  </si>
  <si>
    <t>Floor2</t>
  </si>
  <si>
    <t>Floor3</t>
  </si>
  <si>
    <t>Floor4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</si>
  <si>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</si>
  <si>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</si>
  <si>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</si>
  <si>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</si>
  <si>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</si>
  <si>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</si>
  <si>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</si>
  <si>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</si>
  <si>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</si>
  <si>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</si>
  <si>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</si>
  <si>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story4</t>
  </si>
  <si>
    <t>Axis3</t>
  </si>
  <si>
    <t>Bay2</t>
  </si>
  <si>
    <t>Floor5</t>
  </si>
  <si>
    <t>Bay3</t>
  </si>
  <si>
    <t>Bay4</t>
  </si>
  <si>
    <t>W14X145</t>
  </si>
  <si>
    <t>W14X132</t>
  </si>
  <si>
    <t>Axis4</t>
  </si>
  <si>
    <t>Axis5</t>
  </si>
  <si>
    <t>W24X84</t>
  </si>
  <si>
    <t>W24X62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</si>
</sst>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C2" sqref="C2"/>
    </sheetView>
  </sheetViews>
  <sheetFormatPr defaultRowHeight="14.4" x14ac:dyDescent="0.3"/>
  <cols>
    <col min="1" max="1" width="18.109375" customWidth="1"/>
    <col min="2" max="2" width="20.44140625" customWidth="1"/>
    <col min="3" max="3" width="21.88671875" customWidth="1"/>
    <col min="4" max="4" width="17" customWidth="1"/>
    <col min="5" max="6" width="13.5546875" customWidth="1"/>
    <col min="7" max="7" width="18.21875" customWidth="1"/>
    <col min="8" max="8" width="10.5546875" customWidth="1"/>
    <col min="9" max="9" width="9.109375" customWidth="1"/>
    <col min="10" max="10" width="13.44140625" customWidth="1"/>
    <col min="11" max="11" width="12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>
        <v>4</v>
      </c>
      <c r="B2">
        <v>4</v>
      </c>
      <c r="C2">
        <v>0</v>
      </c>
      <c r="D2" t="s">
        <v>4</v>
      </c>
      <c r="E2">
        <v>3</v>
      </c>
      <c r="F2">
        <v>3</v>
      </c>
      <c r="G2">
        <f>10*12</f>
        <v>120</v>
      </c>
      <c r="H2">
        <v>5</v>
      </c>
      <c r="I2">
        <v>4</v>
      </c>
      <c r="J2">
        <v>1</v>
      </c>
      <c r="K2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C2" sqref="C2"/>
    </sheetView>
  </sheetViews>
  <sheetFormatPr defaultRowHeight="14.4" x14ac:dyDescent="0.3"/>
  <cols>
    <col min="1" max="1" width="10.6640625" customWidth="1"/>
    <col min="2" max="2" width="11.44140625" customWidth="1"/>
    <col min="3" max="3" width="13" customWidth="1"/>
  </cols>
  <sheetData>
    <row r="1" spans="1:3" x14ac:dyDescent="0.3">
      <c r="A1" t="s">
        <v>51</v>
      </c>
      <c r="B1" t="s">
        <v>55</v>
      </c>
      <c r="C1" t="s">
        <v>56</v>
      </c>
    </row>
    <row r="2" spans="1:3" x14ac:dyDescent="0.3">
      <c r="A2" t="s">
        <v>52</v>
      </c>
      <c r="B2">
        <v>4</v>
      </c>
      <c r="C2" s="2" t="s">
        <v>92</v>
      </c>
    </row>
    <row r="3" spans="1:3" x14ac:dyDescent="0.3">
      <c r="A3" t="s">
        <v>53</v>
      </c>
      <c r="B3">
        <v>4</v>
      </c>
      <c r="C3" s="2" t="s">
        <v>92</v>
      </c>
    </row>
    <row r="4" spans="1:3" x14ac:dyDescent="0.3">
      <c r="A4" t="s">
        <v>54</v>
      </c>
      <c r="B4">
        <v>4</v>
      </c>
      <c r="C4" s="2" t="s">
        <v>92</v>
      </c>
    </row>
    <row r="5" spans="1:3" x14ac:dyDescent="0.3">
      <c r="A5" s="1" t="s">
        <v>84</v>
      </c>
      <c r="B5">
        <v>4</v>
      </c>
      <c r="C5" s="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>
      <selection activeCell="C2" sqref="C2:E5"/>
    </sheetView>
  </sheetViews>
  <sheetFormatPr defaultRowHeight="14.4" x14ac:dyDescent="0.3"/>
  <cols>
    <col min="1" max="1" width="7.6640625" customWidth="1"/>
    <col min="2" max="2" width="6" bestFit="1" customWidth="1"/>
    <col min="3" max="10" width="5.21875" customWidth="1"/>
  </cols>
  <sheetData>
    <row r="1" spans="1:5" x14ac:dyDescent="0.3">
      <c r="B1" t="s">
        <v>60</v>
      </c>
      <c r="C1" s="1" t="s">
        <v>83</v>
      </c>
      <c r="D1" t="s">
        <v>85</v>
      </c>
      <c r="E1" s="1" t="s">
        <v>86</v>
      </c>
    </row>
    <row r="2" spans="1:5" x14ac:dyDescent="0.3">
      <c r="A2" t="s">
        <v>57</v>
      </c>
      <c r="B2">
        <v>0</v>
      </c>
      <c r="C2">
        <v>0</v>
      </c>
      <c r="D2">
        <v>0</v>
      </c>
      <c r="E2">
        <v>0</v>
      </c>
    </row>
    <row r="3" spans="1:5" x14ac:dyDescent="0.3">
      <c r="A3" t="s">
        <v>58</v>
      </c>
      <c r="B3">
        <v>0</v>
      </c>
      <c r="C3">
        <v>0</v>
      </c>
      <c r="D3">
        <v>0</v>
      </c>
      <c r="E3">
        <v>0</v>
      </c>
    </row>
    <row r="4" spans="1:5" x14ac:dyDescent="0.3">
      <c r="A4" t="s">
        <v>59</v>
      </c>
      <c r="B4">
        <v>0</v>
      </c>
      <c r="C4">
        <v>0</v>
      </c>
      <c r="D4">
        <v>0</v>
      </c>
      <c r="E4">
        <v>0</v>
      </c>
    </row>
    <row r="5" spans="1:5" x14ac:dyDescent="0.3">
      <c r="A5" s="1" t="s">
        <v>84</v>
      </c>
      <c r="B5">
        <v>0</v>
      </c>
      <c r="C5">
        <v>0</v>
      </c>
      <c r="D5">
        <v>0</v>
      </c>
      <c r="E5">
        <v>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"/>
  <sheetViews>
    <sheetView tabSelected="1" workbookViewId="0">
      <selection activeCell="E11" sqref="E11"/>
    </sheetView>
  </sheetViews>
  <sheetFormatPr defaultRowHeight="14.4" x14ac:dyDescent="0.3"/>
  <cols>
    <col min="1" max="1" width="7.6640625" customWidth="1"/>
    <col min="2" max="11" width="11.6640625" customWidth="1"/>
  </cols>
  <sheetData>
    <row r="1" spans="1:6" x14ac:dyDescent="0.3">
      <c r="B1" t="s">
        <v>64</v>
      </c>
      <c r="C1" t="s">
        <v>65</v>
      </c>
      <c r="D1" s="1" t="s">
        <v>82</v>
      </c>
      <c r="E1" t="s">
        <v>89</v>
      </c>
      <c r="F1" s="1" t="s">
        <v>90</v>
      </c>
    </row>
    <row r="2" spans="1:6" x14ac:dyDescent="0.3">
      <c r="A2" t="s">
        <v>61</v>
      </c>
      <c r="B2">
        <f>(97+0.25*50)*bayLgth!B2/2*bayLgth!B2/2/12^2/1000</f>
        <v>17.109375</v>
      </c>
      <c r="C2">
        <f>(97+0.25*50)*bayLgth!B3*bayLgth!B3/2/12^2/1000</f>
        <v>34.21875</v>
      </c>
      <c r="D2">
        <f>C2</f>
        <v>34.21875</v>
      </c>
      <c r="E2">
        <f>D2</f>
        <v>34.21875</v>
      </c>
      <c r="F2">
        <f>B2</f>
        <v>17.109375</v>
      </c>
    </row>
    <row r="3" spans="1:6" x14ac:dyDescent="0.3">
      <c r="A3" t="s">
        <v>62</v>
      </c>
      <c r="B3">
        <f>B2</f>
        <v>17.109375</v>
      </c>
      <c r="C3">
        <f t="shared" ref="C3:F3" si="0">C2</f>
        <v>34.21875</v>
      </c>
      <c r="D3">
        <f t="shared" si="0"/>
        <v>34.21875</v>
      </c>
      <c r="E3">
        <f t="shared" si="0"/>
        <v>34.21875</v>
      </c>
      <c r="F3">
        <f t="shared" si="0"/>
        <v>17.109375</v>
      </c>
    </row>
    <row r="4" spans="1:6" x14ac:dyDescent="0.3">
      <c r="A4" t="s">
        <v>63</v>
      </c>
      <c r="B4">
        <f t="shared" ref="B4:B5" si="1">B3</f>
        <v>17.109375</v>
      </c>
      <c r="C4">
        <f t="shared" ref="C4:C5" si="2">C3</f>
        <v>34.21875</v>
      </c>
      <c r="D4">
        <f t="shared" ref="D4:D5" si="3">D3</f>
        <v>34.21875</v>
      </c>
      <c r="E4">
        <f t="shared" ref="E4:E5" si="4">E3</f>
        <v>34.21875</v>
      </c>
      <c r="F4">
        <f t="shared" ref="F4:F5" si="5">F3</f>
        <v>17.109375</v>
      </c>
    </row>
    <row r="5" spans="1:6" x14ac:dyDescent="0.3">
      <c r="A5" s="1" t="s">
        <v>84</v>
      </c>
      <c r="B5">
        <f t="shared" si="1"/>
        <v>17.109375</v>
      </c>
      <c r="C5">
        <f t="shared" si="2"/>
        <v>34.21875</v>
      </c>
      <c r="D5">
        <f t="shared" si="3"/>
        <v>34.21875</v>
      </c>
      <c r="E5">
        <f t="shared" si="4"/>
        <v>34.21875</v>
      </c>
      <c r="F5">
        <f t="shared" si="5"/>
        <v>17.109375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>
      <selection activeCell="B2" sqref="B2"/>
    </sheetView>
  </sheetViews>
  <sheetFormatPr defaultRowHeight="14.4" x14ac:dyDescent="0.3"/>
  <cols>
    <col min="1" max="1" width="10.6640625" customWidth="1"/>
    <col min="2" max="2" width="11.6640625" customWidth="1"/>
  </cols>
  <sheetData>
    <row r="1" spans="1:2" x14ac:dyDescent="0.3">
      <c r="A1" t="s">
        <v>66</v>
      </c>
      <c r="B1" t="s">
        <v>70</v>
      </c>
    </row>
    <row r="2" spans="1:2" x14ac:dyDescent="0.3">
      <c r="A2" t="s">
        <v>67</v>
      </c>
      <c r="B2">
        <f>((97+0.25*50)*SUM(bayLgth!$B$2:$B$5)^2/12^2)/1000/2-SUM(wgtOnCol!$B$2:$F$2)</f>
        <v>410.625</v>
      </c>
    </row>
    <row r="3" spans="1:2" x14ac:dyDescent="0.3">
      <c r="A3" t="s">
        <v>68</v>
      </c>
      <c r="B3">
        <f>((97+0.25*50)*SUM(bayLgth!$B$2:$B$5)^2/12^2)/1000/2-SUM(wgtOnCol!$B$2:$F$2)</f>
        <v>410.625</v>
      </c>
    </row>
    <row r="4" spans="1:2" x14ac:dyDescent="0.3">
      <c r="A4" t="s">
        <v>69</v>
      </c>
      <c r="B4">
        <f>((97+0.25*50)*SUM(bayLgth!$B$2:$B$5)^2/12^2)/1000/2-SUM(wgtOnCol!$B$2:$F$2)</f>
        <v>410.625</v>
      </c>
    </row>
    <row r="5" spans="1:2" x14ac:dyDescent="0.3">
      <c r="A5" s="1" t="s">
        <v>84</v>
      </c>
      <c r="B5">
        <f>((97+0.25*50)*SUM(bayLgth!$B$2:$B$5)^2/12^2)/1000/2-SUM(wgtOnCol!$B$2:$F$2)</f>
        <v>410.625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"/>
  <sheetViews>
    <sheetView workbookViewId="0">
      <selection activeCell="D2" sqref="D2"/>
    </sheetView>
  </sheetViews>
  <sheetFormatPr defaultRowHeight="14.4" x14ac:dyDescent="0.3"/>
  <cols>
    <col min="1" max="1" width="8.6640625" bestFit="1" customWidth="1"/>
    <col min="2" max="2" width="12" customWidth="1"/>
    <col min="3" max="3" width="13" customWidth="1"/>
    <col min="4" max="4" width="11.44140625" bestFit="1" customWidth="1"/>
    <col min="5" max="5" width="9.109375" bestFit="1" customWidth="1"/>
    <col min="6" max="6" width="9.6640625" bestFit="1" customWidth="1"/>
    <col min="7" max="7" width="3.6640625" bestFit="1" customWidth="1"/>
    <col min="8" max="8" width="4.6640625" bestFit="1" customWidth="1"/>
    <col min="9" max="9" width="6.21875" bestFit="1" customWidth="1"/>
  </cols>
  <sheetData>
    <row r="1" spans="1:9" x14ac:dyDescent="0.3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</row>
    <row r="2" spans="1:9" x14ac:dyDescent="0.3">
      <c r="A2" s="2" t="s">
        <v>92</v>
      </c>
      <c r="B2">
        <v>6</v>
      </c>
      <c r="C2">
        <v>0.625</v>
      </c>
      <c r="D2">
        <v>0.375</v>
      </c>
      <c r="E2">
        <v>5</v>
      </c>
      <c r="F2">
        <v>3</v>
      </c>
      <c r="G2">
        <v>1.5</v>
      </c>
      <c r="H2">
        <f>F2*(B2-1)+2</f>
        <v>17</v>
      </c>
      <c r="I2" t="s">
        <v>80</v>
      </c>
    </row>
    <row r="3" spans="1:9" x14ac:dyDescent="0.3">
      <c r="A3" s="1"/>
    </row>
    <row r="4" spans="1:9" x14ac:dyDescent="0.3">
      <c r="A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5" sqref="B5"/>
    </sheetView>
  </sheetViews>
  <sheetFormatPr defaultRowHeight="14.4" x14ac:dyDescent="0.3"/>
  <cols>
    <col min="1" max="1" width="9.5546875" customWidth="1"/>
    <col min="2" max="2" width="10.21875" customWidth="1"/>
  </cols>
  <sheetData>
    <row r="1" spans="1:2" x14ac:dyDescent="0.3">
      <c r="A1" t="s">
        <v>12</v>
      </c>
      <c r="B1" t="s">
        <v>14</v>
      </c>
    </row>
    <row r="2" spans="1:2" x14ac:dyDescent="0.3">
      <c r="A2" t="s">
        <v>13</v>
      </c>
      <c r="B2">
        <f>25*12</f>
        <v>300</v>
      </c>
    </row>
    <row r="3" spans="1:2" x14ac:dyDescent="0.3">
      <c r="A3" t="s">
        <v>83</v>
      </c>
      <c r="B3">
        <f>25*12</f>
        <v>300</v>
      </c>
    </row>
    <row r="4" spans="1:2" x14ac:dyDescent="0.3">
      <c r="A4" t="s">
        <v>85</v>
      </c>
      <c r="B4">
        <f>25*12</f>
        <v>300</v>
      </c>
    </row>
    <row r="5" spans="1:2" x14ac:dyDescent="0.3">
      <c r="A5" t="s">
        <v>86</v>
      </c>
      <c r="B5">
        <f>25*12</f>
        <v>300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6" sqref="B6"/>
    </sheetView>
  </sheetViews>
  <sheetFormatPr defaultRowHeight="14.4" x14ac:dyDescent="0.3"/>
  <cols>
    <col min="1" max="1" width="10.88671875" customWidth="1"/>
    <col min="2" max="2" width="11.44140625" customWidth="1"/>
  </cols>
  <sheetData>
    <row r="1" spans="1:2" x14ac:dyDescent="0.3">
      <c r="A1" t="s">
        <v>15</v>
      </c>
      <c r="B1" t="s">
        <v>19</v>
      </c>
    </row>
    <row r="2" spans="1:2" x14ac:dyDescent="0.3">
      <c r="A2" t="s">
        <v>16</v>
      </c>
      <c r="B2" s="1">
        <f>13*12</f>
        <v>156</v>
      </c>
    </row>
    <row r="3" spans="1:2" x14ac:dyDescent="0.3">
      <c r="A3" t="s">
        <v>17</v>
      </c>
      <c r="B3" s="1">
        <f>B2</f>
        <v>156</v>
      </c>
    </row>
    <row r="4" spans="1:2" x14ac:dyDescent="0.3">
      <c r="A4" t="s">
        <v>18</v>
      </c>
      <c r="B4" s="1">
        <f>B3</f>
        <v>156</v>
      </c>
    </row>
    <row r="5" spans="1:2" x14ac:dyDescent="0.3">
      <c r="A5" t="s">
        <v>81</v>
      </c>
      <c r="B5" s="1">
        <f>B4</f>
        <v>156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C5" sqref="C5"/>
    </sheetView>
  </sheetViews>
  <sheetFormatPr defaultRowHeight="14.4" x14ac:dyDescent="0.3"/>
  <cols>
    <col min="1" max="1" width="7.5546875" customWidth="1"/>
    <col min="2" max="5" width="8.77734375" bestFit="1" customWidth="1"/>
    <col min="6" max="10" width="9" customWidth="1"/>
    <col min="11" max="11" width="8" customWidth="1"/>
  </cols>
  <sheetData>
    <row r="1" spans="1:6" x14ac:dyDescent="0.3">
      <c r="B1" t="s">
        <v>23</v>
      </c>
      <c r="C1" t="s">
        <v>24</v>
      </c>
      <c r="D1" t="s">
        <v>82</v>
      </c>
      <c r="E1" t="s">
        <v>89</v>
      </c>
      <c r="F1" t="s">
        <v>90</v>
      </c>
    </row>
    <row r="2" spans="1:6" x14ac:dyDescent="0.3">
      <c r="A2" t="s">
        <v>20</v>
      </c>
      <c r="B2" s="2" t="s">
        <v>87</v>
      </c>
      <c r="C2" s="2" t="s">
        <v>87</v>
      </c>
      <c r="D2" s="2" t="s">
        <v>87</v>
      </c>
      <c r="E2" s="2" t="s">
        <v>87</v>
      </c>
      <c r="F2" s="2" t="s">
        <v>87</v>
      </c>
    </row>
    <row r="3" spans="1:6" x14ac:dyDescent="0.3">
      <c r="A3" t="s">
        <v>21</v>
      </c>
      <c r="B3" s="2" t="s">
        <v>87</v>
      </c>
      <c r="C3" s="2" t="s">
        <v>87</v>
      </c>
      <c r="D3" s="2" t="s">
        <v>87</v>
      </c>
      <c r="E3" s="2" t="s">
        <v>87</v>
      </c>
      <c r="F3" s="2" t="s">
        <v>87</v>
      </c>
    </row>
    <row r="4" spans="1:6" x14ac:dyDescent="0.3">
      <c r="A4" t="s">
        <v>22</v>
      </c>
      <c r="B4" s="2" t="s">
        <v>88</v>
      </c>
      <c r="C4" s="2" t="s">
        <v>88</v>
      </c>
      <c r="D4" s="2" t="s">
        <v>88</v>
      </c>
      <c r="E4" s="2" t="s">
        <v>88</v>
      </c>
      <c r="F4" s="2" t="s">
        <v>88</v>
      </c>
    </row>
    <row r="5" spans="1:6" x14ac:dyDescent="0.3">
      <c r="A5" s="1" t="s">
        <v>81</v>
      </c>
      <c r="B5" s="2" t="s">
        <v>88</v>
      </c>
      <c r="C5" s="2" t="s">
        <v>88</v>
      </c>
      <c r="D5" s="2" t="s">
        <v>88</v>
      </c>
      <c r="E5" s="2" t="s">
        <v>88</v>
      </c>
      <c r="F5" s="2" t="s">
        <v>88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E2" sqref="E2:F5"/>
    </sheetView>
  </sheetViews>
  <sheetFormatPr defaultRowHeight="14.4" x14ac:dyDescent="0.3"/>
  <cols>
    <col min="1" max="1" width="7.5546875" customWidth="1"/>
    <col min="2" max="10" width="5.88671875" customWidth="1"/>
    <col min="11" max="11" width="6.88671875" customWidth="1"/>
  </cols>
  <sheetData>
    <row r="1" spans="1:6" x14ac:dyDescent="0.3">
      <c r="B1" t="s">
        <v>28</v>
      </c>
      <c r="C1" t="s">
        <v>29</v>
      </c>
      <c r="D1" s="1" t="s">
        <v>82</v>
      </c>
      <c r="E1" t="s">
        <v>89</v>
      </c>
      <c r="F1" s="1" t="s">
        <v>90</v>
      </c>
    </row>
    <row r="2" spans="1:6" x14ac:dyDescent="0.3">
      <c r="A2" t="s">
        <v>25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 t="s">
        <v>26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 t="s">
        <v>27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 s="1" t="s">
        <v>81</v>
      </c>
      <c r="B5">
        <v>1</v>
      </c>
      <c r="C5">
        <v>1</v>
      </c>
      <c r="D5">
        <v>1</v>
      </c>
      <c r="E5">
        <v>1</v>
      </c>
      <c r="F5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activeCell="B4" sqref="B4"/>
    </sheetView>
  </sheetViews>
  <sheetFormatPr defaultRowHeight="14.4" x14ac:dyDescent="0.3"/>
  <cols>
    <col min="1" max="1" width="7.6640625" customWidth="1"/>
    <col min="2" max="5" width="7.77734375" bestFit="1" customWidth="1"/>
    <col min="6" max="10" width="6.21875" customWidth="1"/>
  </cols>
  <sheetData>
    <row r="1" spans="1:5" x14ac:dyDescent="0.3">
      <c r="B1" t="s">
        <v>33</v>
      </c>
      <c r="C1" s="1" t="s">
        <v>83</v>
      </c>
      <c r="D1" t="s">
        <v>85</v>
      </c>
      <c r="E1" s="1" t="s">
        <v>86</v>
      </c>
    </row>
    <row r="2" spans="1:5" x14ac:dyDescent="0.3">
      <c r="A2" t="s">
        <v>30</v>
      </c>
      <c r="B2" s="2" t="s">
        <v>91</v>
      </c>
      <c r="C2" s="2" t="s">
        <v>91</v>
      </c>
      <c r="D2" s="2" t="s">
        <v>91</v>
      </c>
      <c r="E2" s="2" t="s">
        <v>91</v>
      </c>
    </row>
    <row r="3" spans="1:5" x14ac:dyDescent="0.3">
      <c r="A3" t="s">
        <v>31</v>
      </c>
      <c r="B3" s="2" t="s">
        <v>91</v>
      </c>
      <c r="C3" s="2" t="s">
        <v>91</v>
      </c>
      <c r="D3" s="2" t="s">
        <v>91</v>
      </c>
      <c r="E3" s="2" t="s">
        <v>91</v>
      </c>
    </row>
    <row r="4" spans="1:5" x14ac:dyDescent="0.3">
      <c r="A4" t="s">
        <v>32</v>
      </c>
      <c r="B4" s="2" t="s">
        <v>92</v>
      </c>
      <c r="C4" s="2" t="s">
        <v>92</v>
      </c>
      <c r="D4" s="2" t="s">
        <v>92</v>
      </c>
      <c r="E4" s="2" t="s">
        <v>92</v>
      </c>
    </row>
    <row r="5" spans="1:5" x14ac:dyDescent="0.3">
      <c r="A5" s="1" t="s">
        <v>84</v>
      </c>
      <c r="B5" s="2" t="s">
        <v>92</v>
      </c>
      <c r="C5" s="2" t="s">
        <v>92</v>
      </c>
      <c r="D5" s="2" t="s">
        <v>92</v>
      </c>
      <c r="E5" s="2" t="s">
        <v>92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activeCell="C11" sqref="C11"/>
    </sheetView>
  </sheetViews>
  <sheetFormatPr defaultRowHeight="14.4" x14ac:dyDescent="0.3"/>
  <cols>
    <col min="1" max="1" width="7.5546875" customWidth="1"/>
    <col min="2" max="10" width="5.88671875" customWidth="1"/>
    <col min="11" max="11" width="6.88671875" customWidth="1"/>
  </cols>
  <sheetData>
    <row r="1" spans="1:6" x14ac:dyDescent="0.3">
      <c r="B1" t="s">
        <v>37</v>
      </c>
      <c r="C1" t="s">
        <v>38</v>
      </c>
      <c r="D1" s="1" t="s">
        <v>82</v>
      </c>
      <c r="E1" t="s">
        <v>89</v>
      </c>
      <c r="F1" t="s">
        <v>90</v>
      </c>
    </row>
    <row r="2" spans="1:6" x14ac:dyDescent="0.3">
      <c r="A2" t="s">
        <v>34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 t="s">
        <v>36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 s="1" t="s">
        <v>81</v>
      </c>
      <c r="B5">
        <v>0</v>
      </c>
      <c r="C5">
        <v>0</v>
      </c>
      <c r="D5">
        <v>0</v>
      </c>
      <c r="E5">
        <v>0</v>
      </c>
      <c r="F5">
        <v>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"/>
  <sheetViews>
    <sheetView workbookViewId="0">
      <selection activeCell="C9" sqref="C9"/>
    </sheetView>
  </sheetViews>
  <sheetFormatPr defaultRowHeight="14.4" x14ac:dyDescent="0.3"/>
  <cols>
    <col min="1" max="1" width="7.6640625" customWidth="1"/>
    <col min="2" max="10" width="5.88671875" customWidth="1"/>
    <col min="11" max="11" width="6.88671875" customWidth="1"/>
  </cols>
  <sheetData>
    <row r="1" spans="1:6" x14ac:dyDescent="0.3">
      <c r="B1" t="s">
        <v>42</v>
      </c>
      <c r="C1" t="s">
        <v>43</v>
      </c>
      <c r="D1" s="1" t="s">
        <v>82</v>
      </c>
      <c r="E1" t="s">
        <v>89</v>
      </c>
      <c r="F1" t="s">
        <v>90</v>
      </c>
    </row>
    <row r="2" spans="1:6" x14ac:dyDescent="0.3">
      <c r="A2" t="s">
        <v>39</v>
      </c>
      <c r="B2" s="2">
        <v>1</v>
      </c>
      <c r="C2" s="2">
        <v>1.75</v>
      </c>
      <c r="D2" s="2">
        <v>1.75</v>
      </c>
      <c r="E2" s="2">
        <v>1.75</v>
      </c>
      <c r="F2" s="2">
        <v>1</v>
      </c>
    </row>
    <row r="3" spans="1:6" x14ac:dyDescent="0.3">
      <c r="A3" t="s">
        <v>40</v>
      </c>
      <c r="B3" s="2">
        <v>0</v>
      </c>
      <c r="C3" s="2">
        <v>1.5</v>
      </c>
      <c r="D3" s="2">
        <v>1.5</v>
      </c>
      <c r="E3" s="2">
        <v>1.5</v>
      </c>
      <c r="F3" s="2">
        <v>0</v>
      </c>
    </row>
    <row r="4" spans="1:6" x14ac:dyDescent="0.3">
      <c r="A4" t="s">
        <v>41</v>
      </c>
      <c r="B4" s="2">
        <v>0</v>
      </c>
      <c r="C4" s="2">
        <v>1.25</v>
      </c>
      <c r="D4" s="2">
        <v>1.25</v>
      </c>
      <c r="E4" s="2">
        <v>1.25</v>
      </c>
      <c r="F4" s="2">
        <v>0</v>
      </c>
    </row>
    <row r="5" spans="1:6" x14ac:dyDescent="0.3">
      <c r="A5" s="1" t="s">
        <v>84</v>
      </c>
      <c r="B5" s="2">
        <v>0.75</v>
      </c>
      <c r="C5" s="2">
        <v>1.25</v>
      </c>
      <c r="D5" s="2">
        <v>1.25</v>
      </c>
      <c r="E5" s="2">
        <v>1.25</v>
      </c>
      <c r="F5" s="2">
        <v>0.75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C5" sqref="C5"/>
    </sheetView>
  </sheetViews>
  <sheetFormatPr defaultRowHeight="14.4" x14ac:dyDescent="0.3"/>
  <cols>
    <col min="1" max="1" width="10.88671875" customWidth="1"/>
    <col min="2" max="2" width="8.44140625" customWidth="1"/>
    <col min="3" max="3" width="10.5546875" customWidth="1"/>
    <col min="4" max="4" width="18.6640625" customWidth="1"/>
  </cols>
  <sheetData>
    <row r="1" spans="1:4" x14ac:dyDescent="0.3">
      <c r="A1" t="s">
        <v>44</v>
      </c>
      <c r="B1" t="s">
        <v>48</v>
      </c>
      <c r="C1" t="s">
        <v>49</v>
      </c>
      <c r="D1" t="s">
        <v>50</v>
      </c>
    </row>
    <row r="2" spans="1:4" x14ac:dyDescent="0.3">
      <c r="A2" t="s">
        <v>45</v>
      </c>
      <c r="B2">
        <v>2</v>
      </c>
      <c r="C2" s="2" t="s">
        <v>88</v>
      </c>
      <c r="D2">
        <v>2</v>
      </c>
    </row>
    <row r="3" spans="1:4" x14ac:dyDescent="0.3">
      <c r="A3" t="s">
        <v>46</v>
      </c>
      <c r="B3">
        <v>2</v>
      </c>
      <c r="C3" s="2" t="s">
        <v>88</v>
      </c>
      <c r="D3">
        <v>2</v>
      </c>
    </row>
    <row r="4" spans="1:4" x14ac:dyDescent="0.3">
      <c r="A4" t="s">
        <v>47</v>
      </c>
      <c r="B4">
        <v>2</v>
      </c>
      <c r="C4" s="2" t="s">
        <v>88</v>
      </c>
      <c r="D4">
        <v>2</v>
      </c>
    </row>
    <row r="5" spans="1:4" x14ac:dyDescent="0.3">
      <c r="A5" s="1" t="s">
        <v>81</v>
      </c>
      <c r="B5">
        <v>2</v>
      </c>
      <c r="C5" s="2" t="s">
        <v>88</v>
      </c>
      <c r="D5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Galvis</cp:lastModifiedBy>
  <dcterms:created xsi:type="dcterms:W3CDTF">2022-11-16T18:33:23Z</dcterms:created>
  <dcterms:modified xsi:type="dcterms:W3CDTF">2023-02-01T15:00:59Z</dcterms:modified>
</cp:coreProperties>
</file>